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1"/>
  <workbookPr/>
  <mc:AlternateContent xmlns:mc="http://schemas.openxmlformats.org/markup-compatibility/2006">
    <mc:Choice Requires="x15">
      <x15ac:absPath xmlns:x15ac="http://schemas.microsoft.com/office/spreadsheetml/2010/11/ac" url="T:\Economic Research Department\08. Economic Analysis Division\Database Updates\Database Update-Mar 2025\Real Sector\Yearly\"/>
    </mc:Choice>
  </mc:AlternateContent>
  <xr:revisionPtr revIDLastSave="0" documentId="13_ncr:1_{4A8884B2-4ACA-4124-9AFA-7BB7F0D0B1ED}" xr6:coauthVersionLast="36" xr6:coauthVersionMax="36" xr10:uidLastSave="{00000000-0000-0000-0000-000000000000}"/>
  <bookViews>
    <workbookView xWindow="0" yWindow="0" windowWidth="24000" windowHeight="9405" firstSheet="3" activeTab="6" xr2:uid="{00000000-000D-0000-FFFF-FFFF00000000}"/>
  </bookViews>
  <sheets>
    <sheet name="GDP 1964-65 to 1973-74" sheetId="3" r:id="rId1"/>
    <sheet name="GDP 1974-75 to 1986-87" sheetId="4" r:id="rId2"/>
    <sheet name="GDP 1987-88 to 1999-00" sheetId="5" r:id="rId3"/>
    <sheet name="NA Series " sheetId="6" r:id="rId4"/>
    <sheet name="GDP 2001-02 to 2019-20" sheetId="7" r:id="rId5"/>
    <sheet name="GDP Series_Nominal" sheetId="1" r:id="rId6"/>
    <sheet name="GDP Series_Real" sheetId="10" r:id="rId7"/>
    <sheet name="GDP_2011_Onwards" sheetId="15" r:id="rId8"/>
    <sheet name="Provincial GDP" sheetId="14" r:id="rId9"/>
  </sheets>
  <externalReferences>
    <externalReference r:id="rId10"/>
    <externalReference r:id="rId11"/>
    <externalReference r:id="rId12"/>
    <externalReference r:id="rId13"/>
    <externalReference r:id="rId14"/>
    <externalReference r:id="rId15"/>
    <externalReference r:id="rId16"/>
  </externalReferences>
  <definedNames>
    <definedName name="\">#REF!</definedName>
    <definedName name="_12">#REF!</definedName>
    <definedName name="a">#REF!</definedName>
    <definedName name="abcdef">#REF!</definedName>
    <definedName name="adfasfdfdf">#REF!</definedName>
    <definedName name="adffadsf">#REF!</definedName>
    <definedName name="adfs">#REF!</definedName>
    <definedName name="Agency_List">[1]Control!$H$17:$H$19</definedName>
    <definedName name="asdf">#REF!</definedName>
    <definedName name="asdffsadfsadfsadfdfsadf">#REF!</definedName>
    <definedName name="asdfsadfsdfsadfsadfsdfsad">#REF!</definedName>
    <definedName name="asfdsa">#REF!</definedName>
    <definedName name="asfdsafdfsdfsadfsadsfd">#REF!</definedName>
    <definedName name="b">#REF!</definedName>
    <definedName name="beest">#REF!</definedName>
    <definedName name="best">#REF!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Coordinator_List">[1]Control!$J$20:$J$21</definedName>
    <definedName name="Country">[3]Control!$C$1</definedName>
    <definedName name="ctyList">#REF!</definedName>
    <definedName name="Currency_Def">[1]Control!$BA$330:$BA$487</definedName>
    <definedName name="dsfg">#REF!</definedName>
    <definedName name="fsadfsadasdffsdsadffsafsad">#REF!</definedName>
    <definedName name="fsadfsadfsadfsadfsdfsad">#REF!</definedName>
    <definedName name="g">[4]Control!$C$8</definedName>
    <definedName name="III">#REF!</definedName>
    <definedName name="ll">#REF!</definedName>
    <definedName name="m">[4]Control!$C$1</definedName>
    <definedName name="ma">#REF!</definedName>
    <definedName name="manoj">#REF!</definedName>
    <definedName name="Pilot2">#REF!</definedName>
    <definedName name="_xlnm.Print_Area" localSheetId="4">'GDP 2001-02 to 2019-20'!$A$1:$U$308</definedName>
    <definedName name="_xlnm.Print_Area" localSheetId="5">'GDP Series_Nominal'!$A$1:$K$58</definedName>
    <definedName name="_xlnm.Print_Area" localSheetId="6">'GDP Series_Real'!$A$1:$L$61</definedName>
    <definedName name="_xlnm.Print_Area" localSheetId="8">'Provincial GDP'!$A$1:$BF$168</definedName>
    <definedName name="q" localSheetId="7">#REF!</definedName>
    <definedName name="q">#REF!</definedName>
    <definedName name="ran" localSheetId="7">#REF!</definedName>
    <definedName name="ran">#REF!</definedName>
    <definedName name="range" localSheetId="7">#REF!</definedName>
    <definedName name="range">#REF!</definedName>
    <definedName name="Range_DownloadAnnual">[2]Control!$C$4</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ValidationResultsStart">#REF!</definedName>
    <definedName name="Range_ValidationRulesStart">#REF!</definedName>
    <definedName name="Reporting_Country">[1]Control!$C$1</definedName>
    <definedName name="Reporting_CountryCode">[2]Control!$B$28</definedName>
    <definedName name="Reporting_Currency">[1]Control!$C$5</definedName>
    <definedName name="Reporting_Frequency">[1]Control!$C$8</definedName>
    <definedName name="rrrrr">[5]Control!$A$19:$A$20</definedName>
    <definedName name="rrrrrrrrrr">[5]Control!$C$4</definedName>
    <definedName name="Scale_Def">[1]Control!$V$42:$V$45</definedName>
    <definedName name="t">#REF!</definedName>
    <definedName name="table">#REF!</definedName>
    <definedName name="table123">#REF!</definedName>
    <definedName name="Test">#REF!</definedName>
    <definedName name="Test1">#REF!</definedName>
    <definedName name="Uploaded_Currency">[3]Control!$F$17</definedName>
    <definedName name="Uploaded_Scale">[3]Control!$F$18</definedName>
    <definedName name="www">[6]Control!$B$13</definedName>
    <definedName name="Year">[3]Control!$C$3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168" i="14" l="1"/>
  <c r="BF137" i="14"/>
  <c r="BF110" i="14"/>
  <c r="BF84" i="14"/>
  <c r="BF58" i="14"/>
  <c r="M41" i="10" l="1"/>
  <c r="V308" i="7" l="1"/>
  <c r="V287" i="7"/>
  <c r="V266" i="7"/>
  <c r="V241" i="7"/>
  <c r="V211" i="7"/>
  <c r="V159" i="7"/>
  <c r="V102" i="7"/>
  <c r="V130" i="7" s="1"/>
  <c r="V74" i="7"/>
  <c r="V73" i="7"/>
  <c r="U73" i="7"/>
  <c r="T73" i="7"/>
  <c r="S73" i="7"/>
  <c r="R73" i="7"/>
  <c r="Q73" i="7"/>
  <c r="P73" i="7"/>
  <c r="O73" i="7"/>
  <c r="N73" i="7"/>
  <c r="M73" i="7"/>
  <c r="L73" i="7"/>
  <c r="K73" i="7"/>
  <c r="J73" i="7"/>
  <c r="I73" i="7"/>
  <c r="H73" i="7"/>
  <c r="G73" i="7"/>
  <c r="F73" i="7"/>
  <c r="E73" i="7"/>
  <c r="D73" i="7"/>
  <c r="C73" i="7"/>
  <c r="V50" i="7"/>
  <c r="V49" i="7"/>
  <c r="U49" i="7"/>
  <c r="T49" i="7"/>
  <c r="S49" i="7"/>
  <c r="R49" i="7"/>
  <c r="Q49" i="7"/>
  <c r="P49" i="7"/>
  <c r="O49" i="7"/>
  <c r="N49" i="7"/>
  <c r="M49" i="7"/>
  <c r="L49" i="7"/>
  <c r="K49" i="7"/>
  <c r="J49" i="7"/>
  <c r="I49" i="7"/>
  <c r="H49" i="7"/>
  <c r="G49" i="7"/>
  <c r="F49" i="7"/>
  <c r="E49" i="7"/>
  <c r="D49" i="7"/>
  <c r="C49" i="7"/>
  <c r="K43" i="6" l="1"/>
  <c r="J43" i="6"/>
  <c r="AF30" i="6"/>
  <c r="AE30" i="6"/>
  <c r="AD30" i="6"/>
  <c r="AC30" i="6"/>
  <c r="AB30" i="6"/>
  <c r="AA30" i="6"/>
  <c r="Z30" i="6"/>
  <c r="AF29" i="6"/>
  <c r="AE29" i="6"/>
  <c r="AD29" i="6"/>
  <c r="AC29" i="6"/>
  <c r="AB29" i="6"/>
  <c r="AA29" i="6"/>
  <c r="Z29" i="6"/>
  <c r="AF28" i="6"/>
  <c r="AE28" i="6"/>
  <c r="AD28" i="6"/>
  <c r="AC28" i="6"/>
  <c r="AB28" i="6"/>
  <c r="AA28" i="6"/>
  <c r="Z28" i="6"/>
  <c r="AF27" i="6"/>
  <c r="AE27" i="6"/>
  <c r="AD27" i="6"/>
  <c r="AC27" i="6"/>
  <c r="AB27" i="6"/>
  <c r="AA27" i="6"/>
  <c r="Z27" i="6"/>
  <c r="AF26" i="6"/>
  <c r="AE26" i="6"/>
  <c r="AD26" i="6"/>
  <c r="AC26" i="6"/>
  <c r="AB26" i="6"/>
  <c r="AA26" i="6"/>
  <c r="Z26" i="6"/>
  <c r="AF25" i="6"/>
  <c r="AE25" i="6"/>
  <c r="AD25" i="6"/>
  <c r="AC25" i="6"/>
  <c r="AB25" i="6"/>
  <c r="AA25" i="6"/>
  <c r="Z25" i="6"/>
  <c r="AF24" i="6"/>
  <c r="AE24" i="6"/>
  <c r="AD24" i="6"/>
  <c r="AC24" i="6"/>
  <c r="AB24" i="6"/>
  <c r="AA24" i="6"/>
  <c r="Z24" i="6"/>
  <c r="AF23" i="6"/>
  <c r="AE23" i="6"/>
  <c r="AD23" i="6"/>
  <c r="AC23" i="6"/>
  <c r="AB23" i="6"/>
  <c r="AA23" i="6"/>
  <c r="Z23" i="6"/>
  <c r="AF22" i="6"/>
  <c r="AE22" i="6"/>
  <c r="AD22" i="6"/>
  <c r="AC22" i="6"/>
  <c r="AB22" i="6"/>
  <c r="AA22" i="6"/>
  <c r="Z22" i="6"/>
  <c r="AF21" i="6"/>
  <c r="AE21" i="6"/>
  <c r="AD21" i="6"/>
  <c r="AC21" i="6"/>
  <c r="AB21" i="6"/>
  <c r="AA21" i="6"/>
  <c r="Z21" i="6"/>
  <c r="AF20" i="6"/>
  <c r="AE20" i="6"/>
  <c r="AD20" i="6"/>
  <c r="AC20" i="6"/>
  <c r="AB20" i="6"/>
  <c r="AA20" i="6"/>
  <c r="Z20" i="6"/>
  <c r="AF19" i="6"/>
  <c r="AE19" i="6"/>
  <c r="AD19" i="6"/>
  <c r="AC19" i="6"/>
  <c r="AB19" i="6"/>
  <c r="AA19" i="6"/>
  <c r="Z19" i="6"/>
  <c r="AF18" i="6"/>
  <c r="AE18" i="6"/>
  <c r="AD18" i="6"/>
  <c r="AC18" i="6"/>
  <c r="AB18" i="6"/>
  <c r="AA18" i="6"/>
  <c r="Z18" i="6"/>
  <c r="AF17" i="6"/>
  <c r="AE17" i="6"/>
  <c r="AD17" i="6"/>
  <c r="AC17" i="6"/>
  <c r="AB17" i="6"/>
  <c r="AA17" i="6"/>
  <c r="Z17" i="6"/>
  <c r="AF16" i="6"/>
  <c r="AE16" i="6"/>
  <c r="AD16" i="6"/>
  <c r="AC16" i="6"/>
  <c r="AB16" i="6"/>
  <c r="AA16" i="6"/>
  <c r="Z16" i="6"/>
  <c r="AF15" i="6"/>
  <c r="AE15" i="6"/>
  <c r="AD15" i="6"/>
  <c r="AC15" i="6"/>
  <c r="AB15" i="6"/>
  <c r="AA15" i="6"/>
  <c r="Z15" i="6"/>
  <c r="AF14" i="6"/>
  <c r="AE14" i="6"/>
  <c r="AD14" i="6"/>
  <c r="AC14" i="6"/>
  <c r="AB14" i="6"/>
  <c r="AA14" i="6"/>
  <c r="Z14" i="6"/>
  <c r="AF13" i="6"/>
  <c r="AE13" i="6"/>
  <c r="AD13" i="6"/>
  <c r="AC13" i="6"/>
  <c r="AB13" i="6"/>
  <c r="AA13" i="6"/>
  <c r="Z13" i="6"/>
  <c r="AF12" i="6"/>
  <c r="AE12" i="6"/>
  <c r="AD12" i="6"/>
  <c r="AC12" i="6"/>
  <c r="AB12" i="6"/>
  <c r="AA12" i="6"/>
  <c r="Z12" i="6"/>
  <c r="AF11" i="6"/>
  <c r="AE11" i="6"/>
  <c r="AD11" i="6"/>
  <c r="AC11" i="6"/>
  <c r="AB11" i="6"/>
  <c r="AA11" i="6"/>
  <c r="Z11" i="6"/>
  <c r="AF10" i="6"/>
  <c r="AE10" i="6"/>
  <c r="AD10" i="6"/>
  <c r="AC10" i="6"/>
  <c r="AB10" i="6"/>
  <c r="AA10" i="6"/>
  <c r="Z10" i="6"/>
  <c r="AF9" i="6"/>
  <c r="AE9" i="6"/>
  <c r="AD9" i="6"/>
  <c r="AC9" i="6"/>
  <c r="AB9" i="6"/>
  <c r="AA9" i="6"/>
  <c r="Z9" i="6"/>
  <c r="AF8" i="6"/>
  <c r="AE8" i="6"/>
  <c r="AD8" i="6"/>
  <c r="AC8" i="6"/>
  <c r="AB8" i="6"/>
  <c r="AA8" i="6"/>
  <c r="Z8" i="6"/>
  <c r="AF7" i="6"/>
  <c r="AE7" i="6"/>
  <c r="AD7" i="6"/>
  <c r="AC7" i="6"/>
  <c r="AB7" i="6"/>
  <c r="AA7" i="6"/>
  <c r="Z7" i="6"/>
  <c r="AF6" i="6"/>
  <c r="AE6" i="6"/>
  <c r="AD6" i="6"/>
  <c r="AC6" i="6"/>
  <c r="AB6" i="6"/>
  <c r="AA6" i="6"/>
  <c r="Z6" i="6"/>
  <c r="AF5" i="6"/>
  <c r="AE5" i="6"/>
  <c r="AD5" i="6"/>
  <c r="AC5" i="6"/>
  <c r="AB5" i="6"/>
  <c r="AA5" i="6"/>
  <c r="Z5" i="6"/>
  <c r="O25" i="5"/>
  <c r="N25" i="5"/>
  <c r="M25" i="5"/>
  <c r="L25" i="5"/>
  <c r="K25" i="5"/>
  <c r="J25" i="5"/>
  <c r="I25" i="5"/>
  <c r="H25" i="5"/>
  <c r="G25" i="5"/>
  <c r="F25" i="5"/>
  <c r="E25" i="5"/>
  <c r="D25" i="5"/>
  <c r="C25" i="5"/>
  <c r="O17" i="5"/>
  <c r="L17" i="5"/>
  <c r="H17" i="5"/>
  <c r="X170" i="7"/>
</calcChain>
</file>

<file path=xl/sharedStrings.xml><?xml version="1.0" encoding="utf-8"?>
<sst xmlns="http://schemas.openxmlformats.org/spreadsheetml/2006/main" count="2774" uniqueCount="395">
  <si>
    <t>Year</t>
  </si>
  <si>
    <t>Nominal GDP (Rs. in billion)</t>
  </si>
  <si>
    <t>As Percent of GDP*</t>
  </si>
  <si>
    <t xml:space="preserve">Agriculture </t>
  </si>
  <si>
    <t xml:space="preserve">Industry </t>
  </si>
  <si>
    <t xml:space="preserve">Services </t>
  </si>
  <si>
    <t xml:space="preserve">Final Consumption </t>
  </si>
  <si>
    <t xml:space="preserve">Gross Capital Formation </t>
  </si>
  <si>
    <t xml:space="preserve">Gross Fixed Capital Formation (Government) </t>
  </si>
  <si>
    <t xml:space="preserve">Gross Fixed Capital Formation
(Private) </t>
  </si>
  <si>
    <t xml:space="preserve">Gross Domestic Saving </t>
  </si>
  <si>
    <t xml:space="preserve">Gross National Saving </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</si>
  <si>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</si>
  <si>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</si>
  <si>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</si>
  <si>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</si>
  <si>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</si>
  <si>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</si>
  <si>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</si>
  <si>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</si>
  <si>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</si>
  <si>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</si>
  <si>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</si>
  <si>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</si>
  <si>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</si>
  <si>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</si>
  <si>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</si>
  <si>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</si>
  <si>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</si>
  <si>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</si>
  <si>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</si>
  <si>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</si>
  <si>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</si>
  <si>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</si>
  <si>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</si>
  <si>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</si>
  <si>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</si>
  <si>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</si>
  <si>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</si>
  <si>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</si>
  <si>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</si>
  <si>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</si>
  <si>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</si>
  <si>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</si>
  <si>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</si>
  <si>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</si>
  <si>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</si>
  <si>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</si>
  <si>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</si>
  <si>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</si>
  <si>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</si>
  <si>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</si>
  <si>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</si>
  <si>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</si>
  <si>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</si>
  <si>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</si>
  <si>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 Based on revised estimates published by CBS in 2021 following SNA 2008.</t>
  </si>
  <si>
    <t>Real GDP Growth Rate (at basic price)</t>
  </si>
  <si>
    <r>
      <t>Population (million)</t>
    </r>
    <r>
      <rPr>
        <b/>
        <vertAlign val="superscript"/>
        <sz val="7"/>
        <rFont val="Times New Roman"/>
        <family val="1"/>
      </rPr>
      <t>1</t>
    </r>
  </si>
  <si>
    <t>Per Capita GDP 
(in USD)</t>
  </si>
  <si>
    <t>Per Capita GNI 
(in USD)</t>
  </si>
  <si>
    <t>Per Capita GNDI 
(in USD)</t>
  </si>
  <si>
    <t>Total</t>
  </si>
  <si>
    <t>Agriculture</t>
  </si>
  <si>
    <t>Industry</t>
  </si>
  <si>
    <t>Services</t>
  </si>
  <si>
    <t>-</t>
  </si>
  <si>
    <t>2010/11*</t>
  </si>
  <si>
    <t>2018/19</t>
  </si>
  <si>
    <t xml:space="preserve">The period average exchange rate has been used to calculate per capita GDP, GNI, and GNDI </t>
  </si>
  <si>
    <t>Base Year for Real GDP is 2000/01</t>
  </si>
  <si>
    <t>* Base Year for Real GDP is 2010/11.</t>
  </si>
  <si>
    <t>(At Current Prices)</t>
  </si>
  <si>
    <t>Sn.</t>
  </si>
  <si>
    <t>Industries</t>
  </si>
  <si>
    <t>Fiscal Year</t>
  </si>
  <si>
    <t>1964/65</t>
  </si>
  <si>
    <t>1965/66</t>
  </si>
  <si>
    <t>1966/67</t>
  </si>
  <si>
    <t>1967/68</t>
  </si>
  <si>
    <t>1968/69</t>
  </si>
  <si>
    <t>1969/70</t>
  </si>
  <si>
    <t>1970/71</t>
  </si>
  <si>
    <t>1971/72</t>
  </si>
  <si>
    <t>1972/73</t>
  </si>
  <si>
    <t>1973/74</t>
  </si>
  <si>
    <t>Mining &amp; Quarrying</t>
  </si>
  <si>
    <t>Manufacturing</t>
  </si>
  <si>
    <t>Cottage Industries</t>
  </si>
  <si>
    <t>Electricity</t>
  </si>
  <si>
    <t>Construction</t>
  </si>
  <si>
    <t>Wholesale and Retail Trade</t>
  </si>
  <si>
    <t>Transport, Communication</t>
  </si>
  <si>
    <t>Financial Institutions</t>
  </si>
  <si>
    <t>Ownership of Resident</t>
  </si>
  <si>
    <t>Public Administration and Security</t>
  </si>
  <si>
    <t>Non-Agriculture</t>
  </si>
  <si>
    <t>Total GDP at  factor cost</t>
  </si>
  <si>
    <t>Cont..</t>
  </si>
  <si>
    <t>Rs. in ten million</t>
  </si>
  <si>
    <t>Agriculture, Fisheries &amp; Forestry</t>
  </si>
  <si>
    <t xml:space="preserve">     Morden</t>
  </si>
  <si>
    <t xml:space="preserve">     Domestic</t>
  </si>
  <si>
    <t>Electricity,Gas &amp; Water</t>
  </si>
  <si>
    <t>Trade, Restaurants, &amp; Hotels</t>
  </si>
  <si>
    <t xml:space="preserve">      Trade</t>
  </si>
  <si>
    <t xml:space="preserve">      Restaurants, &amp; Hotels</t>
  </si>
  <si>
    <t>Transport, Communication and Storage</t>
  </si>
  <si>
    <t>Financial &amp; Real Estate</t>
  </si>
  <si>
    <t>Community &amp; Social Services</t>
  </si>
  <si>
    <t xml:space="preserve">      Government</t>
  </si>
  <si>
    <t xml:space="preserve">      External Sector</t>
  </si>
  <si>
    <t xml:space="preserve">      Individual Services</t>
  </si>
  <si>
    <t>Less imputed value of banking service</t>
  </si>
  <si>
    <t xml:space="preserve">     Agriculture GDP at factor cost</t>
  </si>
  <si>
    <t xml:space="preserve">     Non-Agriculture GDP at factor cost</t>
  </si>
  <si>
    <t>GDP at producers' prices</t>
  </si>
  <si>
    <t>Transport, Communications and Storages</t>
  </si>
  <si>
    <t>Total GDP at factor cost</t>
  </si>
  <si>
    <t>Net Indirect Taxes</t>
  </si>
  <si>
    <t xml:space="preserve">      (At Current Prices)</t>
  </si>
  <si>
    <t>1981/81</t>
  </si>
  <si>
    <t>1982/82</t>
  </si>
  <si>
    <t>1983/83</t>
  </si>
  <si>
    <t>1984/85+</t>
  </si>
  <si>
    <t>Total Consumption</t>
  </si>
  <si>
    <t>GDS</t>
  </si>
  <si>
    <t>GNS</t>
  </si>
  <si>
    <t xml:space="preserve">Total Investment </t>
  </si>
  <si>
    <t>Gross Fixed Capital Formation</t>
  </si>
  <si>
    <t xml:space="preserve">      Public</t>
  </si>
  <si>
    <t xml:space="preserve">      Private</t>
  </si>
  <si>
    <t>NGDP</t>
  </si>
  <si>
    <t>Gross Domestic Product</t>
  </si>
  <si>
    <t>(Producers' prices)</t>
  </si>
  <si>
    <t>Plus Import of goods and Nfs.</t>
  </si>
  <si>
    <t>Total Resources  Available = Uses</t>
  </si>
  <si>
    <t xml:space="preserve">      Private Consumption</t>
  </si>
  <si>
    <t xml:space="preserve">      Public Consumption</t>
  </si>
  <si>
    <t>Change in Stock</t>
  </si>
  <si>
    <t>Export of Goods and Nfs.</t>
  </si>
  <si>
    <t>Gross Domestic Savings</t>
  </si>
  <si>
    <t>Net Factor Income</t>
  </si>
  <si>
    <t>Net Current Transfer</t>
  </si>
  <si>
    <t>Gross National Savings</t>
  </si>
  <si>
    <t xml:space="preserve">Gross National Product </t>
  </si>
  <si>
    <t xml:space="preserve">1992/93 </t>
  </si>
  <si>
    <t xml:space="preserve">1993/94 </t>
  </si>
  <si>
    <t>Source : Central Bureau of Statistics</t>
  </si>
  <si>
    <t>(at constant prices)</t>
  </si>
  <si>
    <t>In percentage</t>
  </si>
  <si>
    <t>Industrial Classification</t>
  </si>
  <si>
    <t>2010/11</t>
  </si>
  <si>
    <t>2019/20</t>
  </si>
  <si>
    <t>A</t>
  </si>
  <si>
    <t>Agriculture and forestry</t>
  </si>
  <si>
    <t>B</t>
  </si>
  <si>
    <t>Fishing</t>
  </si>
  <si>
    <t>C</t>
  </si>
  <si>
    <t>Mining and quarrying</t>
  </si>
  <si>
    <t>D</t>
  </si>
  <si>
    <t>E</t>
  </si>
  <si>
    <t>Electricty gas and water</t>
  </si>
  <si>
    <t>F</t>
  </si>
  <si>
    <t>G</t>
  </si>
  <si>
    <t>Wholesale and retail trade</t>
  </si>
  <si>
    <t>H</t>
  </si>
  <si>
    <t>Hotels and restaurants</t>
  </si>
  <si>
    <t>I</t>
  </si>
  <si>
    <t>Transport, storage and communications</t>
  </si>
  <si>
    <t>J</t>
  </si>
  <si>
    <t>Financial intermediation</t>
  </si>
  <si>
    <t>K</t>
  </si>
  <si>
    <t>Real estate, renting and business activities</t>
  </si>
  <si>
    <t>L</t>
  </si>
  <si>
    <t>Public administration and defence</t>
  </si>
  <si>
    <t>M</t>
  </si>
  <si>
    <t>Education</t>
  </si>
  <si>
    <t>N</t>
  </si>
  <si>
    <t>Health and social work</t>
  </si>
  <si>
    <t>O</t>
  </si>
  <si>
    <t>Other community, social and personal service activities</t>
  </si>
  <si>
    <t>Agriculture, Forestry and Fishing</t>
  </si>
  <si>
    <t>Non-Agriclture</t>
  </si>
  <si>
    <t>Total GVA including FISIM</t>
  </si>
  <si>
    <t>Financial Intermediation Services Indirectly Measured (FISIM)</t>
  </si>
  <si>
    <t>Gross Domestic Product  (GDP) at basic prices</t>
  </si>
  <si>
    <t>Taxes less subsidies on products</t>
  </si>
  <si>
    <t>Gross Domestic Product (GDP)</t>
  </si>
  <si>
    <t>R = Revised/P = Preliminary</t>
  </si>
  <si>
    <t>NSIC categories P and Q are included in category O.</t>
  </si>
  <si>
    <t>(at current prices)</t>
  </si>
  <si>
    <t>Rs. millions</t>
  </si>
  <si>
    <t>Gross Output at basic prices</t>
  </si>
  <si>
    <t>Intermediate Consumption at purchasers' prices</t>
  </si>
  <si>
    <t>Mining and Quarrying</t>
  </si>
  <si>
    <t>Public Administration and defence</t>
  </si>
  <si>
    <t>Taxes on Products</t>
  </si>
  <si>
    <t>Subsidies on Products</t>
  </si>
  <si>
    <t>(at constant 2000/01 prices)</t>
  </si>
  <si>
    <t xml:space="preserve">NSIC </t>
  </si>
  <si>
    <t>Description</t>
  </si>
  <si>
    <t>Gross Domestic Product  (GDP)</t>
  </si>
  <si>
    <t>Final Consumption Expenditure</t>
  </si>
  <si>
    <t xml:space="preserve">    Government consumption</t>
  </si>
  <si>
    <t xml:space="preserve">        Collective Consumption</t>
  </si>
  <si>
    <t xml:space="preserve">        Individual Consumption </t>
  </si>
  <si>
    <t xml:space="preserve">    Private consumption</t>
  </si>
  <si>
    <t xml:space="preserve">        Food</t>
  </si>
  <si>
    <t xml:space="preserve">        Non-food</t>
  </si>
  <si>
    <t xml:space="preserve">        Services</t>
  </si>
  <si>
    <t xml:space="preserve">    Nonprofit institutions serving households</t>
  </si>
  <si>
    <t xml:space="preserve">  Actual final consumption expenditure of household</t>
  </si>
  <si>
    <t>Gross Capital Formation</t>
  </si>
  <si>
    <t xml:space="preserve">   Gross Fixed Capital Formation(GFCF)</t>
  </si>
  <si>
    <t xml:space="preserve">        Government</t>
  </si>
  <si>
    <t xml:space="preserve">        Private</t>
  </si>
  <si>
    <t xml:space="preserve">   Change in Stock *</t>
  </si>
  <si>
    <t>Net Exports of Goods and Services</t>
  </si>
  <si>
    <t xml:space="preserve">   Imports</t>
  </si>
  <si>
    <t xml:space="preserve">       Goods</t>
  </si>
  <si>
    <t xml:space="preserve">       Services</t>
  </si>
  <si>
    <t xml:space="preserve">   Exports</t>
  </si>
  <si>
    <t>*Change in stock is derived residually, therefore, statistical discrepancy /error is also included in this entry.</t>
  </si>
  <si>
    <t>Compensation of Employees</t>
  </si>
  <si>
    <t>Taxes less subsidies on production and imports</t>
  </si>
  <si>
    <t xml:space="preserve">Taxes less subsidies on production </t>
  </si>
  <si>
    <t>Operating Surplus/Mixed Income, Gross</t>
  </si>
  <si>
    <t>Factor  income,  Net</t>
  </si>
  <si>
    <t>Gross National Income (GNI)</t>
  </si>
  <si>
    <t xml:space="preserve">Current transfers, Net </t>
  </si>
  <si>
    <t>Gross National Disposable Income (GNDI)</t>
  </si>
  <si>
    <t>Gross Domestic Saving</t>
  </si>
  <si>
    <t>Gross National Saving</t>
  </si>
  <si>
    <t>Lending/Borrowing (Resource gap) (+/-)</t>
  </si>
  <si>
    <t>Percapita GDP  (NRs.)</t>
  </si>
  <si>
    <t>Annual Change in nominal percapita  GDP (%)</t>
  </si>
  <si>
    <t>Percapita GNI  (NRs.)</t>
  </si>
  <si>
    <t>Annual Change in nominal percapita  GNI (%)</t>
  </si>
  <si>
    <t>Percapita GNDI  (NRs.)</t>
  </si>
  <si>
    <t>Annual Change in nominal percapita  GNDI (%)</t>
  </si>
  <si>
    <t>Percapita GDP at constant price (NRs.)</t>
  </si>
  <si>
    <t>Annual Change in real percapita  GDP (%)</t>
  </si>
  <si>
    <t>Percapita GNI at constant price (NRs.)</t>
  </si>
  <si>
    <t>Annual Change in real percapita  GNI (%)</t>
  </si>
  <si>
    <t>Percapita GNDI at constant price (NRs.)</t>
  </si>
  <si>
    <t>Annual Change in real percapita  GNDI (%)</t>
  </si>
  <si>
    <t>Percapita incomes in US$</t>
  </si>
  <si>
    <t xml:space="preserve">Nominal Percapita GDP (US$) </t>
  </si>
  <si>
    <t>Nominal Percapita GNI (US$)</t>
  </si>
  <si>
    <t>Nominal Percapita GNDI (US$)</t>
  </si>
  <si>
    <t>Final Consumption Expenditure as percentage of GDP</t>
  </si>
  <si>
    <t>Gross Domestic Saving as percentage of GDP</t>
  </si>
  <si>
    <t>Gross National Saving as percentage of GDP</t>
  </si>
  <si>
    <t>Exports of goods and services as percentage of GDP</t>
  </si>
  <si>
    <t>Imports  of goods and services as percentage of GDP</t>
  </si>
  <si>
    <t>Gross Fixed Capital Formation as percentage of GDP</t>
  </si>
  <si>
    <t>Resource Gap as percentage of GDP( +/-)</t>
  </si>
  <si>
    <t>Workers' Remittances as percentage of GDP</t>
  </si>
  <si>
    <t>GDP at basic prices( current)/In millions Rs.</t>
  </si>
  <si>
    <t>Primary Sector</t>
  </si>
  <si>
    <t>Secondary Sector</t>
  </si>
  <si>
    <t>Tertiary Sector</t>
  </si>
  <si>
    <t>GDP at basic price( constant)/In millions Rs.</t>
  </si>
  <si>
    <t>Annual Growth Rates of GDP (in percentage)</t>
  </si>
  <si>
    <t>Implicit GDP Deflator</t>
  </si>
  <si>
    <t>Composition of GDP (in percentage)</t>
  </si>
  <si>
    <t>2020/21</t>
  </si>
  <si>
    <t>Agriculture, forestry and fishing</t>
  </si>
  <si>
    <t>Electricity, gas, steam and air conditioning supply</t>
  </si>
  <si>
    <t>Water supply; sewerage, waste management and remediation activities</t>
  </si>
  <si>
    <t>Wholesale and retail trade; repair of motor vehicles and motorcycles</t>
  </si>
  <si>
    <t>Transportation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</si>
  <si>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</si>
  <si>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</si>
  <si>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</si>
  <si>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</si>
  <si>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</si>
  <si>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</si>
  <si>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</si>
  <si>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P</t>
  </si>
  <si>
    <t>Q</t>
  </si>
  <si>
    <t>Human health and social work activities</t>
  </si>
  <si>
    <t>R, S, T, U</t>
  </si>
  <si>
    <t>Arts, entertainment and recreation; Other service activities; and Activities of households as employers; undifferentiated goods- and services-producing activities of households for own use</t>
  </si>
  <si>
    <t xml:space="preserve">       General Government</t>
  </si>
  <si>
    <t xml:space="preserve">       State Owned Enterprises</t>
  </si>
  <si>
    <t>GDP</t>
  </si>
  <si>
    <t>Statistical Discrepancies</t>
  </si>
  <si>
    <t>Statistical Discrepancies as percentage of GDP</t>
  </si>
  <si>
    <t xml:space="preserve">      General  Government</t>
  </si>
  <si>
    <t>Primary Income Receivable</t>
  </si>
  <si>
    <t>Primary Income Payable</t>
  </si>
  <si>
    <t xml:space="preserve">Current transfers Receivable </t>
  </si>
  <si>
    <t>Current transfers Payable</t>
  </si>
  <si>
    <t xml:space="preserve">Product Tax as a percentage of GDP </t>
  </si>
  <si>
    <t>Total Tax as a percentage of GDP</t>
  </si>
  <si>
    <t>Exchange rate (US$: NRs)</t>
  </si>
  <si>
    <t>Population (millions)</t>
  </si>
  <si>
    <t>Annual Growth Rate of GDP by Economic Activities</t>
  </si>
  <si>
    <t>Real Sector Indicators</t>
  </si>
  <si>
    <t xml:space="preserve">Human health and social work activities, Other Service activities and </t>
  </si>
  <si>
    <r>
      <rPr>
        <i/>
        <vertAlign val="superscript"/>
        <sz val="8"/>
        <rFont val="Times New Roman"/>
        <family val="1"/>
      </rPr>
      <t xml:space="preserve">1 </t>
    </r>
    <r>
      <rPr>
        <i/>
        <sz val="8"/>
        <rFont val="Times New Roman"/>
        <family val="1"/>
      </rPr>
      <t>Population series is estimated using exponential growth in census data of 1971, 1981, 1991, 2001, and 2011</t>
    </r>
  </si>
  <si>
    <t>Gandaki</t>
  </si>
  <si>
    <t>Lumbini</t>
  </si>
  <si>
    <t>Karnali</t>
  </si>
  <si>
    <t xml:space="preserve"> Gross Domestic Product by Industrial Origin</t>
  </si>
  <si>
    <t>Gross Domestic Product by Industrial Origin</t>
  </si>
  <si>
    <t>National Accounts Sources and Uses</t>
  </si>
  <si>
    <t xml:space="preserve"> Gross Output by Industrial Division</t>
  </si>
  <si>
    <t xml:space="preserve"> Intermediate Consumption by Industrial Division</t>
  </si>
  <si>
    <t xml:space="preserve">Gross Value Added by Industrial Division </t>
  </si>
  <si>
    <t xml:space="preserve"> Gross Value Added by Industrial Division </t>
  </si>
  <si>
    <t xml:space="preserve"> Gross Domestic product: Expenditure Category</t>
  </si>
  <si>
    <t xml:space="preserve"> Gross Domestic Product: Expenditure Category</t>
  </si>
  <si>
    <t>Gross National Disposable Income and Saving</t>
  </si>
  <si>
    <t xml:space="preserve"> Summary of Macro Economic Indicators</t>
  </si>
  <si>
    <t xml:space="preserve"> GDP, GDP Growth Rate, Deflators and Composition by Broad Industry Group </t>
  </si>
  <si>
    <t xml:space="preserve"> Gross Domestic Product Deflator by Industrial Division</t>
  </si>
  <si>
    <t xml:space="preserve"> Composition of Gross Domestic Product by ISIC Division</t>
  </si>
  <si>
    <t>2 GDP Deflator has been calculated as Nominal GDP divided by Real GDP times 100. This series may not match with old series of CBS as GDP has been rebased to new fiscal year, that is, 2010/11.</t>
  </si>
  <si>
    <r>
      <t>GDP Deflator</t>
    </r>
    <r>
      <rPr>
        <b/>
        <vertAlign val="superscript"/>
        <sz val="7"/>
        <rFont val="Times New Roman"/>
        <family val="1"/>
      </rPr>
      <t>2</t>
    </r>
  </si>
  <si>
    <t>Real GDP 
(at basic price) (Rs. in billion)</t>
  </si>
  <si>
    <t>Real GDP 
(at purchasers' price) 
(Rs. in billion)</t>
  </si>
  <si>
    <t>* The figures are in the percentage of Nominal GDP at purchasers' price.</t>
  </si>
  <si>
    <t>Table 1: Annual Growth Rate of GDP by Economic Activities</t>
  </si>
  <si>
    <t>2067/68</t>
  </si>
  <si>
    <t>2068/69</t>
  </si>
  <si>
    <t>2069/70</t>
  </si>
  <si>
    <t>2070/71</t>
  </si>
  <si>
    <t>2071/72</t>
  </si>
  <si>
    <t>2072/73</t>
  </si>
  <si>
    <t>2073/74</t>
  </si>
  <si>
    <t>2074/75</t>
  </si>
  <si>
    <t xml:space="preserve">2075/76 </t>
  </si>
  <si>
    <t xml:space="preserve">2076/77 </t>
  </si>
  <si>
    <t>2021/22</t>
  </si>
  <si>
    <t>Table 2: Gross Output by Industrial Division</t>
  </si>
  <si>
    <t>Table 3: Intermediate Consumption by Industrial Division</t>
  </si>
  <si>
    <t xml:space="preserve">Table 4: Gross Value Added by Industrial Division </t>
  </si>
  <si>
    <t xml:space="preserve">Table 5: Gross Value Added by Industrial Division </t>
  </si>
  <si>
    <t>Table 6: Gross Domestic product by Expenditure Approach</t>
  </si>
  <si>
    <t>Table 7: Gross Domestic Product by Expenditure Approach</t>
  </si>
  <si>
    <t>Table 8: Gross National Disposable Income and Saving</t>
  </si>
  <si>
    <t>Table 9: Summary of Macro Economic Indicators</t>
  </si>
  <si>
    <t xml:space="preserve">Table 10: GDP, GDP Growth Rate, Deflators and Composition by Broad Industry Group </t>
  </si>
  <si>
    <t>Table11: Gross Domestic Product Deflator by Industrial Division</t>
  </si>
  <si>
    <t>Table 12: Composition of Gross Domestic Product by ISIC Division</t>
  </si>
  <si>
    <t>Real GDP Growth Rate 
(at purchasers'  price)</t>
  </si>
  <si>
    <t xml:space="preserve">2077/78 </t>
  </si>
  <si>
    <t>2022/23</t>
  </si>
  <si>
    <t>Koshi</t>
  </si>
  <si>
    <t>(at current prices, in million Rs.)</t>
  </si>
  <si>
    <t>Madhes</t>
  </si>
  <si>
    <t>Bagamati</t>
  </si>
  <si>
    <t>Sudur Pashchim</t>
  </si>
  <si>
    <t>Total GVA</t>
  </si>
  <si>
    <t>2076/77</t>
  </si>
  <si>
    <t>2077/78</t>
  </si>
  <si>
    <t>(at constant prices 2010/11,  in million Rs.)</t>
  </si>
  <si>
    <t>Aggregate</t>
  </si>
  <si>
    <t>Aggregate at basic price</t>
  </si>
  <si>
    <t>Aggregate at purchaser price</t>
  </si>
  <si>
    <t>2078/79</t>
  </si>
  <si>
    <t xml:space="preserve">2078/79 </t>
  </si>
  <si>
    <t>2023/24</t>
  </si>
  <si>
    <t>Statistical Discrepancies as a percentage of GDP</t>
  </si>
  <si>
    <t>Sum</t>
  </si>
  <si>
    <t>Nominal Percapita GDP (US$)</t>
  </si>
  <si>
    <t>Source: Various issues of Economic Survey MoF, GoN; Central Bureau of Statistics, 2023/24</t>
  </si>
  <si>
    <t>Source: Various issues of Economic Survey MoF, GoN; Central Bureau of Statistics 2023/24</t>
  </si>
  <si>
    <t>Table 1: Provincial  Annual Gross Value Added by Industrial Division, 2081/82</t>
  </si>
  <si>
    <t>2079/80</t>
  </si>
  <si>
    <t>2080/81R</t>
  </si>
  <si>
    <t>2081/82P</t>
  </si>
  <si>
    <t>2024/25</t>
  </si>
  <si>
    <t>12 Jestha, 2082</t>
  </si>
  <si>
    <t>Table 2: Provincial  Annual Gross Value Added by Industrial Division, 2081/82</t>
  </si>
  <si>
    <t>Table 3: Composition of Annual Gross Domestic Product by Province, 2081/82 (at current  price)</t>
  </si>
  <si>
    <t>Table 4: Composition of Annual Gross Domestics Product by Industrial Division at Province  Level, 2081/82  (at current  price)</t>
  </si>
  <si>
    <t>Table5: Growth Rate of Annual Gross Domestic Product by Industrial Division at Province  Level, 2081/82</t>
  </si>
  <si>
    <t xml:space="preserve"> </t>
  </si>
  <si>
    <t>Table 6: Annual GDP, Growth Rate, Deflator and Composition by Broad Industrial Group at Province  Level, 2081/82</t>
  </si>
  <si>
    <t>(at constant prices, base year: 2010/11)</t>
  </si>
  <si>
    <t>2080/81 R</t>
  </si>
  <si>
    <t>2081/82 P</t>
  </si>
  <si>
    <t>Electricity and gas</t>
  </si>
  <si>
    <t xml:space="preserve">Water supply; sewerage and waste management </t>
  </si>
  <si>
    <t xml:space="preserve">R-T </t>
  </si>
  <si>
    <t>Other Services</t>
  </si>
  <si>
    <t xml:space="preserve">Other taxes less subsidies on production </t>
  </si>
  <si>
    <t>Annual Growth Rates of GDP at basic price (in percentage)</t>
  </si>
  <si>
    <t>2024/25P</t>
  </si>
  <si>
    <t>2023/24R</t>
  </si>
  <si>
    <t>2022/23R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</si>
</sst>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8" formatCode="&quot;$&quot;#,##0.00_);[Red]\(&quot;$&quot;#,##0.00\)"/>
    <numFmt numFmtId="41" formatCode="_(* #,##0_);_(* \(#,##0\);_(* &quot;-&quot;_);_(@_)"/>
    <numFmt numFmtId="43" formatCode="_(* #,##0.00_);_(* \(#,##0.00\);_(* &quot;-&quot;??_);_(@_)"/>
    <numFmt numFmtId="164" formatCode="0.0"/>
    <numFmt numFmtId="165" formatCode="0.000"/>
    <numFmt numFmtId="166" formatCode="0.0_)"/>
    <numFmt numFmtId="167" formatCode="0_)"/>
    <numFmt numFmtId="168" formatCode="[$-409]mmmm\ d\,\ yyyy;@"/>
    <numFmt numFmtId="169" formatCode="0.0000"/>
    <numFmt numFmtId="170" formatCode="0.000000"/>
    <numFmt numFmtId="171" formatCode="0.00000"/>
    <numFmt numFmtId="172" formatCode="0.0000000"/>
    <numFmt numFmtId="173" formatCode="#,##0;[Red]#,##0"/>
    <numFmt numFmtId="174" formatCode="#,##0.0000000"/>
    <numFmt numFmtId="175" formatCode="General_)"/>
    <numFmt numFmtId="176" formatCode="#,##0.0"/>
    <numFmt numFmtId="177" formatCode="_(* #,##0_);_(* \(#,##0\);_(* &quot;-&quot;??_);_(@_)"/>
  </numFmts>
  <fonts count="48">
    <font>
      <sz val="8"/>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Helvetica"/>
      <family val="2"/>
    </font>
    <font>
      <b/>
      <sz val="7"/>
      <name val="Times New Roman"/>
      <family val="1"/>
    </font>
    <font>
      <sz val="7"/>
      <name val="Times New Roman"/>
      <family val="1"/>
    </font>
    <font>
      <sz val="8"/>
      <name val="Times New Roman"/>
      <family val="1"/>
    </font>
    <font>
      <i/>
      <sz val="8"/>
      <name val="Times New Roman"/>
      <family val="1"/>
    </font>
    <font>
      <sz val="10"/>
      <name val="Times New Roman"/>
      <family val="1"/>
    </font>
    <font>
      <b/>
      <vertAlign val="superscript"/>
      <sz val="7"/>
      <name val="Times New Roman"/>
      <family val="1"/>
    </font>
    <font>
      <sz val="10"/>
      <name val="Arial"/>
      <family val="2"/>
    </font>
    <font>
      <b/>
      <sz val="14"/>
      <name val="Times New Roman"/>
      <family val="1"/>
    </font>
    <font>
      <sz val="9"/>
      <name val="Dev - Exl"/>
    </font>
    <font>
      <b/>
      <sz val="10"/>
      <name val="Times New Roman"/>
      <family val="1"/>
    </font>
    <font>
      <i/>
      <sz val="10"/>
      <name val="Times New Roman"/>
      <family val="1"/>
    </font>
    <font>
      <b/>
      <i/>
      <sz val="10"/>
      <name val="Times New Roman"/>
      <family val="1"/>
    </font>
    <font>
      <sz val="11"/>
      <name val="Calibri"/>
      <family val="2"/>
      <scheme val="minor"/>
    </font>
    <font>
      <b/>
      <sz val="12"/>
      <name val="Times New Roman"/>
      <family val="1"/>
    </font>
    <font>
      <b/>
      <sz val="11"/>
      <name val="Arial"/>
      <family val="2"/>
    </font>
    <font>
      <i/>
      <sz val="10"/>
      <name val="Arial"/>
      <family val="2"/>
    </font>
    <font>
      <b/>
      <sz val="11"/>
      <name val="Calibri"/>
      <family val="2"/>
      <scheme val="minor"/>
    </font>
    <font>
      <b/>
      <sz val="8"/>
      <name val="Times New Roman"/>
      <family val="1"/>
    </font>
    <font>
      <b/>
      <sz val="11"/>
      <name val="Times New Roman"/>
      <family val="1"/>
    </font>
    <font>
      <sz val="10"/>
      <color rgb="FFFF0000"/>
      <name val="Times New Roman"/>
      <family val="1"/>
    </font>
    <font>
      <sz val="10"/>
      <color theme="1"/>
      <name val="Times New Roman"/>
      <family val="1"/>
    </font>
    <font>
      <i/>
      <vertAlign val="superscript"/>
      <sz val="8"/>
      <name val="Times New Roman"/>
      <family val="1"/>
    </font>
    <font>
      <sz val="11"/>
      <color theme="1"/>
      <name val="Times New Roman"/>
      <family val="1"/>
    </font>
    <font>
      <b/>
      <sz val="10"/>
      <color theme="1"/>
      <name val="Times New Roman"/>
      <family val="1"/>
    </font>
    <font>
      <sz val="11"/>
      <color theme="1"/>
      <name val="Calibri"/>
      <family val="2"/>
      <scheme val="minor"/>
    </font>
    <font>
      <sz val="10"/>
      <name val="Geneva"/>
    </font>
    <font>
      <sz val="10"/>
      <name val="Courier"/>
      <family val="3"/>
    </font>
    <font>
      <b/>
      <sz val="11"/>
      <color theme="1"/>
      <name val="Calibri"/>
      <family val="2"/>
      <scheme val="minor"/>
    </font>
    <font>
      <sz val="11"/>
      <color theme="1"/>
      <name val="Calibri"/>
      <scheme val="minor"/>
    </font>
    <font>
      <sz val="10"/>
      <color theme="1"/>
      <name val="Times New Roman"/>
    </font>
    <font>
      <b/>
      <sz val="14"/>
      <color theme="1"/>
      <name val="Times New Roman"/>
      <family val="1"/>
    </font>
    <font>
      <b/>
      <sz val="14"/>
      <color theme="1"/>
      <name val="Times New Roman"/>
    </font>
    <font>
      <b/>
      <sz val="12"/>
      <color theme="1"/>
      <name val="Times New Roman"/>
    </font>
    <font>
      <b/>
      <sz val="11"/>
      <name val="Calibri"/>
      <family val="2"/>
    </font>
    <font>
      <b/>
      <sz val="10"/>
      <color theme="1"/>
      <name val="Times New Roman"/>
    </font>
    <font>
      <b/>
      <i/>
      <sz val="10"/>
      <color theme="1"/>
      <name val="Times New Roman"/>
    </font>
    <font>
      <sz val="11"/>
      <name val="Calibri"/>
    </font>
    <font>
      <sz val="11"/>
      <color theme="1"/>
      <name val="Calibri"/>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top style="medium">
        <color auto="1"/>
      </top>
      <bottom style="thin">
        <color auto="1"/>
      </bottom>
      <diagonal/>
    </border>
    <border>
      <left style="thin">
        <color auto="1"/>
      </left>
      <right style="medium">
        <color auto="1"/>
      </right>
      <top style="thin">
        <color auto="1"/>
      </top>
      <bottom/>
      <diagonal/>
    </border>
    <border>
      <left style="thin">
        <color indexed="64"/>
      </left>
      <right style="medium">
        <color indexed="64"/>
      </right>
      <top/>
      <bottom style="thin">
        <color indexed="64"/>
      </bottom>
      <diagonal/>
    </border>
    <border>
      <left/>
      <right style="medium">
        <color indexed="64"/>
      </right>
      <top/>
      <bottom/>
      <diagonal/>
    </border>
  </borders>
  <cellStyleXfs count="29">
    <xf numFmtId="0" fontId="0" fillId="0" borderId="0">
      <alignment vertical="center"/>
    </xf>
    <xf numFmtId="0" fontId="8" fillId="0" borderId="0"/>
    <xf numFmtId="0" fontId="16" fillId="0" borderId="0"/>
    <xf numFmtId="0" fontId="18" fillId="0" borderId="0"/>
    <xf numFmtId="0" fontId="7" fillId="0" borderId="0"/>
    <xf numFmtId="0" fontId="8" fillId="0" borderId="0"/>
    <xf numFmtId="0" fontId="8" fillId="0" borderId="0"/>
    <xf numFmtId="0" fontId="6" fillId="0" borderId="0"/>
    <xf numFmtId="0" fontId="5" fillId="0" borderId="0"/>
    <xf numFmtId="0" fontId="4" fillId="0" borderId="0"/>
    <xf numFmtId="0" fontId="3" fillId="0" borderId="0"/>
    <xf numFmtId="0" fontId="34" fillId="0" borderId="0"/>
    <xf numFmtId="0" fontId="8" fillId="0" borderId="0"/>
    <xf numFmtId="43" fontId="8" fillId="0" borderId="0" applyFont="0" applyFill="0" applyBorder="0" applyAlignment="0" applyProtection="0"/>
    <xf numFmtId="0" fontId="8" fillId="0" borderId="0"/>
    <xf numFmtId="0" fontId="8" fillId="0" borderId="0"/>
    <xf numFmtId="0" fontId="2" fillId="0" borderId="0"/>
    <xf numFmtId="40" fontId="35" fillId="0" borderId="0" applyFont="0" applyFill="0" applyBorder="0" applyAlignment="0" applyProtection="0"/>
    <xf numFmtId="41" fontId="8" fillId="0" borderId="0" applyFont="0" applyFill="0" applyBorder="0" applyAlignment="0" applyProtection="0"/>
    <xf numFmtId="8" fontId="35" fillId="0" borderId="0" applyFont="0" applyFill="0" applyBorder="0" applyAlignment="0" applyProtection="0"/>
    <xf numFmtId="0" fontId="12" fillId="0" borderId="0">
      <alignment vertical="center"/>
    </xf>
    <xf numFmtId="0" fontId="36" fillId="0" borderId="0"/>
    <xf numFmtId="0" fontId="8" fillId="0" borderId="0"/>
    <xf numFmtId="0" fontId="8" fillId="0" borderId="0"/>
    <xf numFmtId="9" fontId="35" fillId="0" borderId="0" applyFont="0" applyFill="0" applyBorder="0" applyAlignment="0" applyProtection="0"/>
    <xf numFmtId="0" fontId="12" fillId="0" borderId="0">
      <alignment vertical="center"/>
    </xf>
    <xf numFmtId="0" fontId="38" fillId="0" borderId="0"/>
    <xf numFmtId="0" fontId="1" fillId="0" borderId="0"/>
    <xf numFmtId="43" fontId="1" fillId="0" borderId="0" applyFont="0" applyFill="0" applyBorder="0" applyAlignment="0" applyProtection="0"/>
  </cellStyleXfs>
  <cellXfs count="674">
    <xf numFmtId="0" fontId="0" fillId="0" borderId="0" xfId="0">
      <alignment vertical="center"/>
    </xf>
    <xf numFmtId="0" fontId="9" fillId="0" borderId="1" xfId="1" applyFont="1" applyBorder="1"/>
    <xf numFmtId="0" fontId="9" fillId="0" borderId="2" xfId="1" applyFont="1" applyBorder="1"/>
    <xf numFmtId="0" fontId="9" fillId="0" borderId="3" xfId="1" applyFont="1" applyBorder="1"/>
    <xf numFmtId="0" fontId="9" fillId="0" borderId="0" xfId="1" applyFont="1"/>
    <xf numFmtId="0" fontId="9" fillId="0" borderId="0" xfId="1" applyFont="1" applyBorder="1"/>
    <xf numFmtId="0" fontId="9" fillId="0" borderId="4" xfId="1" applyFont="1" applyBorder="1"/>
    <xf numFmtId="0" fontId="9" fillId="0" borderId="0" xfId="1" applyFont="1" applyBorder="1" applyAlignment="1">
      <alignment horizontal="center" vertical="top"/>
    </xf>
    <xf numFmtId="0" fontId="9" fillId="0" borderId="5" xfId="1" applyFont="1" applyBorder="1" applyAlignment="1">
      <alignment horizontal="left" vertical="top"/>
    </xf>
    <xf numFmtId="0" fontId="10" fillId="0" borderId="0" xfId="1" applyFont="1" applyBorder="1" applyAlignment="1">
      <alignment horizontal="center"/>
    </xf>
    <xf numFmtId="0" fontId="11" fillId="0" borderId="0" xfId="1" applyFont="1"/>
    <xf numFmtId="0" fontId="10" fillId="0" borderId="11" xfId="1" applyFont="1" applyBorder="1" applyAlignment="1">
      <alignment horizontal="center" vertical="center" wrapText="1"/>
    </xf>
    <xf numFmtId="0" fontId="10" fillId="0" borderId="0" xfId="1" applyFont="1" applyBorder="1" applyAlignment="1">
      <alignment horizontal="center" vertical="center" wrapText="1"/>
    </xf>
    <xf numFmtId="0" fontId="11" fillId="0" borderId="6" xfId="1" applyFont="1" applyBorder="1" applyAlignment="1">
      <alignment vertical="center"/>
    </xf>
    <xf numFmtId="2" fontId="11" fillId="0" borderId="6" xfId="1" applyNumberFormat="1" applyFont="1" applyBorder="1" applyAlignment="1">
      <alignment vertical="center"/>
    </xf>
    <xf numFmtId="164" fontId="11" fillId="0" borderId="6" xfId="1" applyNumberFormat="1" applyFont="1" applyBorder="1" applyAlignment="1">
      <alignment vertical="center"/>
    </xf>
    <xf numFmtId="164" fontId="11" fillId="0" borderId="0" xfId="1" applyNumberFormat="1" applyFont="1" applyBorder="1" applyAlignment="1">
      <alignment vertical="center"/>
    </xf>
    <xf numFmtId="0" fontId="10" fillId="0" borderId="0" xfId="1" applyFont="1" applyAlignment="1">
      <alignment vertical="center"/>
    </xf>
    <xf numFmtId="0" fontId="11" fillId="0" borderId="12" xfId="1" applyFont="1" applyBorder="1" applyAlignment="1">
      <alignment vertical="center"/>
    </xf>
    <xf numFmtId="2" fontId="11" fillId="0" borderId="12" xfId="1" applyNumberFormat="1" applyFont="1" applyBorder="1" applyAlignment="1">
      <alignment vertical="center"/>
    </xf>
    <xf numFmtId="164" fontId="11" fillId="0" borderId="12" xfId="1" applyNumberFormat="1" applyFont="1" applyBorder="1" applyAlignment="1">
      <alignment vertical="center"/>
    </xf>
    <xf numFmtId="0" fontId="11" fillId="0" borderId="12" xfId="1" applyFont="1" applyBorder="1" applyAlignment="1">
      <alignment vertical="center" shrinkToFit="1"/>
    </xf>
    <xf numFmtId="0" fontId="10" fillId="0" borderId="0" xfId="1" applyFont="1" applyBorder="1" applyAlignment="1">
      <alignment vertical="center"/>
    </xf>
    <xf numFmtId="0" fontId="11" fillId="0" borderId="0" xfId="1" applyFont="1" applyBorder="1" applyAlignment="1">
      <alignment vertical="center"/>
    </xf>
    <xf numFmtId="0" fontId="12" fillId="0" borderId="0" xfId="1" applyFont="1" applyBorder="1" applyAlignment="1"/>
    <xf numFmtId="0" fontId="11" fillId="0" borderId="0" xfId="0" applyFont="1" applyFill="1" applyBorder="1" applyAlignment="1">
      <alignment horizontal="left"/>
    </xf>
    <xf numFmtId="0" fontId="11" fillId="0" borderId="0" xfId="1" applyFont="1" applyBorder="1"/>
    <xf numFmtId="0" fontId="13" fillId="0" borderId="0" xfId="1" applyFont="1"/>
    <xf numFmtId="0" fontId="14" fillId="0" borderId="0" xfId="1" applyFont="1"/>
    <xf numFmtId="0" fontId="9" fillId="0" borderId="2" xfId="1" applyFont="1" applyFill="1" applyBorder="1"/>
    <xf numFmtId="0" fontId="9" fillId="0" borderId="0" xfId="1" applyFont="1" applyFill="1"/>
    <xf numFmtId="0" fontId="11" fillId="0" borderId="0" xfId="1" applyFont="1" applyFill="1"/>
    <xf numFmtId="0" fontId="11" fillId="0" borderId="6" xfId="1" applyFont="1" applyFill="1" applyBorder="1" applyAlignment="1">
      <alignment vertical="center"/>
    </xf>
    <xf numFmtId="0" fontId="10" fillId="0" borderId="0" xfId="1" applyFont="1" applyFill="1" applyAlignment="1">
      <alignment vertical="center"/>
    </xf>
    <xf numFmtId="0" fontId="11" fillId="0" borderId="12" xfId="1" applyFont="1" applyFill="1" applyBorder="1" applyAlignment="1">
      <alignment vertical="center"/>
    </xf>
    <xf numFmtId="0" fontId="11" fillId="0" borderId="12" xfId="1" applyFont="1" applyFill="1" applyBorder="1" applyAlignment="1">
      <alignment vertical="center" shrinkToFit="1"/>
    </xf>
    <xf numFmtId="0" fontId="10" fillId="0" borderId="0" xfId="1" applyFont="1" applyFill="1" applyBorder="1" applyAlignment="1">
      <alignment vertical="center"/>
    </xf>
    <xf numFmtId="0" fontId="11" fillId="0" borderId="0" xfId="1" applyFont="1" applyFill="1" applyBorder="1" applyAlignment="1">
      <alignment vertical="center"/>
    </xf>
    <xf numFmtId="0" fontId="13" fillId="0" borderId="0" xfId="1" applyFont="1" applyFill="1" applyBorder="1" applyAlignment="1"/>
    <xf numFmtId="164" fontId="11" fillId="0" borderId="0" xfId="1" applyNumberFormat="1" applyFont="1" applyFill="1" applyBorder="1" applyAlignment="1">
      <alignment vertical="center"/>
    </xf>
    <xf numFmtId="0" fontId="11" fillId="0" borderId="0" xfId="1" applyFont="1" applyFill="1" applyBorder="1"/>
    <xf numFmtId="0" fontId="14" fillId="0" borderId="0" xfId="1" applyFont="1" applyFill="1"/>
    <xf numFmtId="0" fontId="14" fillId="0" borderId="0" xfId="1" applyFont="1" applyFill="1" applyBorder="1"/>
    <xf numFmtId="0" fontId="12" fillId="0" borderId="0" xfId="1" applyFont="1" applyFill="1" applyBorder="1" applyAlignment="1"/>
    <xf numFmtId="0" fontId="17" fillId="0" borderId="0" xfId="2" applyFont="1" applyAlignment="1"/>
    <xf numFmtId="164" fontId="17" fillId="0" borderId="0" xfId="3" applyNumberFormat="1" applyFont="1" applyBorder="1"/>
    <xf numFmtId="0" fontId="19" fillId="0" borderId="0" xfId="2" applyFont="1" applyAlignment="1"/>
    <xf numFmtId="164" fontId="14" fillId="0" borderId="0" xfId="3" applyNumberFormat="1" applyFont="1" applyBorder="1"/>
    <xf numFmtId="0" fontId="14" fillId="0" borderId="0" xfId="3" applyFont="1"/>
    <xf numFmtId="164" fontId="14" fillId="0" borderId="0" xfId="3" applyNumberFormat="1" applyFont="1"/>
    <xf numFmtId="164" fontId="14" fillId="0" borderId="11" xfId="3" quotePrefix="1" applyNumberFormat="1" applyFont="1" applyBorder="1" applyAlignment="1">
      <alignment horizontal="center" vertical="center"/>
    </xf>
    <xf numFmtId="164" fontId="14" fillId="0" borderId="19" xfId="3" quotePrefix="1" applyNumberFormat="1" applyFont="1" applyBorder="1" applyAlignment="1">
      <alignment horizontal="center" vertical="center"/>
    </xf>
    <xf numFmtId="0" fontId="14" fillId="0" borderId="20" xfId="3" applyFont="1" applyBorder="1" applyAlignment="1">
      <alignment horizontal="center"/>
    </xf>
    <xf numFmtId="0" fontId="14" fillId="0" borderId="12" xfId="2" applyFont="1" applyBorder="1" applyAlignment="1">
      <alignment horizontal="left"/>
    </xf>
    <xf numFmtId="164" fontId="19" fillId="0" borderId="12" xfId="3" applyNumberFormat="1" applyFont="1" applyBorder="1" applyAlignment="1">
      <alignment horizontal="right"/>
    </xf>
    <xf numFmtId="164" fontId="19" fillId="0" borderId="21" xfId="3" applyNumberFormat="1" applyFont="1" applyBorder="1" applyAlignment="1">
      <alignment horizontal="right"/>
    </xf>
    <xf numFmtId="164" fontId="19" fillId="0" borderId="0" xfId="3" applyNumberFormat="1" applyFont="1" applyBorder="1"/>
    <xf numFmtId="164" fontId="14" fillId="0" borderId="12" xfId="3" applyNumberFormat="1" applyFont="1" applyBorder="1"/>
    <xf numFmtId="164" fontId="20" fillId="0" borderId="12" xfId="3" applyNumberFormat="1" applyFont="1" applyBorder="1" applyAlignment="1">
      <alignment horizontal="right"/>
    </xf>
    <xf numFmtId="164" fontId="20" fillId="0" borderId="21" xfId="3" applyNumberFormat="1" applyFont="1" applyBorder="1" applyAlignment="1">
      <alignment horizontal="right"/>
    </xf>
    <xf numFmtId="164" fontId="21" fillId="0" borderId="12" xfId="3" applyNumberFormat="1" applyFont="1" applyBorder="1" applyAlignment="1">
      <alignment horizontal="right"/>
    </xf>
    <xf numFmtId="164" fontId="14" fillId="0" borderId="12" xfId="3" applyNumberFormat="1" applyFont="1" applyBorder="1" applyAlignment="1">
      <alignment horizontal="left"/>
    </xf>
    <xf numFmtId="164" fontId="14" fillId="0" borderId="12" xfId="3" applyNumberFormat="1" applyFont="1" applyBorder="1" applyAlignment="1">
      <alignment horizontal="right"/>
    </xf>
    <xf numFmtId="0" fontId="20" fillId="0" borderId="20" xfId="3" applyFont="1" applyBorder="1" applyAlignment="1">
      <alignment horizontal="center"/>
    </xf>
    <xf numFmtId="164" fontId="20" fillId="0" borderId="0" xfId="3" applyNumberFormat="1" applyFont="1" applyBorder="1"/>
    <xf numFmtId="0" fontId="20" fillId="0" borderId="18" xfId="3" applyFont="1" applyBorder="1" applyAlignment="1">
      <alignment horizontal="center"/>
    </xf>
    <xf numFmtId="164" fontId="14" fillId="0" borderId="10" xfId="3" applyNumberFormat="1" applyFont="1" applyBorder="1" applyAlignment="1">
      <alignment horizontal="right"/>
    </xf>
    <xf numFmtId="164" fontId="14" fillId="0" borderId="22" xfId="3" applyNumberFormat="1" applyFont="1" applyBorder="1" applyAlignment="1">
      <alignment horizontal="right"/>
    </xf>
    <xf numFmtId="0" fontId="20" fillId="0" borderId="23" xfId="3" applyFont="1" applyBorder="1" applyAlignment="1">
      <alignment horizontal="center"/>
    </xf>
    <xf numFmtId="0" fontId="19" fillId="0" borderId="24" xfId="2" applyFont="1" applyBorder="1" applyAlignment="1">
      <alignment horizontal="left"/>
    </xf>
    <xf numFmtId="164" fontId="19" fillId="0" borderId="25" xfId="3" applyNumberFormat="1" applyFont="1" applyBorder="1" applyAlignment="1">
      <alignment horizontal="right"/>
    </xf>
    <xf numFmtId="164" fontId="19" fillId="0" borderId="26" xfId="3" applyNumberFormat="1" applyFont="1" applyBorder="1" applyAlignment="1">
      <alignment horizontal="right"/>
    </xf>
    <xf numFmtId="0" fontId="14" fillId="0" borderId="0" xfId="3" applyFont="1" applyAlignment="1">
      <alignment horizontal="center"/>
    </xf>
    <xf numFmtId="164" fontId="14" fillId="0" borderId="0" xfId="3" applyNumberFormat="1" applyFont="1" applyAlignment="1">
      <alignment horizontal="right"/>
    </xf>
    <xf numFmtId="0" fontId="14" fillId="0" borderId="0" xfId="2" applyFont="1" applyAlignment="1">
      <alignment horizontal="right"/>
    </xf>
    <xf numFmtId="164" fontId="19" fillId="0" borderId="12" xfId="3" applyNumberFormat="1" applyFont="1" applyBorder="1"/>
    <xf numFmtId="164" fontId="19" fillId="0" borderId="21" xfId="3" applyNumberFormat="1" applyFont="1" applyBorder="1"/>
    <xf numFmtId="164" fontId="20" fillId="0" borderId="12" xfId="3" applyNumberFormat="1" applyFont="1" applyBorder="1"/>
    <xf numFmtId="164" fontId="14" fillId="0" borderId="21" xfId="3" applyNumberFormat="1" applyFont="1" applyBorder="1"/>
    <xf numFmtId="164" fontId="20" fillId="0" borderId="12" xfId="3" applyNumberFormat="1" applyFont="1" applyBorder="1" applyAlignment="1">
      <alignment horizontal="center"/>
    </xf>
    <xf numFmtId="164" fontId="20" fillId="0" borderId="21" xfId="3" applyNumberFormat="1" applyFont="1" applyBorder="1"/>
    <xf numFmtId="164" fontId="14" fillId="0" borderId="10" xfId="3" quotePrefix="1" applyNumberFormat="1" applyFont="1" applyBorder="1" applyAlignment="1">
      <alignment horizontal="left"/>
    </xf>
    <xf numFmtId="0" fontId="14" fillId="0" borderId="10" xfId="3" applyFont="1" applyBorder="1"/>
    <xf numFmtId="164" fontId="20" fillId="0" borderId="10" xfId="3" applyNumberFormat="1" applyFont="1" applyBorder="1"/>
    <xf numFmtId="164" fontId="20" fillId="0" borderId="22" xfId="3" applyNumberFormat="1" applyFont="1" applyBorder="1"/>
    <xf numFmtId="0" fontId="14" fillId="0" borderId="12" xfId="3" applyFont="1" applyBorder="1"/>
    <xf numFmtId="0" fontId="19" fillId="0" borderId="12" xfId="2" applyFont="1" applyBorder="1" applyAlignment="1">
      <alignment horizontal="left"/>
    </xf>
    <xf numFmtId="164" fontId="20" fillId="0" borderId="21" xfId="3" applyNumberFormat="1" applyFont="1" applyBorder="1" applyAlignment="1">
      <alignment horizontal="center"/>
    </xf>
    <xf numFmtId="0" fontId="19" fillId="0" borderId="25" xfId="2" applyFont="1" applyBorder="1" applyAlignment="1">
      <alignment horizontal="left"/>
    </xf>
    <xf numFmtId="164" fontId="19" fillId="0" borderId="25" xfId="3" applyNumberFormat="1" applyFont="1" applyBorder="1"/>
    <xf numFmtId="164" fontId="20" fillId="0" borderId="25" xfId="3" applyNumberFormat="1" applyFont="1" applyBorder="1"/>
    <xf numFmtId="164" fontId="20" fillId="0" borderId="26" xfId="3" applyNumberFormat="1" applyFont="1" applyBorder="1"/>
    <xf numFmtId="164" fontId="14" fillId="0" borderId="11" xfId="2" quotePrefix="1" applyNumberFormat="1" applyFont="1" applyBorder="1" applyAlignment="1">
      <alignment horizontal="center"/>
    </xf>
    <xf numFmtId="164" fontId="14" fillId="0" borderId="19" xfId="2" quotePrefix="1" applyNumberFormat="1" applyFont="1" applyBorder="1" applyAlignment="1">
      <alignment horizontal="center"/>
    </xf>
    <xf numFmtId="164" fontId="14" fillId="0" borderId="21" xfId="3" applyNumberFormat="1" applyFont="1" applyBorder="1" applyAlignment="1">
      <alignment horizontal="right"/>
    </xf>
    <xf numFmtId="164" fontId="21" fillId="0" borderId="0" xfId="3" applyNumberFormat="1" applyFont="1" applyBorder="1"/>
    <xf numFmtId="0" fontId="14" fillId="0" borderId="18" xfId="3" applyFont="1" applyBorder="1" applyAlignment="1">
      <alignment horizontal="center"/>
    </xf>
    <xf numFmtId="0" fontId="19" fillId="0" borderId="10" xfId="2" applyFont="1" applyBorder="1" applyAlignment="1">
      <alignment horizontal="left"/>
    </xf>
    <xf numFmtId="165" fontId="14" fillId="0" borderId="10" xfId="3" applyNumberFormat="1" applyFont="1" applyBorder="1" applyAlignment="1">
      <alignment horizontal="right"/>
    </xf>
    <xf numFmtId="0" fontId="19" fillId="0" borderId="20" xfId="3" applyFont="1" applyBorder="1" applyAlignment="1">
      <alignment horizontal="center"/>
    </xf>
    <xf numFmtId="0" fontId="14" fillId="0" borderId="12" xfId="3" applyFont="1" applyBorder="1" applyAlignment="1">
      <alignment horizontal="right"/>
    </xf>
    <xf numFmtId="0" fontId="19" fillId="0" borderId="23" xfId="3" applyFont="1" applyBorder="1" applyAlignment="1">
      <alignment horizontal="center"/>
    </xf>
    <xf numFmtId="0" fontId="14" fillId="0" borderId="0" xfId="2" applyFont="1"/>
    <xf numFmtId="0" fontId="14" fillId="0" borderId="0" xfId="3" applyFont="1" applyAlignment="1">
      <alignment horizontal="left"/>
    </xf>
    <xf numFmtId="0" fontId="17" fillId="0" borderId="0" xfId="2" applyFont="1" applyBorder="1"/>
    <xf numFmtId="0" fontId="14" fillId="0" borderId="0" xfId="2" applyFont="1" applyBorder="1"/>
    <xf numFmtId="0" fontId="19" fillId="0" borderId="0" xfId="2" applyFont="1"/>
    <xf numFmtId="0" fontId="14" fillId="0" borderId="0" xfId="2" applyFont="1" applyBorder="1" applyAlignment="1">
      <alignment horizontal="right"/>
    </xf>
    <xf numFmtId="0" fontId="14" fillId="0" borderId="28" xfId="2" applyFont="1" applyBorder="1"/>
    <xf numFmtId="0" fontId="14" fillId="0" borderId="16" xfId="2" applyFont="1" applyBorder="1" applyAlignment="1">
      <alignment horizontal="center"/>
    </xf>
    <xf numFmtId="0" fontId="14" fillId="0" borderId="17" xfId="2" applyFont="1" applyBorder="1" applyAlignment="1">
      <alignment horizontal="center"/>
    </xf>
    <xf numFmtId="0" fontId="14" fillId="0" borderId="11" xfId="2" applyFont="1" applyBorder="1"/>
    <xf numFmtId="0" fontId="19" fillId="0" borderId="11" xfId="2" applyFont="1" applyBorder="1"/>
    <xf numFmtId="0" fontId="19" fillId="0" borderId="11" xfId="2" applyFont="1" applyBorder="1" applyAlignment="1">
      <alignment wrapText="1"/>
    </xf>
    <xf numFmtId="0" fontId="14" fillId="0" borderId="11" xfId="2" applyFont="1" applyBorder="1" applyAlignment="1">
      <alignment wrapText="1"/>
    </xf>
    <xf numFmtId="0" fontId="14" fillId="0" borderId="20" xfId="2" applyFont="1" applyBorder="1"/>
    <xf numFmtId="0" fontId="14" fillId="0" borderId="12" xfId="2" applyFont="1" applyBorder="1"/>
    <xf numFmtId="0" fontId="14" fillId="0" borderId="21" xfId="2" applyFont="1" applyBorder="1"/>
    <xf numFmtId="0" fontId="14" fillId="0" borderId="11" xfId="2" applyFont="1" applyBorder="1" applyAlignment="1">
      <alignment horizontal="center"/>
    </xf>
    <xf numFmtId="164" fontId="14" fillId="0" borderId="11" xfId="2" applyNumberFormat="1" applyFont="1" applyBorder="1"/>
    <xf numFmtId="2" fontId="14" fillId="0" borderId="11" xfId="2" applyNumberFormat="1" applyFont="1" applyBorder="1"/>
    <xf numFmtId="164" fontId="14" fillId="0" borderId="12" xfId="2" applyNumberFormat="1" applyFont="1" applyBorder="1"/>
    <xf numFmtId="164" fontId="14" fillId="0" borderId="21" xfId="2" applyNumberFormat="1" applyFont="1" applyBorder="1" applyProtection="1"/>
    <xf numFmtId="0" fontId="14" fillId="0" borderId="20" xfId="2" applyFont="1" applyBorder="1" applyAlignment="1">
      <alignment horizontal="left"/>
    </xf>
    <xf numFmtId="0" fontId="19" fillId="0" borderId="0" xfId="2" applyFont="1" applyBorder="1"/>
    <xf numFmtId="0" fontId="19" fillId="0" borderId="20" xfId="2" applyFont="1" applyBorder="1"/>
    <xf numFmtId="164" fontId="19" fillId="0" borderId="12" xfId="2" applyNumberFormat="1" applyFont="1" applyBorder="1"/>
    <xf numFmtId="0" fontId="19" fillId="0" borderId="12" xfId="2" applyFont="1" applyBorder="1"/>
    <xf numFmtId="164" fontId="19" fillId="0" borderId="21" xfId="2" applyNumberFormat="1" applyFont="1" applyBorder="1" applyProtection="1"/>
    <xf numFmtId="0" fontId="14" fillId="0" borderId="18" xfId="2" applyFont="1" applyBorder="1"/>
    <xf numFmtId="164" fontId="14" fillId="0" borderId="10" xfId="2" applyNumberFormat="1" applyFont="1" applyBorder="1"/>
    <xf numFmtId="0" fontId="14" fillId="0" borderId="10" xfId="2" applyFont="1" applyBorder="1"/>
    <xf numFmtId="164" fontId="14" fillId="0" borderId="22" xfId="2" applyNumberFormat="1" applyFont="1" applyBorder="1" applyProtection="1"/>
    <xf numFmtId="164" fontId="14" fillId="0" borderId="11" xfId="2" applyNumberFormat="1" applyFont="1" applyBorder="1" applyProtection="1"/>
    <xf numFmtId="166" fontId="14" fillId="0" borderId="11" xfId="2" applyNumberFormat="1" applyFont="1" applyBorder="1" applyProtection="1"/>
    <xf numFmtId="166" fontId="14" fillId="0" borderId="21" xfId="2" applyNumberFormat="1" applyFont="1" applyBorder="1" applyProtection="1"/>
    <xf numFmtId="0" fontId="14" fillId="0" borderId="11" xfId="2" applyNumberFormat="1" applyFont="1" applyBorder="1" applyAlignment="1">
      <alignment horizontal="center"/>
    </xf>
    <xf numFmtId="164" fontId="14" fillId="0" borderId="12" xfId="2" applyNumberFormat="1" applyFont="1" applyBorder="1" applyProtection="1"/>
    <xf numFmtId="0" fontId="19" fillId="0" borderId="23" xfId="2" applyFont="1" applyBorder="1"/>
    <xf numFmtId="164" fontId="14" fillId="0" borderId="25" xfId="2" applyNumberFormat="1" applyFont="1" applyBorder="1"/>
    <xf numFmtId="0" fontId="14" fillId="0" borderId="25" xfId="2" applyFont="1" applyBorder="1"/>
    <xf numFmtId="164" fontId="14" fillId="0" borderId="26" xfId="2" applyNumberFormat="1" applyFont="1" applyBorder="1" applyProtection="1"/>
    <xf numFmtId="164" fontId="14" fillId="0" borderId="0" xfId="2" applyNumberFormat="1" applyFont="1"/>
    <xf numFmtId="167" fontId="14" fillId="0" borderId="0" xfId="2" applyNumberFormat="1" applyFont="1" applyProtection="1"/>
    <xf numFmtId="164" fontId="14" fillId="0" borderId="0" xfId="2" applyNumberFormat="1" applyFont="1" applyAlignment="1">
      <alignment horizontal="right"/>
    </xf>
    <xf numFmtId="0" fontId="14" fillId="0" borderId="16" xfId="2" applyNumberFormat="1" applyFont="1" applyBorder="1" applyAlignment="1">
      <alignment horizontal="center"/>
    </xf>
    <xf numFmtId="0" fontId="14" fillId="0" borderId="16" xfId="2" applyFont="1" applyBorder="1"/>
    <xf numFmtId="0" fontId="14" fillId="0" borderId="17" xfId="2" applyFont="1" applyBorder="1"/>
    <xf numFmtId="164" fontId="14" fillId="0" borderId="21" xfId="2" applyNumberFormat="1" applyFont="1" applyBorder="1"/>
    <xf numFmtId="166" fontId="14" fillId="0" borderId="12" xfId="2" applyNumberFormat="1" applyFont="1" applyBorder="1" applyProtection="1"/>
    <xf numFmtId="164" fontId="19" fillId="0" borderId="12" xfId="2" applyNumberFormat="1" applyFont="1" applyBorder="1" applyProtection="1"/>
    <xf numFmtId="166" fontId="19" fillId="0" borderId="12" xfId="2" applyNumberFormat="1" applyFont="1" applyBorder="1" applyProtection="1"/>
    <xf numFmtId="166" fontId="19" fillId="0" borderId="21" xfId="2" applyNumberFormat="1" applyFont="1" applyBorder="1" applyProtection="1"/>
    <xf numFmtId="2" fontId="14" fillId="0" borderId="12" xfId="2" applyNumberFormat="1" applyFont="1" applyBorder="1" applyProtection="1"/>
    <xf numFmtId="164" fontId="14" fillId="0" borderId="10" xfId="2" applyNumberFormat="1" applyFont="1" applyBorder="1" applyProtection="1"/>
    <xf numFmtId="166" fontId="14" fillId="0" borderId="10" xfId="2" applyNumberFormat="1" applyFont="1" applyBorder="1" applyProtection="1"/>
    <xf numFmtId="166" fontId="14" fillId="0" borderId="22" xfId="2" applyNumberFormat="1" applyFont="1" applyBorder="1" applyProtection="1"/>
    <xf numFmtId="166" fontId="14" fillId="0" borderId="12" xfId="2" applyNumberFormat="1" applyFont="1" applyBorder="1"/>
    <xf numFmtId="166" fontId="14" fillId="0" borderId="21" xfId="2" applyNumberFormat="1" applyFont="1" applyBorder="1"/>
    <xf numFmtId="164" fontId="14" fillId="0" borderId="25" xfId="2" applyNumberFormat="1" applyFont="1" applyBorder="1" applyProtection="1"/>
    <xf numFmtId="164" fontId="14" fillId="0" borderId="26" xfId="2" applyNumberFormat="1" applyFont="1" applyBorder="1"/>
    <xf numFmtId="164" fontId="14" fillId="0" borderId="0" xfId="2" applyNumberFormat="1" applyFont="1" applyBorder="1" applyProtection="1"/>
    <xf numFmtId="0" fontId="22" fillId="0" borderId="0" xfId="4" applyFont="1"/>
    <xf numFmtId="0" fontId="24" fillId="0" borderId="0" xfId="4" applyFont="1" applyBorder="1" applyAlignment="1">
      <alignment horizontal="center"/>
    </xf>
    <xf numFmtId="0" fontId="8" fillId="0" borderId="0" xfId="4" applyFont="1" applyBorder="1" applyAlignment="1"/>
    <xf numFmtId="0" fontId="25" fillId="0" borderId="0" xfId="4" applyFont="1" applyBorder="1" applyAlignment="1">
      <alignment horizontal="right"/>
    </xf>
    <xf numFmtId="0" fontId="14" fillId="0" borderId="0" xfId="4" applyFont="1"/>
    <xf numFmtId="0" fontId="21" fillId="0" borderId="0" xfId="4" applyFont="1" applyBorder="1" applyAlignment="1"/>
    <xf numFmtId="0" fontId="19" fillId="0" borderId="30" xfId="4" applyFont="1" applyBorder="1" applyAlignment="1">
      <alignment horizontal="center"/>
    </xf>
    <xf numFmtId="0" fontId="19" fillId="0" borderId="31" xfId="4" applyFont="1" applyBorder="1" applyAlignment="1">
      <alignment horizontal="center"/>
    </xf>
    <xf numFmtId="0" fontId="19" fillId="0" borderId="11" xfId="4" quotePrefix="1" applyFont="1" applyBorder="1" applyAlignment="1">
      <alignment horizontal="center"/>
    </xf>
    <xf numFmtId="0" fontId="19" fillId="0" borderId="11" xfId="4" applyFont="1" applyBorder="1" applyAlignment="1">
      <alignment horizontal="center"/>
    </xf>
    <xf numFmtId="0" fontId="19" fillId="0" borderId="33" xfId="4" applyFont="1" applyBorder="1" applyAlignment="1">
      <alignment horizontal="center"/>
    </xf>
    <xf numFmtId="1" fontId="19" fillId="0" borderId="32" xfId="4" applyNumberFormat="1" applyFont="1" applyBorder="1" applyAlignment="1">
      <alignment horizontal="center"/>
    </xf>
    <xf numFmtId="1" fontId="19" fillId="0" borderId="11" xfId="4" applyNumberFormat="1" applyFont="1" applyBorder="1" applyAlignment="1">
      <alignment horizontal="left"/>
    </xf>
    <xf numFmtId="1" fontId="14" fillId="0" borderId="11" xfId="4" applyNumberFormat="1" applyFont="1" applyBorder="1"/>
    <xf numFmtId="2" fontId="14" fillId="0" borderId="11" xfId="4" applyNumberFormat="1" applyFont="1" applyBorder="1"/>
    <xf numFmtId="2" fontId="14" fillId="0" borderId="33" xfId="4" applyNumberFormat="1" applyFont="1" applyBorder="1"/>
    <xf numFmtId="1" fontId="19" fillId="0" borderId="11" xfId="4" applyNumberFormat="1" applyFont="1" applyBorder="1"/>
    <xf numFmtId="1" fontId="19" fillId="0" borderId="11" xfId="4" applyNumberFormat="1" applyFont="1" applyBorder="1" applyAlignment="1">
      <alignment horizontal="left" indent="1"/>
    </xf>
    <xf numFmtId="0" fontId="21" fillId="0" borderId="11" xfId="4" applyFont="1" applyBorder="1"/>
    <xf numFmtId="3" fontId="21" fillId="0" borderId="11" xfId="4" applyNumberFormat="1" applyFont="1" applyBorder="1"/>
    <xf numFmtId="0" fontId="19" fillId="0" borderId="11" xfId="4" applyFont="1" applyFill="1" applyBorder="1"/>
    <xf numFmtId="0" fontId="21" fillId="0" borderId="11" xfId="4" applyFont="1" applyFill="1" applyBorder="1"/>
    <xf numFmtId="0" fontId="21" fillId="0" borderId="37" xfId="4" applyFont="1" applyFill="1" applyBorder="1"/>
    <xf numFmtId="3" fontId="21" fillId="0" borderId="37" xfId="4" applyNumberFormat="1" applyFont="1" applyBorder="1"/>
    <xf numFmtId="2" fontId="19" fillId="0" borderId="37" xfId="4" applyNumberFormat="1" applyFont="1" applyBorder="1"/>
    <xf numFmtId="2" fontId="19" fillId="0" borderId="38" xfId="4" applyNumberFormat="1" applyFont="1" applyBorder="1"/>
    <xf numFmtId="0" fontId="26" fillId="0" borderId="0" xfId="4" applyFont="1"/>
    <xf numFmtId="1" fontId="19" fillId="0" borderId="0" xfId="4" applyNumberFormat="1" applyFont="1" applyFill="1" applyBorder="1"/>
    <xf numFmtId="0" fontId="14" fillId="0" borderId="0" xfId="4" applyFont="1" applyBorder="1"/>
    <xf numFmtId="168" fontId="27" fillId="0" borderId="0" xfId="4" applyNumberFormat="1" applyFont="1" applyBorder="1" applyAlignment="1">
      <alignment horizontal="left"/>
    </xf>
    <xf numFmtId="0" fontId="20" fillId="0" borderId="0" xfId="4" applyFont="1"/>
    <xf numFmtId="0" fontId="28" fillId="0" borderId="0" xfId="4" applyFont="1" applyBorder="1" applyAlignment="1">
      <alignment horizontal="center"/>
    </xf>
    <xf numFmtId="1" fontId="14" fillId="0" borderId="0" xfId="4" applyNumberFormat="1" applyFont="1" applyBorder="1"/>
    <xf numFmtId="0" fontId="21" fillId="0" borderId="0" xfId="4" applyFont="1" applyBorder="1" applyAlignment="1">
      <alignment horizontal="right"/>
    </xf>
    <xf numFmtId="0" fontId="19" fillId="0" borderId="39" xfId="4" applyFont="1" applyBorder="1" applyAlignment="1">
      <alignment horizontal="center"/>
    </xf>
    <xf numFmtId="1" fontId="14" fillId="0" borderId="39" xfId="4" applyNumberFormat="1" applyFont="1" applyBorder="1"/>
    <xf numFmtId="0" fontId="21" fillId="0" borderId="40" xfId="4" applyFont="1" applyBorder="1"/>
    <xf numFmtId="3" fontId="21" fillId="0" borderId="41" xfId="4" applyNumberFormat="1" applyFont="1" applyBorder="1"/>
    <xf numFmtId="1" fontId="14" fillId="0" borderId="0" xfId="4" applyNumberFormat="1" applyFont="1"/>
    <xf numFmtId="168" fontId="27" fillId="0" borderId="0" xfId="4" applyNumberFormat="1" applyFont="1" applyBorder="1" applyAlignment="1">
      <alignment horizontal="right"/>
    </xf>
    <xf numFmtId="169" fontId="14" fillId="0" borderId="0" xfId="4" applyNumberFormat="1" applyFont="1"/>
    <xf numFmtId="0" fontId="28" fillId="0" borderId="0" xfId="4" applyFont="1" applyAlignment="1">
      <alignment horizontal="center"/>
    </xf>
    <xf numFmtId="0" fontId="20" fillId="0" borderId="0" xfId="4" applyFont="1" applyAlignment="1"/>
    <xf numFmtId="0" fontId="19" fillId="0" borderId="32" xfId="4" applyFont="1" applyBorder="1" applyAlignment="1">
      <alignment horizontal="center"/>
    </xf>
    <xf numFmtId="0" fontId="21" fillId="0" borderId="37" xfId="4" applyFont="1" applyBorder="1"/>
    <xf numFmtId="0" fontId="19" fillId="0" borderId="0" xfId="4" applyFont="1" applyFill="1" applyBorder="1"/>
    <xf numFmtId="2" fontId="14" fillId="0" borderId="0" xfId="4" applyNumberFormat="1" applyFont="1"/>
    <xf numFmtId="0" fontId="17" fillId="0" borderId="0" xfId="4" applyFont="1" applyAlignment="1">
      <alignment horizontal="center"/>
    </xf>
    <xf numFmtId="170" fontId="17" fillId="0" borderId="0" xfId="4" applyNumberFormat="1" applyFont="1" applyAlignment="1">
      <alignment horizontal="center"/>
    </xf>
    <xf numFmtId="0" fontId="20" fillId="0" borderId="0" xfId="4" applyFont="1" applyBorder="1" applyAlignment="1"/>
    <xf numFmtId="0" fontId="19" fillId="0" borderId="11" xfId="4" applyFont="1" applyBorder="1"/>
    <xf numFmtId="3" fontId="21" fillId="0" borderId="39" xfId="4" applyNumberFormat="1" applyFont="1" applyBorder="1"/>
    <xf numFmtId="0" fontId="14" fillId="0" borderId="11" xfId="4" applyFont="1" applyFill="1" applyBorder="1" applyAlignment="1">
      <alignment horizontal="left" indent="1"/>
    </xf>
    <xf numFmtId="1" fontId="14" fillId="0" borderId="11" xfId="4" applyNumberFormat="1" applyFont="1" applyFill="1" applyBorder="1"/>
    <xf numFmtId="1" fontId="19" fillId="0" borderId="0" xfId="4" applyNumberFormat="1" applyFont="1" applyFill="1" applyAlignment="1"/>
    <xf numFmtId="1" fontId="19" fillId="0" borderId="0" xfId="4" applyNumberFormat="1" applyFont="1" applyAlignment="1"/>
    <xf numFmtId="171" fontId="19" fillId="0" borderId="0" xfId="4" applyNumberFormat="1" applyFont="1" applyFill="1" applyAlignment="1"/>
    <xf numFmtId="0" fontId="19" fillId="0" borderId="11" xfId="4" quotePrefix="1" applyFont="1" applyBorder="1" applyAlignment="1">
      <alignment horizontal="right"/>
    </xf>
    <xf numFmtId="1" fontId="14" fillId="0" borderId="33" xfId="4" applyNumberFormat="1" applyFont="1" applyFill="1" applyBorder="1"/>
    <xf numFmtId="1" fontId="14" fillId="0" borderId="33" xfId="4" applyNumberFormat="1" applyFont="1" applyBorder="1"/>
    <xf numFmtId="1" fontId="19" fillId="0" borderId="39" xfId="4" applyNumberFormat="1" applyFont="1" applyBorder="1"/>
    <xf numFmtId="1" fontId="14" fillId="0" borderId="39" xfId="4" applyNumberFormat="1" applyFont="1" applyFill="1" applyBorder="1"/>
    <xf numFmtId="0" fontId="21" fillId="0" borderId="0" xfId="4" applyFont="1" applyBorder="1"/>
    <xf numFmtId="0" fontId="19" fillId="0" borderId="32" xfId="4" applyFont="1" applyFill="1" applyBorder="1"/>
    <xf numFmtId="3" fontId="19" fillId="0" borderId="11" xfId="4" applyNumberFormat="1" applyFont="1" applyBorder="1"/>
    <xf numFmtId="3" fontId="19" fillId="2" borderId="11" xfId="4" applyNumberFormat="1" applyFont="1" applyFill="1" applyBorder="1"/>
    <xf numFmtId="3" fontId="19" fillId="2" borderId="39" xfId="4" applyNumberFormat="1" applyFont="1" applyFill="1" applyBorder="1"/>
    <xf numFmtId="0" fontId="19" fillId="0" borderId="32" xfId="4" applyFont="1" applyBorder="1"/>
    <xf numFmtId="3" fontId="19" fillId="0" borderId="39" xfId="4" applyNumberFormat="1" applyFont="1" applyBorder="1"/>
    <xf numFmtId="0" fontId="21" fillId="0" borderId="32" xfId="4" applyFont="1" applyBorder="1"/>
    <xf numFmtId="0" fontId="19" fillId="0" borderId="0" xfId="4" applyFont="1"/>
    <xf numFmtId="0" fontId="14" fillId="0" borderId="32" xfId="4" applyFont="1" applyBorder="1"/>
    <xf numFmtId="3" fontId="14" fillId="0" borderId="11" xfId="4" applyNumberFormat="1" applyFont="1" applyBorder="1"/>
    <xf numFmtId="3" fontId="14" fillId="0" borderId="39" xfId="4" applyNumberFormat="1" applyFont="1" applyBorder="1"/>
    <xf numFmtId="0" fontId="21" fillId="0" borderId="0" xfId="4" applyFont="1" applyFill="1"/>
    <xf numFmtId="0" fontId="21" fillId="0" borderId="32" xfId="4" applyFont="1" applyFill="1" applyBorder="1"/>
    <xf numFmtId="3" fontId="21" fillId="0" borderId="11" xfId="4" applyNumberFormat="1" applyFont="1" applyFill="1" applyBorder="1"/>
    <xf numFmtId="3" fontId="21" fillId="0" borderId="39" xfId="4" applyNumberFormat="1" applyFont="1" applyFill="1" applyBorder="1"/>
    <xf numFmtId="0" fontId="20" fillId="0" borderId="0" xfId="4" applyFont="1" applyFill="1"/>
    <xf numFmtId="0" fontId="14" fillId="0" borderId="0" xfId="4" applyFont="1" applyFill="1"/>
    <xf numFmtId="3" fontId="19" fillId="0" borderId="11" xfId="4" applyNumberFormat="1" applyFont="1" applyFill="1" applyBorder="1"/>
    <xf numFmtId="3" fontId="19" fillId="0" borderId="39" xfId="4" applyNumberFormat="1" applyFont="1" applyFill="1" applyBorder="1"/>
    <xf numFmtId="0" fontId="19" fillId="0" borderId="0" xfId="4" applyFont="1" applyFill="1"/>
    <xf numFmtId="0" fontId="14" fillId="0" borderId="32" xfId="4" applyFont="1" applyFill="1" applyBorder="1"/>
    <xf numFmtId="3" fontId="14" fillId="0" borderId="11" xfId="4" applyNumberFormat="1" applyFont="1" applyFill="1" applyBorder="1"/>
    <xf numFmtId="3" fontId="14" fillId="0" borderId="39" xfId="4" applyNumberFormat="1" applyFont="1" applyFill="1" applyBorder="1"/>
    <xf numFmtId="0" fontId="14" fillId="0" borderId="11" xfId="4" applyFont="1" applyBorder="1"/>
    <xf numFmtId="0" fontId="14" fillId="0" borderId="40" xfId="4" applyFont="1" applyBorder="1"/>
    <xf numFmtId="3" fontId="14" fillId="0" borderId="37" xfId="4" applyNumberFormat="1" applyFont="1" applyBorder="1"/>
    <xf numFmtId="1" fontId="14" fillId="0" borderId="37" xfId="4" applyNumberFormat="1" applyFont="1" applyBorder="1"/>
    <xf numFmtId="3" fontId="14" fillId="0" borderId="37" xfId="4" applyNumberFormat="1" applyFont="1" applyFill="1" applyBorder="1"/>
    <xf numFmtId="3" fontId="14" fillId="0" borderId="41" xfId="4" applyNumberFormat="1" applyFont="1" applyFill="1" applyBorder="1"/>
    <xf numFmtId="0" fontId="14" fillId="0" borderId="0" xfId="4" applyFont="1" applyFill="1" applyBorder="1" applyAlignment="1"/>
    <xf numFmtId="169" fontId="14" fillId="0" borderId="0" xfId="4" applyNumberFormat="1" applyFont="1" applyBorder="1" applyAlignment="1"/>
    <xf numFmtId="1" fontId="14" fillId="0" borderId="0" xfId="4" applyNumberFormat="1" applyFont="1" applyBorder="1" applyAlignment="1"/>
    <xf numFmtId="1" fontId="14" fillId="0" borderId="0" xfId="4" applyNumberFormat="1" applyFont="1" applyBorder="1" applyAlignment="1">
      <alignment horizontal="center"/>
    </xf>
    <xf numFmtId="172" fontId="14" fillId="0" borderId="0" xfId="4" applyNumberFormat="1" applyFont="1" applyBorder="1" applyAlignment="1">
      <alignment horizontal="center"/>
    </xf>
    <xf numFmtId="169" fontId="14" fillId="0" borderId="0" xfId="4" applyNumberFormat="1" applyFont="1" applyBorder="1" applyAlignment="1">
      <alignment horizontal="center"/>
    </xf>
    <xf numFmtId="0" fontId="20" fillId="0" borderId="0" xfId="4" applyFont="1" applyBorder="1" applyAlignment="1">
      <alignment horizontal="center"/>
    </xf>
    <xf numFmtId="3" fontId="14" fillId="0" borderId="11" xfId="4" applyNumberFormat="1" applyFont="1" applyBorder="1" applyAlignment="1">
      <alignment horizontal="right"/>
    </xf>
    <xf numFmtId="3" fontId="14" fillId="0" borderId="39" xfId="4" applyNumberFormat="1" applyFont="1" applyBorder="1" applyAlignment="1">
      <alignment horizontal="right"/>
    </xf>
    <xf numFmtId="0" fontId="21" fillId="0" borderId="0" xfId="4" applyFont="1"/>
    <xf numFmtId="3" fontId="21" fillId="0" borderId="11" xfId="4" applyNumberFormat="1" applyFont="1" applyBorder="1" applyAlignment="1">
      <alignment horizontal="right"/>
    </xf>
    <xf numFmtId="3" fontId="21" fillId="0" borderId="39" xfId="4" applyNumberFormat="1" applyFont="1" applyBorder="1" applyAlignment="1">
      <alignment horizontal="right"/>
    </xf>
    <xf numFmtId="0" fontId="21" fillId="3" borderId="32" xfId="4" applyFont="1" applyFill="1" applyBorder="1"/>
    <xf numFmtId="0" fontId="19" fillId="3" borderId="32" xfId="4" applyFont="1" applyFill="1" applyBorder="1"/>
    <xf numFmtId="0" fontId="14" fillId="3" borderId="32" xfId="4" applyFont="1" applyFill="1" applyBorder="1"/>
    <xf numFmtId="3" fontId="14" fillId="0" borderId="37" xfId="4" applyNumberFormat="1" applyFont="1" applyBorder="1" applyAlignment="1">
      <alignment horizontal="right"/>
    </xf>
    <xf numFmtId="168" fontId="27" fillId="0" borderId="42" xfId="4" applyNumberFormat="1" applyFont="1" applyBorder="1" applyAlignment="1">
      <alignment horizontal="right"/>
    </xf>
    <xf numFmtId="3" fontId="14" fillId="0" borderId="0" xfId="4" applyNumberFormat="1" applyFont="1"/>
    <xf numFmtId="3" fontId="14" fillId="0" borderId="0" xfId="4" applyNumberFormat="1" applyFont="1" applyBorder="1"/>
    <xf numFmtId="0" fontId="19" fillId="0" borderId="32" xfId="4" applyFont="1" applyBorder="1" applyAlignment="1">
      <alignment horizontal="left" vertical="center"/>
    </xf>
    <xf numFmtId="3" fontId="19" fillId="0" borderId="11" xfId="4" applyNumberFormat="1" applyFont="1" applyBorder="1" applyAlignment="1">
      <alignment horizontal="right"/>
    </xf>
    <xf numFmtId="3" fontId="19" fillId="0" borderId="39" xfId="4" applyNumberFormat="1" applyFont="1" applyBorder="1" applyAlignment="1">
      <alignment horizontal="right"/>
    </xf>
    <xf numFmtId="0" fontId="14" fillId="0" borderId="32" xfId="4" applyFont="1" applyFill="1" applyBorder="1" applyAlignment="1">
      <alignment horizontal="left" indent="1"/>
    </xf>
    <xf numFmtId="0" fontId="19" fillId="0" borderId="40" xfId="4" applyFont="1" applyFill="1" applyBorder="1"/>
    <xf numFmtId="3" fontId="19" fillId="0" borderId="37" xfId="4" applyNumberFormat="1" applyFont="1" applyFill="1" applyBorder="1"/>
    <xf numFmtId="3" fontId="19" fillId="0" borderId="41" xfId="4" applyNumberFormat="1" applyFont="1" applyFill="1" applyBorder="1"/>
    <xf numFmtId="173" fontId="19" fillId="0" borderId="0" xfId="4" applyNumberFormat="1" applyFont="1"/>
    <xf numFmtId="174" fontId="19" fillId="0" borderId="0" xfId="4" applyNumberFormat="1" applyFont="1" applyFill="1"/>
    <xf numFmtId="3" fontId="19" fillId="0" borderId="0" xfId="4" applyNumberFormat="1" applyFont="1" applyFill="1"/>
    <xf numFmtId="0" fontId="17" fillId="0" borderId="0" xfId="4" applyFont="1" applyBorder="1" applyAlignment="1">
      <alignment horizontal="center"/>
    </xf>
    <xf numFmtId="1" fontId="19" fillId="0" borderId="7" xfId="4" applyNumberFormat="1" applyFont="1" applyBorder="1"/>
    <xf numFmtId="0" fontId="14" fillId="0" borderId="32" xfId="4" applyFont="1" applyBorder="1" applyAlignment="1">
      <alignment horizontal="left" indent="1"/>
    </xf>
    <xf numFmtId="2" fontId="14" fillId="0" borderId="7" xfId="4" applyNumberFormat="1" applyFont="1" applyBorder="1"/>
    <xf numFmtId="2" fontId="14" fillId="0" borderId="39" xfId="4" applyNumberFormat="1" applyFont="1" applyBorder="1"/>
    <xf numFmtId="0" fontId="19" fillId="0" borderId="32" xfId="4" applyFont="1" applyBorder="1" applyAlignment="1">
      <alignment horizontal="left"/>
    </xf>
    <xf numFmtId="1" fontId="14" fillId="0" borderId="7" xfId="4" applyNumberFormat="1" applyFont="1" applyBorder="1"/>
    <xf numFmtId="2" fontId="19" fillId="0" borderId="11" xfId="4" applyNumberFormat="1" applyFont="1" applyBorder="1"/>
    <xf numFmtId="2" fontId="19" fillId="0" borderId="7" xfId="4" applyNumberFormat="1" applyFont="1" applyBorder="1"/>
    <xf numFmtId="2" fontId="19" fillId="0" borderId="39" xfId="4" applyNumberFormat="1" applyFont="1" applyBorder="1"/>
    <xf numFmtId="171" fontId="14" fillId="0" borderId="0" xfId="4" applyNumberFormat="1" applyFont="1"/>
    <xf numFmtId="164" fontId="14" fillId="0" borderId="0" xfId="4" applyNumberFormat="1" applyFont="1"/>
    <xf numFmtId="0" fontId="19" fillId="0" borderId="0" xfId="4" applyFont="1" applyFill="1" applyBorder="1" applyAlignment="1">
      <alignment horizontal="center"/>
    </xf>
    <xf numFmtId="0" fontId="19" fillId="0" borderId="0" xfId="4" applyFont="1" applyBorder="1" applyAlignment="1">
      <alignment horizontal="center"/>
    </xf>
    <xf numFmtId="175" fontId="19" fillId="0" borderId="32" xfId="4" applyNumberFormat="1" applyFont="1" applyFill="1" applyBorder="1" applyAlignment="1" applyProtection="1">
      <alignment horizontal="left"/>
    </xf>
    <xf numFmtId="1" fontId="19" fillId="0" borderId="11" xfId="4" applyNumberFormat="1" applyFont="1" applyFill="1" applyBorder="1" applyAlignment="1" applyProtection="1">
      <alignment horizontal="right"/>
    </xf>
    <xf numFmtId="1" fontId="19" fillId="0" borderId="9" xfId="4" applyNumberFormat="1" applyFont="1" applyFill="1" applyBorder="1" applyAlignment="1" applyProtection="1">
      <alignment horizontal="right"/>
    </xf>
    <xf numFmtId="1" fontId="19" fillId="0" borderId="39" xfId="4" applyNumberFormat="1" applyFont="1" applyFill="1" applyBorder="1" applyAlignment="1" applyProtection="1">
      <alignment horizontal="right"/>
    </xf>
    <xf numFmtId="175" fontId="14" fillId="0" borderId="32" xfId="4" applyNumberFormat="1" applyFont="1" applyFill="1" applyBorder="1" applyAlignment="1" applyProtection="1">
      <alignment horizontal="left" indent="1"/>
    </xf>
    <xf numFmtId="1" fontId="14" fillId="0" borderId="11" xfId="4" applyNumberFormat="1" applyFont="1" applyFill="1" applyBorder="1" applyAlignment="1" applyProtection="1">
      <alignment horizontal="right"/>
    </xf>
    <xf numFmtId="1" fontId="14" fillId="0" borderId="9" xfId="4" applyNumberFormat="1" applyFont="1" applyFill="1" applyBorder="1" applyAlignment="1" applyProtection="1">
      <alignment horizontal="right"/>
    </xf>
    <xf numFmtId="1" fontId="14" fillId="0" borderId="39" xfId="4" applyNumberFormat="1" applyFont="1" applyFill="1" applyBorder="1" applyAlignment="1" applyProtection="1">
      <alignment horizontal="right"/>
    </xf>
    <xf numFmtId="2" fontId="19" fillId="0" borderId="11" xfId="4" applyNumberFormat="1" applyFont="1" applyFill="1" applyBorder="1" applyAlignment="1" applyProtection="1">
      <alignment horizontal="right"/>
    </xf>
    <xf numFmtId="2" fontId="19" fillId="0" borderId="9" xfId="4" applyNumberFormat="1" applyFont="1" applyFill="1" applyBorder="1" applyAlignment="1" applyProtection="1">
      <alignment horizontal="right"/>
    </xf>
    <xf numFmtId="2" fontId="19" fillId="0" borderId="39" xfId="4" applyNumberFormat="1" applyFont="1" applyFill="1" applyBorder="1" applyAlignment="1" applyProtection="1">
      <alignment horizontal="right"/>
    </xf>
    <xf numFmtId="2" fontId="14" fillId="0" borderId="11" xfId="4" applyNumberFormat="1" applyFont="1" applyFill="1" applyBorder="1" applyAlignment="1" applyProtection="1">
      <alignment horizontal="right"/>
    </xf>
    <xf numFmtId="2" fontId="14" fillId="0" borderId="9" xfId="4" applyNumberFormat="1" applyFont="1" applyFill="1" applyBorder="1" applyAlignment="1" applyProtection="1">
      <alignment horizontal="right"/>
    </xf>
    <xf numFmtId="2" fontId="14" fillId="0" borderId="39" xfId="4" applyNumberFormat="1" applyFont="1" applyFill="1" applyBorder="1" applyAlignment="1" applyProtection="1">
      <alignment horizontal="right"/>
    </xf>
    <xf numFmtId="175" fontId="19" fillId="0" borderId="11" xfId="4" applyNumberFormat="1" applyFont="1" applyFill="1" applyBorder="1" applyAlignment="1" applyProtection="1">
      <alignment horizontal="left"/>
    </xf>
    <xf numFmtId="175" fontId="19" fillId="0" borderId="9" xfId="4" applyNumberFormat="1" applyFont="1" applyFill="1" applyBorder="1" applyAlignment="1" applyProtection="1">
      <alignment horizontal="left"/>
    </xf>
    <xf numFmtId="175" fontId="19" fillId="0" borderId="39" xfId="4" applyNumberFormat="1" applyFont="1" applyFill="1" applyBorder="1" applyAlignment="1" applyProtection="1">
      <alignment horizontal="left"/>
    </xf>
    <xf numFmtId="2" fontId="14" fillId="0" borderId="37" xfId="4" applyNumberFormat="1" applyFont="1" applyFill="1" applyBorder="1" applyAlignment="1" applyProtection="1">
      <alignment horizontal="right"/>
    </xf>
    <xf numFmtId="2" fontId="14" fillId="0" borderId="43" xfId="4" applyNumberFormat="1" applyFont="1" applyFill="1" applyBorder="1" applyAlignment="1" applyProtection="1">
      <alignment horizontal="right"/>
    </xf>
    <xf numFmtId="2" fontId="14" fillId="0" borderId="41" xfId="4" applyNumberFormat="1" applyFont="1" applyFill="1" applyBorder="1" applyAlignment="1" applyProtection="1">
      <alignment horizontal="right"/>
    </xf>
    <xf numFmtId="2" fontId="21" fillId="0" borderId="37" xfId="4" applyNumberFormat="1" applyFont="1" applyBorder="1"/>
    <xf numFmtId="2" fontId="21" fillId="0" borderId="44" xfId="4" applyNumberFormat="1" applyFont="1" applyBorder="1"/>
    <xf numFmtId="2" fontId="21" fillId="0" borderId="41" xfId="4" applyNumberFormat="1" applyFont="1" applyBorder="1"/>
    <xf numFmtId="169" fontId="29" fillId="0" borderId="0" xfId="4" applyNumberFormat="1" applyFont="1"/>
    <xf numFmtId="1" fontId="19" fillId="0" borderId="40" xfId="4" applyNumberFormat="1" applyFont="1" applyBorder="1" applyAlignment="1">
      <alignment horizontal="center"/>
    </xf>
    <xf numFmtId="1" fontId="19" fillId="0" borderId="37" xfId="4" applyNumberFormat="1" applyFont="1" applyBorder="1"/>
    <xf numFmtId="2" fontId="14" fillId="0" borderId="37" xfId="4" applyNumberFormat="1" applyFont="1" applyBorder="1"/>
    <xf numFmtId="2" fontId="14" fillId="0" borderId="44" xfId="4" applyNumberFormat="1" applyFont="1" applyBorder="1"/>
    <xf numFmtId="2" fontId="14" fillId="0" borderId="41" xfId="4" applyNumberFormat="1" applyFont="1" applyBorder="1"/>
    <xf numFmtId="164" fontId="14" fillId="0" borderId="11" xfId="5" applyNumberFormat="1" applyFont="1" applyBorder="1"/>
    <xf numFmtId="0" fontId="10" fillId="0" borderId="11" xfId="1" applyFont="1" applyFill="1" applyBorder="1" applyAlignment="1">
      <alignment horizontal="center" vertical="center" wrapText="1"/>
    </xf>
    <xf numFmtId="0" fontId="14" fillId="0" borderId="11" xfId="2" applyNumberFormat="1" applyFont="1" applyFill="1" applyBorder="1" applyAlignment="1">
      <alignment horizontal="center"/>
    </xf>
    <xf numFmtId="164" fontId="14" fillId="0" borderId="11" xfId="2" applyNumberFormat="1" applyFont="1" applyFill="1" applyBorder="1" applyProtection="1"/>
    <xf numFmtId="166" fontId="14" fillId="0" borderId="11" xfId="2" applyNumberFormat="1" applyFont="1" applyFill="1" applyBorder="1" applyProtection="1"/>
    <xf numFmtId="164" fontId="14" fillId="0" borderId="12" xfId="2" applyNumberFormat="1" applyFont="1" applyFill="1" applyBorder="1" applyProtection="1"/>
    <xf numFmtId="2" fontId="14" fillId="0" borderId="11" xfId="2" applyNumberFormat="1" applyFont="1" applyFill="1" applyBorder="1"/>
    <xf numFmtId="0" fontId="14" fillId="0" borderId="11" xfId="2" applyFont="1" applyFill="1" applyBorder="1"/>
    <xf numFmtId="164" fontId="14" fillId="0" borderId="11" xfId="2" applyNumberFormat="1" applyFont="1" applyFill="1" applyBorder="1"/>
    <xf numFmtId="166" fontId="14" fillId="0" borderId="11" xfId="2" applyNumberFormat="1" applyFont="1" applyFill="1" applyBorder="1"/>
    <xf numFmtId="164" fontId="14" fillId="0" borderId="12" xfId="2" applyNumberFormat="1" applyFont="1" applyFill="1" applyBorder="1"/>
    <xf numFmtId="164" fontId="14" fillId="0" borderId="21" xfId="2" applyNumberFormat="1" applyFont="1" applyFill="1" applyBorder="1"/>
    <xf numFmtId="0" fontId="14" fillId="0" borderId="0" xfId="2" applyFont="1" applyFill="1" applyBorder="1"/>
    <xf numFmtId="0" fontId="11" fillId="0" borderId="4" xfId="1" applyFont="1" applyFill="1" applyBorder="1" applyAlignment="1">
      <alignment vertical="center"/>
    </xf>
    <xf numFmtId="2" fontId="11" fillId="0" borderId="6" xfId="1" applyNumberFormat="1" applyFont="1" applyFill="1" applyBorder="1" applyAlignment="1">
      <alignment horizontal="center" vertical="center"/>
    </xf>
    <xf numFmtId="164" fontId="11" fillId="0" borderId="6" xfId="1" applyNumberFormat="1" applyFont="1" applyFill="1" applyBorder="1" applyAlignment="1">
      <alignment horizontal="center" vertical="center"/>
    </xf>
    <xf numFmtId="164" fontId="11" fillId="0" borderId="12" xfId="1" applyNumberFormat="1" applyFont="1" applyFill="1" applyBorder="1" applyAlignment="1">
      <alignment horizontal="center" vertical="center"/>
    </xf>
    <xf numFmtId="164" fontId="11" fillId="0" borderId="12" xfId="1" quotePrefix="1" applyNumberFormat="1" applyFont="1" applyFill="1" applyBorder="1" applyAlignment="1">
      <alignment horizontal="center" vertical="center"/>
    </xf>
    <xf numFmtId="164" fontId="11" fillId="0" borderId="10" xfId="1" applyNumberFormat="1" applyFont="1" applyFill="1" applyBorder="1" applyAlignment="1">
      <alignment horizontal="center" vertical="center"/>
    </xf>
    <xf numFmtId="0" fontId="19" fillId="0" borderId="32" xfId="4" applyFont="1" applyBorder="1" applyAlignment="1">
      <alignment horizontal="center" vertical="center" wrapText="1"/>
    </xf>
    <xf numFmtId="0" fontId="23" fillId="0" borderId="29" xfId="4" applyFont="1" applyBorder="1" applyAlignment="1">
      <alignment vertical="center"/>
    </xf>
    <xf numFmtId="0" fontId="19" fillId="0" borderId="29" xfId="4" applyFont="1" applyBorder="1" applyAlignment="1">
      <alignment vertical="center" wrapText="1"/>
    </xf>
    <xf numFmtId="0" fontId="19" fillId="0" borderId="32" xfId="4" applyFont="1" applyBorder="1" applyAlignment="1">
      <alignment vertical="center" wrapText="1"/>
    </xf>
    <xf numFmtId="0" fontId="19" fillId="0" borderId="30" xfId="4" applyFont="1" applyBorder="1" applyAlignment="1">
      <alignment vertical="center" wrapText="1"/>
    </xf>
    <xf numFmtId="0" fontId="19" fillId="0" borderId="11" xfId="4" applyFont="1" applyBorder="1" applyAlignment="1">
      <alignment vertical="center" wrapText="1"/>
    </xf>
    <xf numFmtId="2" fontId="11" fillId="0" borderId="10" xfId="1" applyNumberFormat="1" applyFont="1" applyBorder="1" applyAlignment="1">
      <alignment vertical="center"/>
    </xf>
    <xf numFmtId="0" fontId="39" fillId="0" borderId="0" xfId="26" applyFont="1"/>
    <xf numFmtId="0" fontId="38" fillId="0" borderId="0" xfId="26"/>
    <xf numFmtId="0" fontId="40" fillId="0" borderId="0" xfId="26" applyFont="1"/>
    <xf numFmtId="0" fontId="41" fillId="0" borderId="0" xfId="26" applyFont="1"/>
    <xf numFmtId="0" fontId="42" fillId="0" borderId="0" xfId="26" applyFont="1"/>
    <xf numFmtId="0" fontId="33" fillId="0" borderId="0" xfId="26" applyFont="1" applyAlignment="1">
      <alignment horizontal="center" vertical="center"/>
    </xf>
    <xf numFmtId="0" fontId="37" fillId="0" borderId="0" xfId="26" applyFont="1" applyAlignment="1">
      <alignment horizontal="center" vertical="center"/>
    </xf>
    <xf numFmtId="0" fontId="33" fillId="0" borderId="11" xfId="26" applyFont="1" applyBorder="1" applyAlignment="1">
      <alignment horizontal="center" vertical="center" wrapText="1"/>
    </xf>
    <xf numFmtId="0" fontId="33" fillId="0" borderId="11" xfId="26" applyFont="1" applyBorder="1" applyAlignment="1">
      <alignment horizontal="center" vertical="center"/>
    </xf>
    <xf numFmtId="1" fontId="44" fillId="0" borderId="11" xfId="26" applyNumberFormat="1" applyFont="1" applyBorder="1" applyAlignment="1">
      <alignment horizontal="center" vertical="center" wrapText="1"/>
    </xf>
    <xf numFmtId="1" fontId="44" fillId="0" borderId="11" xfId="26" applyNumberFormat="1" applyFont="1" applyBorder="1" applyAlignment="1">
      <alignment vertical="center" wrapText="1"/>
    </xf>
    <xf numFmtId="1" fontId="39" fillId="0" borderId="11" xfId="26" applyNumberFormat="1" applyFont="1" applyBorder="1" applyAlignment="1">
      <alignment horizontal="right" vertical="center"/>
    </xf>
    <xf numFmtId="1" fontId="39" fillId="0" borderId="0" xfId="26" applyNumberFormat="1" applyFont="1"/>
    <xf numFmtId="1" fontId="29" fillId="0" borderId="11" xfId="26" applyNumberFormat="1" applyFont="1" applyBorder="1" applyAlignment="1">
      <alignment horizontal="right" vertical="center"/>
    </xf>
    <xf numFmtId="0" fontId="45" fillId="0" borderId="11" xfId="26" applyFont="1" applyBorder="1" applyAlignment="1">
      <alignment vertical="top" wrapText="1"/>
    </xf>
    <xf numFmtId="0" fontId="44" fillId="0" borderId="11" xfId="26" applyFont="1" applyBorder="1" applyAlignment="1">
      <alignment horizontal="left" wrapText="1"/>
    </xf>
    <xf numFmtId="0" fontId="45" fillId="0" borderId="11" xfId="26" applyFont="1" applyBorder="1" applyAlignment="1">
      <alignment horizontal="left" wrapText="1"/>
    </xf>
    <xf numFmtId="3" fontId="45" fillId="0" borderId="0" xfId="26" applyNumberFormat="1" applyFont="1"/>
    <xf numFmtId="1" fontId="47" fillId="0" borderId="0" xfId="26" applyNumberFormat="1" applyFont="1" applyAlignment="1">
      <alignment horizontal="right"/>
    </xf>
    <xf numFmtId="14" fontId="39" fillId="0" borderId="0" xfId="26" applyNumberFormat="1" applyFont="1"/>
    <xf numFmtId="14" fontId="30" fillId="0" borderId="0" xfId="26" applyNumberFormat="1" applyFont="1" applyAlignment="1">
      <alignment horizontal="right"/>
    </xf>
    <xf numFmtId="0" fontId="44" fillId="0" borderId="0" xfId="26" applyFont="1" applyAlignment="1">
      <alignment horizontal="left"/>
    </xf>
    <xf numFmtId="1" fontId="44" fillId="0" borderId="0" xfId="26" applyNumberFormat="1" applyFont="1"/>
    <xf numFmtId="0" fontId="47" fillId="0" borderId="0" xfId="26" applyFont="1"/>
    <xf numFmtId="0" fontId="39" fillId="0" borderId="0" xfId="26" applyFont="1" applyAlignment="1">
      <alignment horizontal="center" vertical="center"/>
    </xf>
    <xf numFmtId="0" fontId="38" fillId="0" borderId="0" xfId="26" applyAlignment="1">
      <alignment horizontal="center" vertical="center"/>
    </xf>
    <xf numFmtId="0" fontId="44" fillId="0" borderId="11" xfId="26" applyFont="1" applyBorder="1" applyAlignment="1">
      <alignment horizontal="center" vertical="center" wrapText="1"/>
    </xf>
    <xf numFmtId="0" fontId="44" fillId="0" borderId="11" xfId="26" applyFont="1" applyBorder="1" applyAlignment="1">
      <alignment horizontal="center" vertical="center"/>
    </xf>
    <xf numFmtId="0" fontId="44" fillId="0" borderId="0" xfId="26" applyFont="1" applyAlignment="1">
      <alignment horizontal="center" vertical="center"/>
    </xf>
    <xf numFmtId="1" fontId="44" fillId="0" borderId="11" xfId="26" applyNumberFormat="1" applyFont="1" applyBorder="1" applyAlignment="1">
      <alignment horizontal="left" vertical="center" wrapText="1"/>
    </xf>
    <xf numFmtId="1" fontId="39" fillId="0" borderId="11" xfId="26" applyNumberFormat="1" applyFont="1" applyBorder="1" applyAlignment="1">
      <alignment vertical="center"/>
    </xf>
    <xf numFmtId="0" fontId="39" fillId="0" borderId="0" xfId="26" applyFont="1" applyAlignment="1">
      <alignment vertical="center"/>
    </xf>
    <xf numFmtId="0" fontId="38" fillId="0" borderId="0" xfId="26" applyAlignment="1">
      <alignment vertical="center"/>
    </xf>
    <xf numFmtId="0" fontId="44" fillId="0" borderId="0" xfId="26" applyFont="1" applyAlignment="1">
      <alignment vertical="center"/>
    </xf>
    <xf numFmtId="0" fontId="45" fillId="0" borderId="11" xfId="26" applyFont="1" applyBorder="1" applyAlignment="1">
      <alignment horizontal="left" vertical="center" wrapText="1"/>
    </xf>
    <xf numFmtId="0" fontId="44" fillId="0" borderId="11" xfId="26" applyFont="1" applyBorder="1" applyAlignment="1">
      <alignment horizontal="left" vertical="center" wrapText="1"/>
    </xf>
    <xf numFmtId="1" fontId="44" fillId="0" borderId="0" xfId="26" applyNumberFormat="1" applyFont="1" applyAlignment="1">
      <alignment horizontal="center" wrapText="1"/>
    </xf>
    <xf numFmtId="1" fontId="47" fillId="0" borderId="0" xfId="26" applyNumberFormat="1" applyFont="1"/>
    <xf numFmtId="1" fontId="39" fillId="0" borderId="0" xfId="26" applyNumberFormat="1" applyFont="1" applyAlignment="1">
      <alignment horizontal="right"/>
    </xf>
    <xf numFmtId="14" fontId="39" fillId="0" borderId="0" xfId="26" applyNumberFormat="1" applyFont="1" applyAlignment="1">
      <alignment horizontal="right"/>
    </xf>
    <xf numFmtId="0" fontId="45" fillId="0" borderId="0" xfId="26" applyFont="1" applyAlignment="1">
      <alignment horizontal="left" wrapText="1"/>
    </xf>
    <xf numFmtId="0" fontId="44" fillId="0" borderId="0" xfId="26" applyFont="1"/>
    <xf numFmtId="164" fontId="39" fillId="0" borderId="11" xfId="26" applyNumberFormat="1" applyFont="1" applyBorder="1" applyAlignment="1">
      <alignment vertical="center"/>
    </xf>
    <xf numFmtId="0" fontId="41" fillId="0" borderId="0" xfId="26" applyFont="1" applyAlignment="1">
      <alignment horizontal="center"/>
    </xf>
    <xf numFmtId="1" fontId="33" fillId="0" borderId="11" xfId="26" applyNumberFormat="1" applyFont="1" applyBorder="1" applyAlignment="1">
      <alignment horizontal="center" vertical="center" wrapText="1"/>
    </xf>
    <xf numFmtId="1" fontId="33" fillId="0" borderId="11" xfId="26" applyNumberFormat="1" applyFont="1" applyBorder="1" applyAlignment="1">
      <alignment horizontal="left" vertical="center" wrapText="1"/>
    </xf>
    <xf numFmtId="2" fontId="39" fillId="0" borderId="11" xfId="26" applyNumberFormat="1" applyFont="1" applyBorder="1" applyAlignment="1">
      <alignment vertical="center"/>
    </xf>
    <xf numFmtId="1" fontId="33" fillId="0" borderId="11" xfId="26" applyNumberFormat="1" applyFont="1" applyBorder="1" applyAlignment="1">
      <alignment vertical="center" wrapText="1"/>
    </xf>
    <xf numFmtId="164" fontId="33" fillId="0" borderId="11" xfId="26" applyNumberFormat="1" applyFont="1" applyBorder="1" applyAlignment="1">
      <alignment horizontal="right" vertical="center" wrapText="1"/>
    </xf>
    <xf numFmtId="164" fontId="33" fillId="0" borderId="11" xfId="26" applyNumberFormat="1" applyFont="1" applyBorder="1" applyAlignment="1">
      <alignment horizontal="left" vertical="center" wrapText="1"/>
    </xf>
    <xf numFmtId="2" fontId="44" fillId="0" borderId="11" xfId="26" applyNumberFormat="1" applyFont="1" applyBorder="1" applyAlignment="1">
      <alignment vertical="center"/>
    </xf>
    <xf numFmtId="2" fontId="39" fillId="0" borderId="0" xfId="26" applyNumberFormat="1" applyFont="1"/>
    <xf numFmtId="0" fontId="39" fillId="0" borderId="11" xfId="26" applyFont="1" applyBorder="1" applyAlignment="1">
      <alignment vertical="center"/>
    </xf>
    <xf numFmtId="175" fontId="44" fillId="0" borderId="11" xfId="26" applyNumberFormat="1" applyFont="1" applyBorder="1" applyAlignment="1">
      <alignment horizontal="left" vertical="center" wrapText="1"/>
    </xf>
    <xf numFmtId="175" fontId="39" fillId="0" borderId="11" xfId="26" applyNumberFormat="1" applyFont="1" applyBorder="1" applyAlignment="1">
      <alignment horizontal="left" vertical="center" wrapText="1"/>
    </xf>
    <xf numFmtId="0" fontId="44" fillId="0" borderId="11" xfId="26" applyFont="1" applyBorder="1" applyAlignment="1">
      <alignment vertical="center"/>
    </xf>
    <xf numFmtId="164" fontId="39" fillId="0" borderId="0" xfId="26" applyNumberFormat="1" applyFont="1"/>
    <xf numFmtId="165" fontId="39" fillId="0" borderId="0" xfId="26" applyNumberFormat="1" applyFont="1"/>
    <xf numFmtId="0" fontId="17" fillId="0" borderId="0" xfId="2" applyFont="1" applyAlignment="1">
      <alignment horizontal="center"/>
    </xf>
    <xf numFmtId="0" fontId="19" fillId="0" borderId="0" xfId="2" applyFont="1" applyAlignment="1">
      <alignment horizontal="center"/>
    </xf>
    <xf numFmtId="0" fontId="14" fillId="0" borderId="14" xfId="3" applyFont="1" applyBorder="1" applyAlignment="1">
      <alignment horizontal="center" vertical="center"/>
    </xf>
    <xf numFmtId="0" fontId="14" fillId="0" borderId="18" xfId="3" applyFont="1" applyBorder="1" applyAlignment="1">
      <alignment horizontal="center" vertical="center"/>
    </xf>
    <xf numFmtId="164" fontId="19" fillId="0" borderId="15" xfId="3" applyNumberFormat="1" applyFont="1" applyBorder="1" applyAlignment="1">
      <alignment horizontal="center" vertical="center"/>
    </xf>
    <xf numFmtId="164" fontId="19" fillId="0" borderId="10" xfId="3" applyNumberFormat="1" applyFont="1" applyBorder="1" applyAlignment="1">
      <alignment horizontal="center" vertical="center"/>
    </xf>
    <xf numFmtId="164" fontId="19" fillId="0" borderId="16" xfId="3" applyNumberFormat="1" applyFont="1" applyBorder="1" applyAlignment="1">
      <alignment horizontal="center" vertical="center"/>
    </xf>
    <xf numFmtId="164" fontId="19" fillId="0" borderId="17" xfId="3" applyNumberFormat="1" applyFont="1" applyBorder="1" applyAlignment="1">
      <alignment horizontal="center" vertical="center"/>
    </xf>
    <xf numFmtId="164" fontId="19" fillId="0" borderId="27" xfId="3" applyNumberFormat="1" applyFont="1" applyBorder="1" applyAlignment="1">
      <alignment horizontal="center" vertical="center"/>
    </xf>
    <xf numFmtId="0" fontId="14" fillId="0" borderId="0" xfId="2" applyFont="1" applyAlignment="1">
      <alignment horizontal="center"/>
    </xf>
    <xf numFmtId="0" fontId="19" fillId="0" borderId="32" xfId="4" applyFont="1" applyBorder="1" applyAlignment="1">
      <alignment horizontal="center"/>
    </xf>
    <xf numFmtId="0" fontId="19" fillId="0" borderId="40" xfId="4" applyFont="1" applyBorder="1" applyAlignment="1">
      <alignment horizontal="center"/>
    </xf>
    <xf numFmtId="0" fontId="19" fillId="0" borderId="29" xfId="4" applyFont="1" applyBorder="1" applyAlignment="1">
      <alignment horizontal="center" vertical="center" wrapText="1"/>
    </xf>
    <xf numFmtId="0" fontId="19" fillId="0" borderId="32" xfId="4" applyFont="1" applyBorder="1" applyAlignment="1">
      <alignment horizontal="center" vertical="center" wrapText="1"/>
    </xf>
    <xf numFmtId="0" fontId="19" fillId="0" borderId="30" xfId="4" applyFont="1" applyBorder="1" applyAlignment="1">
      <alignment horizontal="center" vertical="center" wrapText="1"/>
    </xf>
    <xf numFmtId="0" fontId="19" fillId="0" borderId="11" xfId="4" applyFont="1" applyBorder="1" applyAlignment="1">
      <alignment horizontal="center" vertical="center" wrapText="1"/>
    </xf>
    <xf numFmtId="1" fontId="19" fillId="0" borderId="34" xfId="4" applyNumberFormat="1" applyFont="1" applyBorder="1" applyAlignment="1">
      <alignment horizontal="center"/>
    </xf>
    <xf numFmtId="1" fontId="19" fillId="0" borderId="35" xfId="4" applyNumberFormat="1" applyFont="1" applyBorder="1" applyAlignment="1">
      <alignment horizontal="center"/>
    </xf>
    <xf numFmtId="1" fontId="19" fillId="0" borderId="36" xfId="4" applyNumberFormat="1" applyFont="1" applyBorder="1" applyAlignment="1">
      <alignment horizontal="center"/>
    </xf>
    <xf numFmtId="0" fontId="17" fillId="0" borderId="0" xfId="4" applyFont="1" applyAlignment="1">
      <alignment horizontal="center"/>
    </xf>
    <xf numFmtId="0" fontId="28" fillId="0" borderId="0" xfId="4" applyFont="1" applyAlignment="1">
      <alignment horizontal="center"/>
    </xf>
    <xf numFmtId="0" fontId="28" fillId="0" borderId="0" xfId="4" applyFont="1" applyBorder="1" applyAlignment="1">
      <alignment horizontal="center"/>
    </xf>
    <xf numFmtId="0" fontId="23" fillId="0" borderId="0" xfId="4" applyFont="1" applyBorder="1" applyAlignment="1">
      <alignment horizontal="center"/>
    </xf>
    <xf numFmtId="0" fontId="17" fillId="0" borderId="0" xfId="4" applyFont="1" applyAlignment="1">
      <alignment horizontal="left"/>
    </xf>
    <xf numFmtId="0" fontId="23" fillId="0" borderId="0" xfId="4" applyFont="1" applyAlignment="1">
      <alignment horizontal="left"/>
    </xf>
    <xf numFmtId="175" fontId="19" fillId="0" borderId="32" xfId="4" applyNumberFormat="1" applyFont="1" applyFill="1" applyBorder="1" applyAlignment="1" applyProtection="1">
      <alignment horizontal="left"/>
    </xf>
    <xf numFmtId="175" fontId="19" fillId="0" borderId="11" xfId="4" applyNumberFormat="1" applyFont="1" applyFill="1" applyBorder="1" applyAlignment="1" applyProtection="1">
      <alignment horizontal="left"/>
    </xf>
    <xf numFmtId="0" fontId="17" fillId="0" borderId="0" xfId="4" applyFont="1" applyBorder="1" applyAlignment="1">
      <alignment horizontal="center"/>
    </xf>
    <xf numFmtId="0" fontId="10" fillId="0" borderId="6" xfId="1" applyFont="1" applyBorder="1" applyAlignment="1">
      <alignment horizontal="left" vertical="center" wrapText="1"/>
    </xf>
    <xf numFmtId="0" fontId="10" fillId="0" borderId="10" xfId="1" applyFont="1" applyBorder="1" applyAlignment="1">
      <alignment horizontal="left" vertical="center" wrapText="1"/>
    </xf>
    <xf numFmtId="0" fontId="10" fillId="0" borderId="6"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7" xfId="1" applyFont="1" applyBorder="1" applyAlignment="1">
      <alignment horizontal="center"/>
    </xf>
    <xf numFmtId="0" fontId="10" fillId="0" borderId="8" xfId="1" applyFont="1" applyBorder="1" applyAlignment="1">
      <alignment horizontal="center"/>
    </xf>
    <xf numFmtId="0" fontId="10" fillId="0" borderId="9" xfId="1" applyFont="1" applyBorder="1" applyAlignment="1">
      <alignment horizontal="center"/>
    </xf>
    <xf numFmtId="0" fontId="10" fillId="0" borderId="11" xfId="1" applyFont="1" applyFill="1" applyBorder="1" applyAlignment="1">
      <alignment horizontal="center" vertical="center" wrapText="1"/>
    </xf>
    <xf numFmtId="0" fontId="9" fillId="0" borderId="1"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46" xfId="1" applyFont="1" applyFill="1" applyBorder="1" applyAlignment="1">
      <alignment horizontal="center" vertical="center"/>
    </xf>
    <xf numFmtId="0" fontId="10" fillId="0" borderId="6" xfId="1" applyFont="1" applyFill="1" applyBorder="1" applyAlignment="1">
      <alignment horizontal="center" vertical="center" wrapText="1"/>
    </xf>
    <xf numFmtId="0" fontId="10" fillId="0" borderId="10" xfId="1" applyFont="1" applyFill="1" applyBorder="1" applyAlignment="1">
      <alignment horizontal="center" vertical="center" wrapText="1"/>
    </xf>
    <xf numFmtId="0" fontId="10" fillId="0" borderId="6" xfId="1" applyFont="1" applyFill="1" applyBorder="1" applyAlignment="1">
      <alignment horizontal="left" vertical="center"/>
    </xf>
    <xf numFmtId="0" fontId="11" fillId="0" borderId="10" xfId="1" applyFont="1" applyFill="1" applyBorder="1" applyAlignment="1">
      <alignment horizontal="left" vertical="center"/>
    </xf>
    <xf numFmtId="0" fontId="10" fillId="0" borderId="3"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33" fillId="0" borderId="11" xfId="26" applyFont="1" applyBorder="1" applyAlignment="1">
      <alignment horizontal="center" vertical="center"/>
    </xf>
    <xf numFmtId="0" fontId="33" fillId="0" borderId="11" xfId="26" applyFont="1" applyBorder="1" applyAlignment="1">
      <alignment horizontal="center" vertical="center" wrapText="1"/>
    </xf>
    <xf numFmtId="164" fontId="33" fillId="0" borderId="11" xfId="26" applyNumberFormat="1" applyFont="1" applyBorder="1" applyAlignment="1">
      <alignment horizontal="center" vertical="center" wrapText="1"/>
    </xf>
    <xf numFmtId="0" fontId="43" fillId="0" borderId="11" xfId="26" applyFont="1" applyBorder="1" applyAlignment="1">
      <alignment vertical="center"/>
    </xf>
    <xf numFmtId="1" fontId="44" fillId="0" borderId="0" xfId="26" applyNumberFormat="1" applyFont="1" applyAlignment="1">
      <alignment horizontal="center" wrapText="1"/>
    </xf>
    <xf numFmtId="0" fontId="38" fillId="0" borderId="0" xfId="26"/>
    <xf numFmtId="0" fontId="37" fillId="0" borderId="11" xfId="26" applyFont="1" applyBorder="1" applyAlignment="1">
      <alignment horizontal="center" vertical="center"/>
    </xf>
    <xf numFmtId="0" fontId="43" fillId="0" borderId="11" xfId="26" applyFont="1" applyBorder="1" applyAlignment="1">
      <alignment horizontal="center" vertical="center"/>
    </xf>
    <xf numFmtId="0" fontId="44" fillId="0" borderId="11" xfId="26" applyFont="1" applyBorder="1" applyAlignment="1">
      <alignment horizontal="center" vertical="center"/>
    </xf>
    <xf numFmtId="0" fontId="44" fillId="0" borderId="11" xfId="26" applyFont="1" applyBorder="1" applyAlignment="1">
      <alignment horizontal="center" vertical="center" wrapText="1"/>
    </xf>
    <xf numFmtId="0" fontId="46" fillId="0" borderId="11" xfId="26" applyFont="1" applyBorder="1" applyAlignment="1">
      <alignment horizontal="center" vertical="center"/>
    </xf>
    <xf numFmtId="1" fontId="44" fillId="0" borderId="11" xfId="26" applyNumberFormat="1" applyFont="1" applyBorder="1" applyAlignment="1">
      <alignment horizontal="center" vertical="center" wrapText="1"/>
    </xf>
    <xf numFmtId="0" fontId="46" fillId="0" borderId="11" xfId="26" applyFont="1" applyBorder="1" applyAlignment="1">
      <alignment vertical="center"/>
    </xf>
    <xf numFmtId="0" fontId="44" fillId="0" borderId="7" xfId="26" applyFont="1" applyBorder="1" applyAlignment="1">
      <alignment horizontal="center" vertical="center"/>
    </xf>
    <xf numFmtId="0" fontId="44" fillId="0" borderId="8" xfId="26" applyFont="1" applyBorder="1" applyAlignment="1">
      <alignment horizontal="center" vertical="center"/>
    </xf>
    <xf numFmtId="0" fontId="44" fillId="0" borderId="9" xfId="26" applyFont="1" applyBorder="1" applyAlignment="1">
      <alignment horizontal="center" vertical="center"/>
    </xf>
    <xf numFmtId="0" fontId="33" fillId="0" borderId="7" xfId="26" applyFont="1" applyBorder="1" applyAlignment="1">
      <alignment horizontal="center" vertical="center"/>
    </xf>
    <xf numFmtId="0" fontId="33" fillId="0" borderId="8" xfId="26" applyFont="1" applyBorder="1" applyAlignment="1">
      <alignment horizontal="center" vertical="center"/>
    </xf>
    <xf numFmtId="0" fontId="33" fillId="0" borderId="9" xfId="26" applyFont="1" applyBorder="1" applyAlignment="1">
      <alignment horizontal="center" vertical="center"/>
    </xf>
    <xf numFmtId="1" fontId="44" fillId="0" borderId="11" xfId="26" applyNumberFormat="1" applyFont="1" applyBorder="1" applyAlignment="1">
      <alignment horizontal="center" wrapText="1"/>
    </xf>
    <xf numFmtId="0" fontId="46" fillId="0" borderId="11" xfId="26" applyFont="1" applyBorder="1"/>
    <xf numFmtId="0" fontId="17" fillId="0" borderId="0" xfId="27" applyFont="1" applyAlignment="1">
      <alignment horizontal="center"/>
    </xf>
    <xf numFmtId="0" fontId="22" fillId="0" borderId="0" xfId="27" applyFont="1"/>
    <xf numFmtId="0" fontId="23" fillId="0" borderId="0" xfId="27" applyFont="1" applyAlignment="1">
      <alignment horizontal="center"/>
    </xf>
    <xf numFmtId="0" fontId="24" fillId="0" borderId="0" xfId="27" applyFont="1" applyAlignment="1">
      <alignment horizontal="center" wrapText="1"/>
    </xf>
    <xf numFmtId="1" fontId="21" fillId="0" borderId="0" xfId="27" applyNumberFormat="1" applyFont="1"/>
    <xf numFmtId="0" fontId="21" fillId="0" borderId="0" xfId="27" applyFont="1"/>
    <xf numFmtId="0" fontId="14" fillId="0" borderId="0" xfId="27" applyFont="1"/>
    <xf numFmtId="0" fontId="27" fillId="0" borderId="29" xfId="27" applyFont="1" applyBorder="1" applyAlignment="1">
      <alignment horizontal="center" vertical="center" wrapText="1"/>
    </xf>
    <xf numFmtId="0" fontId="19" fillId="0" borderId="30" xfId="27" applyFont="1" applyBorder="1" applyAlignment="1">
      <alignment horizontal="center" vertical="center" wrapText="1"/>
    </xf>
    <xf numFmtId="1" fontId="19" fillId="0" borderId="30" xfId="27" applyNumberFormat="1" applyFont="1" applyBorder="1" applyAlignment="1">
      <alignment horizontal="center"/>
    </xf>
    <xf numFmtId="0" fontId="19" fillId="0" borderId="30" xfId="27" applyFont="1" applyBorder="1" applyAlignment="1">
      <alignment horizontal="center"/>
    </xf>
    <xf numFmtId="0" fontId="19" fillId="0" borderId="47" xfId="27" applyFont="1" applyBorder="1" applyAlignment="1">
      <alignment horizontal="center"/>
    </xf>
    <xf numFmtId="0" fontId="19" fillId="0" borderId="0" xfId="27" applyFont="1" applyAlignment="1">
      <alignment horizontal="center"/>
    </xf>
    <xf numFmtId="0" fontId="27" fillId="0" borderId="32" xfId="27" applyFont="1" applyBorder="1" applyAlignment="1">
      <alignment horizontal="center" vertical="center" wrapText="1"/>
    </xf>
    <xf numFmtId="0" fontId="19" fillId="0" borderId="37" xfId="27" applyFont="1" applyBorder="1" applyAlignment="1">
      <alignment horizontal="center" vertical="center" wrapText="1"/>
    </xf>
    <xf numFmtId="1" fontId="19" fillId="0" borderId="37" xfId="27" applyNumberFormat="1" applyFont="1" applyBorder="1" applyAlignment="1">
      <alignment horizontal="center"/>
    </xf>
    <xf numFmtId="0" fontId="19" fillId="0" borderId="37" xfId="27" applyFont="1" applyBorder="1" applyAlignment="1">
      <alignment horizontal="center"/>
    </xf>
    <xf numFmtId="0" fontId="22" fillId="0" borderId="37" xfId="27" applyFont="1" applyBorder="1" applyAlignment="1">
      <alignment horizontal="center"/>
    </xf>
    <xf numFmtId="0" fontId="22" fillId="0" borderId="41" xfId="27" applyFont="1" applyBorder="1" applyAlignment="1">
      <alignment horizontal="center"/>
    </xf>
    <xf numFmtId="0" fontId="22" fillId="0" borderId="0" xfId="27" applyFont="1" applyAlignment="1">
      <alignment horizontal="center"/>
    </xf>
    <xf numFmtId="1" fontId="19" fillId="0" borderId="45" xfId="27" applyNumberFormat="1" applyFont="1" applyBorder="1" applyAlignment="1">
      <alignment horizontal="center" wrapText="1"/>
    </xf>
    <xf numFmtId="1" fontId="19" fillId="0" borderId="10" xfId="27" applyNumberFormat="1" applyFont="1" applyBorder="1" applyAlignment="1">
      <alignment wrapText="1"/>
    </xf>
    <xf numFmtId="1" fontId="14" fillId="0" borderId="10" xfId="27" applyNumberFormat="1" applyFont="1" applyBorder="1"/>
    <xf numFmtId="2" fontId="14" fillId="0" borderId="10" xfId="27" applyNumberFormat="1" applyFont="1" applyBorder="1"/>
    <xf numFmtId="2" fontId="14" fillId="0" borderId="50" xfId="27" applyNumberFormat="1" applyFont="1" applyBorder="1"/>
    <xf numFmtId="2" fontId="14" fillId="0" borderId="0" xfId="27" applyNumberFormat="1" applyFont="1"/>
    <xf numFmtId="1" fontId="19" fillId="0" borderId="32" xfId="27" applyNumberFormat="1" applyFont="1" applyBorder="1" applyAlignment="1">
      <alignment horizontal="center" wrapText="1"/>
    </xf>
    <xf numFmtId="1" fontId="19" fillId="0" borderId="11" xfId="27" applyNumberFormat="1" applyFont="1" applyBorder="1" applyAlignment="1">
      <alignment wrapText="1"/>
    </xf>
    <xf numFmtId="1" fontId="14" fillId="0" borderId="11" xfId="27" applyNumberFormat="1" applyFont="1" applyBorder="1"/>
    <xf numFmtId="2" fontId="14" fillId="0" borderId="11" xfId="27" applyNumberFormat="1" applyFont="1" applyBorder="1"/>
    <xf numFmtId="2" fontId="14" fillId="0" borderId="39" xfId="27" applyNumberFormat="1" applyFont="1" applyBorder="1"/>
    <xf numFmtId="1" fontId="19" fillId="0" borderId="32" xfId="27" applyNumberFormat="1" applyFont="1" applyBorder="1" applyAlignment="1">
      <alignment horizontal="center" wrapText="1"/>
    </xf>
    <xf numFmtId="1" fontId="19" fillId="0" borderId="11" xfId="27" applyNumberFormat="1" applyFont="1" applyBorder="1" applyAlignment="1">
      <alignment horizontal="left" wrapText="1"/>
    </xf>
    <xf numFmtId="0" fontId="21" fillId="0" borderId="11" xfId="27" applyFont="1" applyBorder="1" applyAlignment="1">
      <alignment wrapText="1"/>
    </xf>
    <xf numFmtId="1" fontId="19" fillId="0" borderId="11" xfId="27" applyNumberFormat="1" applyFont="1" applyBorder="1"/>
    <xf numFmtId="2" fontId="19" fillId="0" borderId="11" xfId="27" applyNumberFormat="1" applyFont="1" applyBorder="1"/>
    <xf numFmtId="2" fontId="21" fillId="0" borderId="11" xfId="27" applyNumberFormat="1" applyFont="1" applyBorder="1"/>
    <xf numFmtId="2" fontId="21" fillId="0" borderId="39" xfId="27" applyNumberFormat="1" applyFont="1" applyBorder="1"/>
    <xf numFmtId="2" fontId="21" fillId="0" borderId="0" xfId="27" applyNumberFormat="1" applyFont="1"/>
    <xf numFmtId="0" fontId="19" fillId="0" borderId="11" xfId="27" applyFont="1" applyBorder="1" applyAlignment="1">
      <alignment wrapText="1"/>
    </xf>
    <xf numFmtId="1" fontId="19" fillId="0" borderId="40" xfId="27" applyNumberFormat="1" applyFont="1" applyBorder="1" applyAlignment="1">
      <alignment horizontal="center" wrapText="1"/>
    </xf>
    <xf numFmtId="0" fontId="21" fillId="0" borderId="37" xfId="27" applyFont="1" applyBorder="1" applyAlignment="1">
      <alignment wrapText="1"/>
    </xf>
    <xf numFmtId="1" fontId="21" fillId="0" borderId="37" xfId="27" applyNumberFormat="1" applyFont="1" applyBorder="1"/>
    <xf numFmtId="2" fontId="21" fillId="0" borderId="37" xfId="27" applyNumberFormat="1" applyFont="1" applyBorder="1"/>
    <xf numFmtId="2" fontId="21" fillId="0" borderId="41" xfId="27" applyNumberFormat="1" applyFont="1" applyBorder="1"/>
    <xf numFmtId="1" fontId="19" fillId="0" borderId="42" xfId="27" applyNumberFormat="1" applyFont="1" applyBorder="1" applyAlignment="1">
      <alignment horizontal="left" wrapText="1"/>
    </xf>
    <xf numFmtId="1" fontId="22" fillId="0" borderId="0" xfId="27" applyNumberFormat="1" applyFont="1" applyAlignment="1">
      <alignment horizontal="right"/>
    </xf>
    <xf numFmtId="169" fontId="22" fillId="0" borderId="0" xfId="27" applyNumberFormat="1" applyFont="1" applyAlignment="1">
      <alignment horizontal="right"/>
    </xf>
    <xf numFmtId="168" fontId="27" fillId="0" borderId="0" xfId="27" applyNumberFormat="1" applyFont="1" applyAlignment="1">
      <alignment horizontal="right"/>
    </xf>
    <xf numFmtId="0" fontId="20" fillId="0" borderId="0" xfId="27" applyFont="1" applyAlignment="1">
      <alignment wrapText="1"/>
    </xf>
    <xf numFmtId="0" fontId="14" fillId="0" borderId="0" xfId="27" applyFont="1" applyAlignment="1">
      <alignment wrapText="1"/>
    </xf>
    <xf numFmtId="2" fontId="22" fillId="0" borderId="0" xfId="27" applyNumberFormat="1" applyFont="1"/>
    <xf numFmtId="0" fontId="22" fillId="0" borderId="0" xfId="27" applyFont="1" applyAlignment="1">
      <alignment wrapText="1"/>
    </xf>
    <xf numFmtId="1" fontId="22" fillId="0" borderId="0" xfId="27" applyNumberFormat="1" applyFont="1"/>
    <xf numFmtId="0" fontId="28" fillId="0" borderId="0" xfId="27" applyFont="1" applyAlignment="1">
      <alignment horizontal="center"/>
    </xf>
    <xf numFmtId="0" fontId="28" fillId="0" borderId="0" xfId="27" applyFont="1" applyAlignment="1">
      <alignment horizontal="center" wrapText="1"/>
    </xf>
    <xf numFmtId="1" fontId="14" fillId="0" borderId="0" xfId="27" applyNumberFormat="1" applyFont="1"/>
    <xf numFmtId="0" fontId="21" fillId="0" borderId="0" xfId="27" applyFont="1" applyAlignment="1">
      <alignment horizontal="right"/>
    </xf>
    <xf numFmtId="0" fontId="28" fillId="0" borderId="0" xfId="27" applyFont="1" applyAlignment="1">
      <alignment horizontal="center"/>
    </xf>
    <xf numFmtId="0" fontId="19" fillId="0" borderId="11" xfId="27" applyFont="1" applyBorder="1" applyAlignment="1">
      <alignment horizontal="center" vertical="center" wrapText="1"/>
    </xf>
    <xf numFmtId="1" fontId="19" fillId="0" borderId="11" xfId="27" applyNumberFormat="1" applyFont="1" applyBorder="1" applyAlignment="1">
      <alignment horizontal="center"/>
    </xf>
    <xf numFmtId="0" fontId="19" fillId="0" borderId="11" xfId="27" applyFont="1" applyBorder="1" applyAlignment="1">
      <alignment horizontal="center"/>
    </xf>
    <xf numFmtId="0" fontId="19" fillId="0" borderId="7" xfId="27" applyFont="1" applyBorder="1" applyAlignment="1">
      <alignment horizontal="center"/>
    </xf>
    <xf numFmtId="0" fontId="22" fillId="0" borderId="11" xfId="27" applyFont="1" applyBorder="1" applyAlignment="1">
      <alignment horizontal="center"/>
    </xf>
    <xf numFmtId="0" fontId="22" fillId="0" borderId="39" xfId="27" applyFont="1" applyBorder="1" applyAlignment="1">
      <alignment horizontal="center"/>
    </xf>
    <xf numFmtId="3" fontId="14" fillId="0" borderId="11" xfId="27" applyNumberFormat="1" applyFont="1" applyBorder="1"/>
    <xf numFmtId="3" fontId="14" fillId="0" borderId="39" xfId="27" applyNumberFormat="1" applyFont="1" applyBorder="1"/>
    <xf numFmtId="3" fontId="14" fillId="0" borderId="0" xfId="27" applyNumberFormat="1" applyFont="1"/>
    <xf numFmtId="1" fontId="19" fillId="0" borderId="40" xfId="27" applyNumberFormat="1" applyFont="1" applyBorder="1" applyAlignment="1">
      <alignment horizontal="center" wrapText="1"/>
    </xf>
    <xf numFmtId="3" fontId="21" fillId="0" borderId="37" xfId="27" applyNumberFormat="1" applyFont="1" applyBorder="1"/>
    <xf numFmtId="3" fontId="21" fillId="0" borderId="41" xfId="27" applyNumberFormat="1" applyFont="1" applyBorder="1"/>
    <xf numFmtId="3" fontId="21" fillId="0" borderId="0" xfId="27" applyNumberFormat="1" applyFont="1"/>
    <xf numFmtId="1" fontId="19" fillId="0" borderId="0" xfId="27" applyNumberFormat="1" applyFont="1"/>
    <xf numFmtId="168" fontId="27" fillId="0" borderId="0" xfId="27" applyNumberFormat="1" applyFont="1" applyAlignment="1">
      <alignment horizontal="left"/>
    </xf>
    <xf numFmtId="1" fontId="19" fillId="0" borderId="0" xfId="27" applyNumberFormat="1" applyFont="1" applyAlignment="1">
      <alignment wrapText="1"/>
    </xf>
    <xf numFmtId="0" fontId="20" fillId="0" borderId="0" xfId="27" applyFont="1"/>
    <xf numFmtId="1" fontId="30" fillId="0" borderId="11" xfId="27" applyNumberFormat="1" applyFont="1" applyBorder="1"/>
    <xf numFmtId="3" fontId="30" fillId="0" borderId="11" xfId="27" applyNumberFormat="1" applyFont="1" applyBorder="1"/>
    <xf numFmtId="1" fontId="22" fillId="0" borderId="11" xfId="27" applyNumberFormat="1" applyFont="1" applyBorder="1"/>
    <xf numFmtId="1" fontId="1" fillId="0" borderId="0" xfId="27" applyNumberFormat="1"/>
    <xf numFmtId="1" fontId="1" fillId="0" borderId="51" xfId="27" applyNumberFormat="1" applyBorder="1"/>
    <xf numFmtId="0" fontId="21" fillId="0" borderId="40" xfId="27" applyFont="1" applyBorder="1" applyAlignment="1">
      <alignment wrapText="1"/>
    </xf>
    <xf numFmtId="0" fontId="19" fillId="0" borderId="0" xfId="27" applyFont="1" applyAlignment="1">
      <alignment wrapText="1"/>
    </xf>
    <xf numFmtId="0" fontId="17" fillId="0" borderId="0" xfId="27" applyFont="1" applyAlignment="1">
      <alignment horizontal="center"/>
    </xf>
    <xf numFmtId="0" fontId="22" fillId="0" borderId="7" xfId="27" applyFont="1" applyBorder="1" applyAlignment="1">
      <alignment horizontal="center"/>
    </xf>
    <xf numFmtId="0" fontId="19" fillId="0" borderId="32" xfId="27" applyFont="1" applyBorder="1" applyAlignment="1">
      <alignment horizontal="center" wrapText="1"/>
    </xf>
    <xf numFmtId="1" fontId="21" fillId="0" borderId="11" xfId="27" applyNumberFormat="1" applyFont="1" applyBorder="1"/>
    <xf numFmtId="3" fontId="21" fillId="0" borderId="11" xfId="27" applyNumberFormat="1" applyFont="1" applyBorder="1"/>
    <xf numFmtId="3" fontId="21" fillId="0" borderId="39" xfId="27" applyNumberFormat="1" applyFont="1" applyBorder="1"/>
    <xf numFmtId="0" fontId="14" fillId="0" borderId="11" xfId="27" applyFont="1" applyBorder="1" applyAlignment="1">
      <alignment horizontal="left" wrapText="1"/>
    </xf>
    <xf numFmtId="3" fontId="14" fillId="0" borderId="7" xfId="27" applyNumberFormat="1" applyFont="1" applyBorder="1"/>
    <xf numFmtId="0" fontId="19" fillId="0" borderId="40" xfId="27" applyFont="1" applyBorder="1" applyAlignment="1">
      <alignment horizontal="center" wrapText="1"/>
    </xf>
    <xf numFmtId="165" fontId="28" fillId="0" borderId="0" xfId="27" applyNumberFormat="1" applyFont="1" applyAlignment="1">
      <alignment horizontal="right"/>
    </xf>
    <xf numFmtId="0" fontId="19" fillId="0" borderId="32" xfId="27" applyFont="1" applyBorder="1" applyAlignment="1">
      <alignment horizontal="center" wrapText="1"/>
    </xf>
    <xf numFmtId="0" fontId="21" fillId="0" borderId="0" xfId="27" applyFont="1" applyAlignment="1">
      <alignment wrapText="1"/>
    </xf>
    <xf numFmtId="2" fontId="27" fillId="0" borderId="0" xfId="27" applyNumberFormat="1" applyFont="1" applyAlignment="1">
      <alignment horizontal="right"/>
    </xf>
    <xf numFmtId="165" fontId="27" fillId="0" borderId="0" xfId="27" applyNumberFormat="1" applyFont="1" applyAlignment="1">
      <alignment horizontal="right"/>
    </xf>
    <xf numFmtId="0" fontId="17" fillId="0" borderId="0" xfId="27" applyFont="1"/>
    <xf numFmtId="0" fontId="23" fillId="0" borderId="29" xfId="27" applyFont="1" applyBorder="1" applyAlignment="1">
      <alignment horizontal="center" vertical="center" wrapText="1"/>
    </xf>
    <xf numFmtId="0" fontId="19" fillId="0" borderId="48" xfId="27" applyFont="1" applyBorder="1" applyAlignment="1">
      <alignment horizontal="center"/>
    </xf>
    <xf numFmtId="0" fontId="23" fillId="0" borderId="32" xfId="27" applyFont="1" applyBorder="1" applyAlignment="1">
      <alignment horizontal="center" vertical="center" wrapText="1"/>
    </xf>
    <xf numFmtId="0" fontId="19" fillId="0" borderId="32" xfId="27" applyFont="1" applyBorder="1" applyAlignment="1">
      <alignment wrapText="1"/>
    </xf>
    <xf numFmtId="1" fontId="19" fillId="2" borderId="11" xfId="27" applyNumberFormat="1" applyFont="1" applyFill="1" applyBorder="1"/>
    <xf numFmtId="1" fontId="19" fillId="0" borderId="39" xfId="27" applyNumberFormat="1" applyFont="1" applyBorder="1"/>
    <xf numFmtId="3" fontId="19" fillId="0" borderId="11" xfId="27" applyNumberFormat="1" applyFont="1" applyBorder="1"/>
    <xf numFmtId="3" fontId="19" fillId="0" borderId="39" xfId="27" applyNumberFormat="1" applyFont="1" applyBorder="1"/>
    <xf numFmtId="3" fontId="19" fillId="0" borderId="0" xfId="27" applyNumberFormat="1" applyFont="1"/>
    <xf numFmtId="0" fontId="21" fillId="0" borderId="32" xfId="27" applyFont="1" applyBorder="1" applyAlignment="1">
      <alignment wrapText="1"/>
    </xf>
    <xf numFmtId="176" fontId="21" fillId="0" borderId="0" xfId="27" applyNumberFormat="1" applyFont="1"/>
    <xf numFmtId="0" fontId="14" fillId="0" borderId="32" xfId="27" applyFont="1" applyBorder="1" applyAlignment="1">
      <alignment wrapText="1"/>
    </xf>
    <xf numFmtId="1" fontId="22" fillId="0" borderId="7" xfId="27" applyNumberFormat="1" applyFont="1" applyBorder="1"/>
    <xf numFmtId="1" fontId="22" fillId="0" borderId="39" xfId="27" applyNumberFormat="1" applyFont="1" applyBorder="1"/>
    <xf numFmtId="3" fontId="22" fillId="0" borderId="7" xfId="27" applyNumberFormat="1" applyFont="1" applyBorder="1"/>
    <xf numFmtId="3" fontId="22" fillId="0" borderId="39" xfId="27" applyNumberFormat="1" applyFont="1" applyBorder="1"/>
    <xf numFmtId="3" fontId="22" fillId="0" borderId="0" xfId="27" applyNumberFormat="1" applyFont="1"/>
    <xf numFmtId="1" fontId="14" fillId="0" borderId="39" xfId="27" applyNumberFormat="1" applyFont="1" applyBorder="1"/>
    <xf numFmtId="1" fontId="32" fillId="0" borderId="11" xfId="27" applyNumberFormat="1" applyFont="1" applyBorder="1"/>
    <xf numFmtId="1" fontId="14" fillId="0" borderId="11" xfId="27" applyNumberFormat="1" applyFont="1" applyBorder="1" applyAlignment="1">
      <alignment horizontal="right"/>
    </xf>
    <xf numFmtId="1" fontId="32" fillId="0" borderId="39" xfId="27" applyNumberFormat="1" applyFont="1" applyBorder="1"/>
    <xf numFmtId="1" fontId="32" fillId="0" borderId="7" xfId="27" applyNumberFormat="1" applyFont="1" applyBorder="1"/>
    <xf numFmtId="3" fontId="21" fillId="0" borderId="7" xfId="27" applyNumberFormat="1" applyFont="1" applyBorder="1"/>
    <xf numFmtId="177" fontId="22" fillId="0" borderId="0" xfId="28" applyNumberFormat="1" applyFont="1"/>
    <xf numFmtId="0" fontId="19" fillId="0" borderId="34" xfId="27" applyFont="1" applyBorder="1" applyAlignment="1">
      <alignment wrapText="1"/>
    </xf>
    <xf numFmtId="1" fontId="19" fillId="0" borderId="6" xfId="27" applyNumberFormat="1" applyFont="1" applyBorder="1"/>
    <xf numFmtId="3" fontId="19" fillId="0" borderId="6" xfId="27" applyNumberFormat="1" applyFont="1" applyBorder="1"/>
    <xf numFmtId="3" fontId="19" fillId="0" borderId="49" xfId="27" applyNumberFormat="1" applyFont="1" applyBorder="1"/>
    <xf numFmtId="0" fontId="14" fillId="0" borderId="29" xfId="27" applyFont="1" applyBorder="1" applyAlignment="1">
      <alignment wrapText="1"/>
    </xf>
    <xf numFmtId="164" fontId="14" fillId="0" borderId="30" xfId="27" applyNumberFormat="1" applyFont="1" applyBorder="1"/>
    <xf numFmtId="1" fontId="14" fillId="0" borderId="30" xfId="27" applyNumberFormat="1" applyFont="1" applyBorder="1"/>
    <xf numFmtId="1" fontId="14" fillId="0" borderId="47" xfId="27" applyNumberFormat="1" applyFont="1" applyBorder="1"/>
    <xf numFmtId="0" fontId="14" fillId="0" borderId="36" xfId="27" applyFont="1" applyBorder="1" applyAlignment="1">
      <alignment wrapText="1"/>
    </xf>
    <xf numFmtId="164" fontId="14" fillId="0" borderId="37" xfId="27" applyNumberFormat="1" applyFont="1" applyBorder="1"/>
    <xf numFmtId="164" fontId="14" fillId="0" borderId="41" xfId="27" applyNumberFormat="1" applyFont="1" applyBorder="1"/>
    <xf numFmtId="1" fontId="14" fillId="0" borderId="0" xfId="27" applyNumberFormat="1" applyFont="1" applyAlignment="1">
      <alignment horizontal="center"/>
    </xf>
    <xf numFmtId="165" fontId="14" fillId="0" borderId="0" xfId="27" applyNumberFormat="1" applyFont="1" applyAlignment="1">
      <alignment horizontal="center"/>
    </xf>
    <xf numFmtId="169" fontId="14" fillId="0" borderId="0" xfId="27" applyNumberFormat="1" applyFont="1" applyAlignment="1">
      <alignment horizontal="center"/>
    </xf>
    <xf numFmtId="3" fontId="14" fillId="0" borderId="11" xfId="27" applyNumberFormat="1" applyFont="1" applyBorder="1" applyAlignment="1">
      <alignment horizontal="right"/>
    </xf>
    <xf numFmtId="3" fontId="14" fillId="0" borderId="39" xfId="27" applyNumberFormat="1" applyFont="1" applyBorder="1" applyAlignment="1">
      <alignment horizontal="right"/>
    </xf>
    <xf numFmtId="3" fontId="21" fillId="0" borderId="11" xfId="27" applyNumberFormat="1" applyFont="1" applyBorder="1" applyAlignment="1">
      <alignment horizontal="right"/>
    </xf>
    <xf numFmtId="3" fontId="21" fillId="0" borderId="39" xfId="27" applyNumberFormat="1" applyFont="1" applyBorder="1" applyAlignment="1">
      <alignment horizontal="right"/>
    </xf>
    <xf numFmtId="0" fontId="21" fillId="3" borderId="32" xfId="27" applyFont="1" applyFill="1" applyBorder="1" applyAlignment="1">
      <alignment wrapText="1"/>
    </xf>
    <xf numFmtId="0" fontId="19" fillId="3" borderId="32" xfId="27" applyFont="1" applyFill="1" applyBorder="1" applyAlignment="1">
      <alignment wrapText="1"/>
    </xf>
    <xf numFmtId="0" fontId="14" fillId="3" borderId="32" xfId="27" applyFont="1" applyFill="1" applyBorder="1" applyAlignment="1">
      <alignment wrapText="1"/>
    </xf>
    <xf numFmtId="1" fontId="14" fillId="0" borderId="39" xfId="27" applyNumberFormat="1" applyFont="1" applyBorder="1" applyAlignment="1">
      <alignment horizontal="right"/>
    </xf>
    <xf numFmtId="2" fontId="14" fillId="0" borderId="37" xfId="27" applyNumberFormat="1" applyFont="1" applyBorder="1"/>
    <xf numFmtId="2" fontId="14" fillId="0" borderId="41" xfId="27" applyNumberFormat="1" applyFont="1" applyBorder="1"/>
    <xf numFmtId="0" fontId="19" fillId="0" borderId="32" xfId="27" applyFont="1" applyBorder="1" applyAlignment="1">
      <alignment horizontal="left" vertical="center" wrapText="1"/>
    </xf>
    <xf numFmtId="1" fontId="19" fillId="0" borderId="11" xfId="27" applyNumberFormat="1" applyFont="1" applyBorder="1" applyAlignment="1">
      <alignment horizontal="right"/>
    </xf>
    <xf numFmtId="3" fontId="19" fillId="0" borderId="11" xfId="27" applyNumberFormat="1" applyFont="1" applyBorder="1" applyAlignment="1">
      <alignment horizontal="right"/>
    </xf>
    <xf numFmtId="3" fontId="19" fillId="0" borderId="39" xfId="27" applyNumberFormat="1" applyFont="1" applyBorder="1" applyAlignment="1">
      <alignment horizontal="right"/>
    </xf>
    <xf numFmtId="3" fontId="19" fillId="0" borderId="7" xfId="27" applyNumberFormat="1" applyFont="1" applyBorder="1"/>
    <xf numFmtId="0" fontId="14" fillId="0" borderId="32" xfId="27" applyFont="1" applyBorder="1" applyAlignment="1">
      <alignment horizontal="left" wrapText="1"/>
    </xf>
    <xf numFmtId="164" fontId="14" fillId="0" borderId="11" xfId="5" applyNumberFormat="1" applyFont="1" applyBorder="1" applyAlignment="1">
      <alignment horizontal="right"/>
    </xf>
    <xf numFmtId="0" fontId="19" fillId="0" borderId="40" xfId="27" applyFont="1" applyBorder="1" applyAlignment="1">
      <alignment wrapText="1"/>
    </xf>
    <xf numFmtId="1" fontId="19" fillId="0" borderId="37" xfId="27" applyNumberFormat="1" applyFont="1" applyBorder="1"/>
    <xf numFmtId="1" fontId="19" fillId="0" borderId="41" xfId="27" applyNumberFormat="1" applyFont="1" applyBorder="1"/>
    <xf numFmtId="0" fontId="19" fillId="0" borderId="0" xfId="27" applyFont="1"/>
    <xf numFmtId="174" fontId="19" fillId="0" borderId="0" xfId="27" applyNumberFormat="1" applyFont="1"/>
    <xf numFmtId="0" fontId="17" fillId="0" borderId="0" xfId="27" applyFont="1" applyAlignment="1">
      <alignment horizontal="center" wrapText="1"/>
    </xf>
    <xf numFmtId="1" fontId="17" fillId="0" borderId="0" xfId="27" applyNumberFormat="1" applyFont="1" applyAlignment="1">
      <alignment horizontal="center"/>
    </xf>
    <xf numFmtId="0" fontId="19" fillId="0" borderId="32" xfId="27" applyFont="1" applyBorder="1" applyAlignment="1">
      <alignment horizontal="left" wrapText="1"/>
    </xf>
    <xf numFmtId="2" fontId="14" fillId="0" borderId="7" xfId="27" applyNumberFormat="1" applyFont="1" applyBorder="1"/>
    <xf numFmtId="0" fontId="22" fillId="0" borderId="39" xfId="27" applyFont="1" applyBorder="1"/>
    <xf numFmtId="164" fontId="19" fillId="0" borderId="11" xfId="27" applyNumberFormat="1" applyFont="1" applyBorder="1"/>
    <xf numFmtId="2" fontId="19" fillId="0" borderId="39" xfId="27" applyNumberFormat="1" applyFont="1" applyBorder="1"/>
    <xf numFmtId="0" fontId="19" fillId="0" borderId="34" xfId="27" applyFont="1" applyBorder="1" applyAlignment="1">
      <alignment horizontal="left" wrapText="1"/>
    </xf>
    <xf numFmtId="164" fontId="19" fillId="0" borderId="6" xfId="27" applyNumberFormat="1" applyFont="1" applyBorder="1"/>
    <xf numFmtId="164" fontId="19" fillId="0" borderId="49" xfId="27" applyNumberFormat="1" applyFont="1" applyBorder="1"/>
    <xf numFmtId="0" fontId="14" fillId="0" borderId="29" xfId="27" applyFont="1" applyBorder="1" applyAlignment="1">
      <alignment horizontal="left" wrapText="1"/>
    </xf>
    <xf numFmtId="0" fontId="14" fillId="0" borderId="30" xfId="27" applyFont="1" applyBorder="1"/>
    <xf numFmtId="2" fontId="14" fillId="0" borderId="30" xfId="27" applyNumberFormat="1" applyFont="1" applyBorder="1"/>
    <xf numFmtId="2" fontId="22" fillId="0" borderId="42" xfId="27" applyNumberFormat="1" applyFont="1" applyBorder="1"/>
    <xf numFmtId="2" fontId="22" fillId="0" borderId="47" xfId="27" applyNumberFormat="1" applyFont="1" applyBorder="1"/>
    <xf numFmtId="0" fontId="14" fillId="0" borderId="40" xfId="27" applyFont="1" applyBorder="1" applyAlignment="1">
      <alignment horizontal="left" wrapText="1"/>
    </xf>
    <xf numFmtId="2" fontId="14" fillId="0" borderId="44" xfId="27" applyNumberFormat="1" applyFont="1" applyBorder="1"/>
    <xf numFmtId="175" fontId="19" fillId="0" borderId="32" xfId="27" applyNumberFormat="1" applyFont="1" applyBorder="1" applyAlignment="1">
      <alignment horizontal="left" wrapText="1"/>
    </xf>
    <xf numFmtId="1" fontId="19" fillId="0" borderId="39" xfId="27" applyNumberFormat="1" applyFont="1" applyBorder="1" applyAlignment="1">
      <alignment horizontal="right"/>
    </xf>
    <xf numFmtId="175" fontId="14" fillId="0" borderId="32" xfId="27" applyNumberFormat="1" applyFont="1" applyBorder="1" applyAlignment="1">
      <alignment horizontal="left" wrapText="1"/>
    </xf>
    <xf numFmtId="2" fontId="19" fillId="0" borderId="11" xfId="27" applyNumberFormat="1" applyFont="1" applyBorder="1" applyAlignment="1">
      <alignment horizontal="right"/>
    </xf>
    <xf numFmtId="2" fontId="19" fillId="0" borderId="39" xfId="27" applyNumberFormat="1" applyFont="1" applyBorder="1" applyAlignment="1">
      <alignment horizontal="right"/>
    </xf>
    <xf numFmtId="2" fontId="14" fillId="0" borderId="11" xfId="27" applyNumberFormat="1" applyFont="1" applyBorder="1" applyAlignment="1">
      <alignment horizontal="right"/>
    </xf>
    <xf numFmtId="2" fontId="14" fillId="0" borderId="39" xfId="27" applyNumberFormat="1" applyFont="1" applyBorder="1" applyAlignment="1">
      <alignment horizontal="right"/>
    </xf>
    <xf numFmtId="164" fontId="14" fillId="0" borderId="11" xfId="27" applyNumberFormat="1" applyFont="1" applyBorder="1" applyAlignment="1">
      <alignment horizontal="right"/>
    </xf>
    <xf numFmtId="164" fontId="14" fillId="0" borderId="39" xfId="27" applyNumberFormat="1" applyFont="1" applyBorder="1" applyAlignment="1">
      <alignment horizontal="right"/>
    </xf>
    <xf numFmtId="1" fontId="19" fillId="0" borderId="11" xfId="27" applyNumberFormat="1" applyFont="1" applyBorder="1" applyAlignment="1">
      <alignment horizontal="left"/>
    </xf>
    <xf numFmtId="175" fontId="19" fillId="0" borderId="11" xfId="27" applyNumberFormat="1" applyFont="1" applyBorder="1" applyAlignment="1">
      <alignment horizontal="left"/>
    </xf>
    <xf numFmtId="175" fontId="19" fillId="0" borderId="39" xfId="27" applyNumberFormat="1" applyFont="1" applyBorder="1" applyAlignment="1">
      <alignment horizontal="left"/>
    </xf>
    <xf numFmtId="175" fontId="19" fillId="0" borderId="7" xfId="27" applyNumberFormat="1" applyFont="1" applyBorder="1" applyAlignment="1">
      <alignment horizontal="left"/>
    </xf>
    <xf numFmtId="175" fontId="14" fillId="0" borderId="40" xfId="27" applyNumberFormat="1" applyFont="1" applyBorder="1" applyAlignment="1">
      <alignment horizontal="left" wrapText="1"/>
    </xf>
    <xf numFmtId="164" fontId="14" fillId="0" borderId="37" xfId="27" applyNumberFormat="1" applyFont="1" applyBorder="1" applyAlignment="1">
      <alignment horizontal="right"/>
    </xf>
    <xf numFmtId="164" fontId="14" fillId="0" borderId="41" xfId="27" applyNumberFormat="1" applyFont="1" applyBorder="1" applyAlignment="1">
      <alignment horizontal="right"/>
    </xf>
    <xf numFmtId="0" fontId="19" fillId="0" borderId="29" xfId="27" applyFont="1" applyBorder="1" applyAlignment="1">
      <alignment horizontal="center" vertical="center" wrapText="1"/>
    </xf>
    <xf numFmtId="0" fontId="19" fillId="0" borderId="32" xfId="27" applyFont="1" applyBorder="1" applyAlignment="1">
      <alignment horizontal="center" vertical="center" wrapText="1"/>
    </xf>
    <xf numFmtId="1" fontId="14" fillId="0" borderId="37" xfId="27" applyNumberFormat="1" applyFont="1" applyBorder="1"/>
    <xf numFmtId="169" fontId="29" fillId="0" borderId="0" xfId="27" applyNumberFormat="1" applyFont="1"/>
    <xf numFmtId="169" fontId="14" fillId="0" borderId="0" xfId="27" applyNumberFormat="1" applyFont="1"/>
    <xf numFmtId="164" fontId="11" fillId="0" borderId="10" xfId="1" applyNumberFormat="1" applyFont="1" applyFill="1" applyBorder="1" applyAlignment="1">
      <alignment horizontal="left" vertical="center"/>
    </xf>
  </cellXfs>
  <cellStyles count="29">
    <cellStyle name="Comma 10" xfId="13" xr:uid="{00000000-0005-0000-0000-000000000000}"/>
    <cellStyle name="Comma 2" xfId="17" xr:uid="{00000000-0005-0000-0000-000001000000}"/>
    <cellStyle name="Comma 2 2" xfId="18" xr:uid="{00000000-0005-0000-0000-000002000000}"/>
    <cellStyle name="Comma 3" xfId="28" xr:uid="{C5938705-CF9A-41AA-89F9-A806112BA277}"/>
    <cellStyle name="Currency 2" xfId="19" xr:uid="{00000000-0005-0000-0000-000003000000}"/>
    <cellStyle name="Normal" xfId="0" builtinId="0"/>
    <cellStyle name="Normal 10" xfId="12" xr:uid="{00000000-0005-0000-0000-000005000000}"/>
    <cellStyle name="Normal 11" xfId="20" xr:uid="{00000000-0005-0000-0000-000006000000}"/>
    <cellStyle name="Normal 2" xfId="2" xr:uid="{00000000-0005-0000-0000-000007000000}"/>
    <cellStyle name="Normal 2 14" xfId="15" xr:uid="{00000000-0005-0000-0000-000008000000}"/>
    <cellStyle name="Normal 2 15" xfId="6" xr:uid="{00000000-0005-0000-0000-000009000000}"/>
    <cellStyle name="Normal 2 2" xfId="16" xr:uid="{00000000-0005-0000-0000-00000A000000}"/>
    <cellStyle name="Normal 2 4" xfId="5" xr:uid="{00000000-0005-0000-0000-00000B000000}"/>
    <cellStyle name="Normal 2 4 2" xfId="21" xr:uid="{00000000-0005-0000-0000-00000C000000}"/>
    <cellStyle name="Normal 29 3 2" xfId="14" xr:uid="{00000000-0005-0000-0000-00000D000000}"/>
    <cellStyle name="Normal 3" xfId="4" xr:uid="{00000000-0005-0000-0000-00000E000000}"/>
    <cellStyle name="Normal 30" xfId="22" xr:uid="{00000000-0005-0000-0000-00000F000000}"/>
    <cellStyle name="Normal 33" xfId="23" xr:uid="{00000000-0005-0000-0000-000010000000}"/>
    <cellStyle name="Normal 36" xfId="7" xr:uid="{00000000-0005-0000-0000-000011000000}"/>
    <cellStyle name="Normal 4" xfId="8" xr:uid="{00000000-0005-0000-0000-000012000000}"/>
    <cellStyle name="Normal 4 2" xfId="25" xr:uid="{00000000-0005-0000-0000-000013000000}"/>
    <cellStyle name="Normal 5" xfId="9" xr:uid="{00000000-0005-0000-0000-000014000000}"/>
    <cellStyle name="Normal 6" xfId="10" xr:uid="{00000000-0005-0000-0000-000015000000}"/>
    <cellStyle name="Normal 7" xfId="11" xr:uid="{00000000-0005-0000-0000-000016000000}"/>
    <cellStyle name="Normal 8" xfId="26" xr:uid="{CAC4B8E0-D45C-4E40-9174-C89D40B65C22}"/>
    <cellStyle name="Normal 9" xfId="27" xr:uid="{8C2703B0-D43D-4F9C-8235-5488DF96641B}"/>
    <cellStyle name="Normal_1nep" xfId="3" xr:uid="{00000000-0005-0000-0000-000017000000}"/>
    <cellStyle name="Normal_MonthlyExchangeRate" xfId="1" xr:uid="{00000000-0005-0000-0000-000018000000}"/>
    <cellStyle name="Percent 2" xfId="24"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ebswn01s/ICS$/576/576FSI_2008Q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R00590\Downloads\GDP_Tables_2025_nkafhg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8">
          <cell r="C8" t="str">
            <v>Q:4:2008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Finalnew"/>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2081-82_Published"/>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O21"/>
  <sheetViews>
    <sheetView showGridLines="0" workbookViewId="0">
      <selection activeCell="N6" sqref="N6"/>
    </sheetView>
  </sheetViews>
  <sheetFormatPr defaultRowHeight="12.75"/>
  <cols>
    <col min="1" max="1" width="5.5" style="72" customWidth="1"/>
    <col min="2" max="2" width="36.83203125" style="49" customWidth="1"/>
    <col min="3" max="12" width="9.6640625" style="49" customWidth="1"/>
    <col min="13" max="256" width="9.33203125" style="47"/>
    <col min="257" max="257" width="5.5" style="47" customWidth="1"/>
    <col min="258" max="258" width="36.83203125" style="47" customWidth="1"/>
    <col min="259" max="268" width="9.6640625" style="47" customWidth="1"/>
    <col min="269" max="512" width="9.33203125" style="47"/>
    <col min="513" max="513" width="5.5" style="47" customWidth="1"/>
    <col min="514" max="514" width="36.83203125" style="47" customWidth="1"/>
    <col min="515" max="524" width="9.6640625" style="47" customWidth="1"/>
    <col min="525" max="768" width="9.33203125" style="47"/>
    <col min="769" max="769" width="5.5" style="47" customWidth="1"/>
    <col min="770" max="770" width="36.83203125" style="47" customWidth="1"/>
    <col min="771" max="780" width="9.6640625" style="47" customWidth="1"/>
    <col min="781" max="1024" width="9.33203125" style="47"/>
    <col min="1025" max="1025" width="5.5" style="47" customWidth="1"/>
    <col min="1026" max="1026" width="36.83203125" style="47" customWidth="1"/>
    <col min="1027" max="1036" width="9.6640625" style="47" customWidth="1"/>
    <col min="1037" max="1280" width="9.33203125" style="47"/>
    <col min="1281" max="1281" width="5.5" style="47" customWidth="1"/>
    <col min="1282" max="1282" width="36.83203125" style="47" customWidth="1"/>
    <col min="1283" max="1292" width="9.6640625" style="47" customWidth="1"/>
    <col min="1293" max="1536" width="9.33203125" style="47"/>
    <col min="1537" max="1537" width="5.5" style="47" customWidth="1"/>
    <col min="1538" max="1538" width="36.83203125" style="47" customWidth="1"/>
    <col min="1539" max="1548" width="9.6640625" style="47" customWidth="1"/>
    <col min="1549" max="1792" width="9.33203125" style="47"/>
    <col min="1793" max="1793" width="5.5" style="47" customWidth="1"/>
    <col min="1794" max="1794" width="36.83203125" style="47" customWidth="1"/>
    <col min="1795" max="1804" width="9.6640625" style="47" customWidth="1"/>
    <col min="1805" max="2048" width="9.33203125" style="47"/>
    <col min="2049" max="2049" width="5.5" style="47" customWidth="1"/>
    <col min="2050" max="2050" width="36.83203125" style="47" customWidth="1"/>
    <col min="2051" max="2060" width="9.6640625" style="47" customWidth="1"/>
    <col min="2061" max="2304" width="9.33203125" style="47"/>
    <col min="2305" max="2305" width="5.5" style="47" customWidth="1"/>
    <col min="2306" max="2306" width="36.83203125" style="47" customWidth="1"/>
    <col min="2307" max="2316" width="9.6640625" style="47" customWidth="1"/>
    <col min="2317" max="2560" width="9.33203125" style="47"/>
    <col min="2561" max="2561" width="5.5" style="47" customWidth="1"/>
    <col min="2562" max="2562" width="36.83203125" style="47" customWidth="1"/>
    <col min="2563" max="2572" width="9.6640625" style="47" customWidth="1"/>
    <col min="2573" max="2816" width="9.33203125" style="47"/>
    <col min="2817" max="2817" width="5.5" style="47" customWidth="1"/>
    <col min="2818" max="2818" width="36.83203125" style="47" customWidth="1"/>
    <col min="2819" max="2828" width="9.6640625" style="47" customWidth="1"/>
    <col min="2829" max="3072" width="9.33203125" style="47"/>
    <col min="3073" max="3073" width="5.5" style="47" customWidth="1"/>
    <col min="3074" max="3074" width="36.83203125" style="47" customWidth="1"/>
    <col min="3075" max="3084" width="9.6640625" style="47" customWidth="1"/>
    <col min="3085" max="3328" width="9.33203125" style="47"/>
    <col min="3329" max="3329" width="5.5" style="47" customWidth="1"/>
    <col min="3330" max="3330" width="36.83203125" style="47" customWidth="1"/>
    <col min="3331" max="3340" width="9.6640625" style="47" customWidth="1"/>
    <col min="3341" max="3584" width="9.33203125" style="47"/>
    <col min="3585" max="3585" width="5.5" style="47" customWidth="1"/>
    <col min="3586" max="3586" width="36.83203125" style="47" customWidth="1"/>
    <col min="3587" max="3596" width="9.6640625" style="47" customWidth="1"/>
    <col min="3597" max="3840" width="9.33203125" style="47"/>
    <col min="3841" max="3841" width="5.5" style="47" customWidth="1"/>
    <col min="3842" max="3842" width="36.83203125" style="47" customWidth="1"/>
    <col min="3843" max="3852" width="9.6640625" style="47" customWidth="1"/>
    <col min="3853" max="4096" width="9.33203125" style="47"/>
    <col min="4097" max="4097" width="5.5" style="47" customWidth="1"/>
    <col min="4098" max="4098" width="36.83203125" style="47" customWidth="1"/>
    <col min="4099" max="4108" width="9.6640625" style="47" customWidth="1"/>
    <col min="4109" max="4352" width="9.33203125" style="47"/>
    <col min="4353" max="4353" width="5.5" style="47" customWidth="1"/>
    <col min="4354" max="4354" width="36.83203125" style="47" customWidth="1"/>
    <col min="4355" max="4364" width="9.6640625" style="47" customWidth="1"/>
    <col min="4365" max="4608" width="9.33203125" style="47"/>
    <col min="4609" max="4609" width="5.5" style="47" customWidth="1"/>
    <col min="4610" max="4610" width="36.83203125" style="47" customWidth="1"/>
    <col min="4611" max="4620" width="9.6640625" style="47" customWidth="1"/>
    <col min="4621" max="4864" width="9.33203125" style="47"/>
    <col min="4865" max="4865" width="5.5" style="47" customWidth="1"/>
    <col min="4866" max="4866" width="36.83203125" style="47" customWidth="1"/>
    <col min="4867" max="4876" width="9.6640625" style="47" customWidth="1"/>
    <col min="4877" max="5120" width="9.33203125" style="47"/>
    <col min="5121" max="5121" width="5.5" style="47" customWidth="1"/>
    <col min="5122" max="5122" width="36.83203125" style="47" customWidth="1"/>
    <col min="5123" max="5132" width="9.6640625" style="47" customWidth="1"/>
    <col min="5133" max="5376" width="9.33203125" style="47"/>
    <col min="5377" max="5377" width="5.5" style="47" customWidth="1"/>
    <col min="5378" max="5378" width="36.83203125" style="47" customWidth="1"/>
    <col min="5379" max="5388" width="9.6640625" style="47" customWidth="1"/>
    <col min="5389" max="5632" width="9.33203125" style="47"/>
    <col min="5633" max="5633" width="5.5" style="47" customWidth="1"/>
    <col min="5634" max="5634" width="36.83203125" style="47" customWidth="1"/>
    <col min="5635" max="5644" width="9.6640625" style="47" customWidth="1"/>
    <col min="5645" max="5888" width="9.33203125" style="47"/>
    <col min="5889" max="5889" width="5.5" style="47" customWidth="1"/>
    <col min="5890" max="5890" width="36.83203125" style="47" customWidth="1"/>
    <col min="5891" max="5900" width="9.6640625" style="47" customWidth="1"/>
    <col min="5901" max="6144" width="9.33203125" style="47"/>
    <col min="6145" max="6145" width="5.5" style="47" customWidth="1"/>
    <col min="6146" max="6146" width="36.83203125" style="47" customWidth="1"/>
    <col min="6147" max="6156" width="9.6640625" style="47" customWidth="1"/>
    <col min="6157" max="6400" width="9.33203125" style="47"/>
    <col min="6401" max="6401" width="5.5" style="47" customWidth="1"/>
    <col min="6402" max="6402" width="36.83203125" style="47" customWidth="1"/>
    <col min="6403" max="6412" width="9.6640625" style="47" customWidth="1"/>
    <col min="6413" max="6656" width="9.33203125" style="47"/>
    <col min="6657" max="6657" width="5.5" style="47" customWidth="1"/>
    <col min="6658" max="6658" width="36.83203125" style="47" customWidth="1"/>
    <col min="6659" max="6668" width="9.6640625" style="47" customWidth="1"/>
    <col min="6669" max="6912" width="9.33203125" style="47"/>
    <col min="6913" max="6913" width="5.5" style="47" customWidth="1"/>
    <col min="6914" max="6914" width="36.83203125" style="47" customWidth="1"/>
    <col min="6915" max="6924" width="9.6640625" style="47" customWidth="1"/>
    <col min="6925" max="7168" width="9.33203125" style="47"/>
    <col min="7169" max="7169" width="5.5" style="47" customWidth="1"/>
    <col min="7170" max="7170" width="36.83203125" style="47" customWidth="1"/>
    <col min="7171" max="7180" width="9.6640625" style="47" customWidth="1"/>
    <col min="7181" max="7424" width="9.33203125" style="47"/>
    <col min="7425" max="7425" width="5.5" style="47" customWidth="1"/>
    <col min="7426" max="7426" width="36.83203125" style="47" customWidth="1"/>
    <col min="7427" max="7436" width="9.6640625" style="47" customWidth="1"/>
    <col min="7437" max="7680" width="9.33203125" style="47"/>
    <col min="7681" max="7681" width="5.5" style="47" customWidth="1"/>
    <col min="7682" max="7682" width="36.83203125" style="47" customWidth="1"/>
    <col min="7683" max="7692" width="9.6640625" style="47" customWidth="1"/>
    <col min="7693" max="7936" width="9.33203125" style="47"/>
    <col min="7937" max="7937" width="5.5" style="47" customWidth="1"/>
    <col min="7938" max="7938" width="36.83203125" style="47" customWidth="1"/>
    <col min="7939" max="7948" width="9.6640625" style="47" customWidth="1"/>
    <col min="7949" max="8192" width="9.33203125" style="47"/>
    <col min="8193" max="8193" width="5.5" style="47" customWidth="1"/>
    <col min="8194" max="8194" width="36.83203125" style="47" customWidth="1"/>
    <col min="8195" max="8204" width="9.6640625" style="47" customWidth="1"/>
    <col min="8205" max="8448" width="9.33203125" style="47"/>
    <col min="8449" max="8449" width="5.5" style="47" customWidth="1"/>
    <col min="8450" max="8450" width="36.83203125" style="47" customWidth="1"/>
    <col min="8451" max="8460" width="9.6640625" style="47" customWidth="1"/>
    <col min="8461" max="8704" width="9.33203125" style="47"/>
    <col min="8705" max="8705" width="5.5" style="47" customWidth="1"/>
    <col min="8706" max="8706" width="36.83203125" style="47" customWidth="1"/>
    <col min="8707" max="8716" width="9.6640625" style="47" customWidth="1"/>
    <col min="8717" max="8960" width="9.33203125" style="47"/>
    <col min="8961" max="8961" width="5.5" style="47" customWidth="1"/>
    <col min="8962" max="8962" width="36.83203125" style="47" customWidth="1"/>
    <col min="8963" max="8972" width="9.6640625" style="47" customWidth="1"/>
    <col min="8973" max="9216" width="9.33203125" style="47"/>
    <col min="9217" max="9217" width="5.5" style="47" customWidth="1"/>
    <col min="9218" max="9218" width="36.83203125" style="47" customWidth="1"/>
    <col min="9219" max="9228" width="9.6640625" style="47" customWidth="1"/>
    <col min="9229" max="9472" width="9.33203125" style="47"/>
    <col min="9473" max="9473" width="5.5" style="47" customWidth="1"/>
    <col min="9474" max="9474" width="36.83203125" style="47" customWidth="1"/>
    <col min="9475" max="9484" width="9.6640625" style="47" customWidth="1"/>
    <col min="9485" max="9728" width="9.33203125" style="47"/>
    <col min="9729" max="9729" width="5.5" style="47" customWidth="1"/>
    <col min="9730" max="9730" width="36.83203125" style="47" customWidth="1"/>
    <col min="9731" max="9740" width="9.6640625" style="47" customWidth="1"/>
    <col min="9741" max="9984" width="9.33203125" style="47"/>
    <col min="9985" max="9985" width="5.5" style="47" customWidth="1"/>
    <col min="9986" max="9986" width="36.83203125" style="47" customWidth="1"/>
    <col min="9987" max="9996" width="9.6640625" style="47" customWidth="1"/>
    <col min="9997" max="10240" width="9.33203125" style="47"/>
    <col min="10241" max="10241" width="5.5" style="47" customWidth="1"/>
    <col min="10242" max="10242" width="36.83203125" style="47" customWidth="1"/>
    <col min="10243" max="10252" width="9.6640625" style="47" customWidth="1"/>
    <col min="10253" max="10496" width="9.33203125" style="47"/>
    <col min="10497" max="10497" width="5.5" style="47" customWidth="1"/>
    <col min="10498" max="10498" width="36.83203125" style="47" customWidth="1"/>
    <col min="10499" max="10508" width="9.6640625" style="47" customWidth="1"/>
    <col min="10509" max="10752" width="9.33203125" style="47"/>
    <col min="10753" max="10753" width="5.5" style="47" customWidth="1"/>
    <col min="10754" max="10754" width="36.83203125" style="47" customWidth="1"/>
    <col min="10755" max="10764" width="9.6640625" style="47" customWidth="1"/>
    <col min="10765" max="11008" width="9.33203125" style="47"/>
    <col min="11009" max="11009" width="5.5" style="47" customWidth="1"/>
    <col min="11010" max="11010" width="36.83203125" style="47" customWidth="1"/>
    <col min="11011" max="11020" width="9.6640625" style="47" customWidth="1"/>
    <col min="11021" max="11264" width="9.33203125" style="47"/>
    <col min="11265" max="11265" width="5.5" style="47" customWidth="1"/>
    <col min="11266" max="11266" width="36.83203125" style="47" customWidth="1"/>
    <col min="11267" max="11276" width="9.6640625" style="47" customWidth="1"/>
    <col min="11277" max="11520" width="9.33203125" style="47"/>
    <col min="11521" max="11521" width="5.5" style="47" customWidth="1"/>
    <col min="11522" max="11522" width="36.83203125" style="47" customWidth="1"/>
    <col min="11523" max="11532" width="9.6640625" style="47" customWidth="1"/>
    <col min="11533" max="11776" width="9.33203125" style="47"/>
    <col min="11777" max="11777" width="5.5" style="47" customWidth="1"/>
    <col min="11778" max="11778" width="36.83203125" style="47" customWidth="1"/>
    <col min="11779" max="11788" width="9.6640625" style="47" customWidth="1"/>
    <col min="11789" max="12032" width="9.33203125" style="47"/>
    <col min="12033" max="12033" width="5.5" style="47" customWidth="1"/>
    <col min="12034" max="12034" width="36.83203125" style="47" customWidth="1"/>
    <col min="12035" max="12044" width="9.6640625" style="47" customWidth="1"/>
    <col min="12045" max="12288" width="9.33203125" style="47"/>
    <col min="12289" max="12289" width="5.5" style="47" customWidth="1"/>
    <col min="12290" max="12290" width="36.83203125" style="47" customWidth="1"/>
    <col min="12291" max="12300" width="9.6640625" style="47" customWidth="1"/>
    <col min="12301" max="12544" width="9.33203125" style="47"/>
    <col min="12545" max="12545" width="5.5" style="47" customWidth="1"/>
    <col min="12546" max="12546" width="36.83203125" style="47" customWidth="1"/>
    <col min="12547" max="12556" width="9.6640625" style="47" customWidth="1"/>
    <col min="12557" max="12800" width="9.33203125" style="47"/>
    <col min="12801" max="12801" width="5.5" style="47" customWidth="1"/>
    <col min="12802" max="12802" width="36.83203125" style="47" customWidth="1"/>
    <col min="12803" max="12812" width="9.6640625" style="47" customWidth="1"/>
    <col min="12813" max="13056" width="9.33203125" style="47"/>
    <col min="13057" max="13057" width="5.5" style="47" customWidth="1"/>
    <col min="13058" max="13058" width="36.83203125" style="47" customWidth="1"/>
    <col min="13059" max="13068" width="9.6640625" style="47" customWidth="1"/>
    <col min="13069" max="13312" width="9.33203125" style="47"/>
    <col min="13313" max="13313" width="5.5" style="47" customWidth="1"/>
    <col min="13314" max="13314" width="36.83203125" style="47" customWidth="1"/>
    <col min="13315" max="13324" width="9.6640625" style="47" customWidth="1"/>
    <col min="13325" max="13568" width="9.33203125" style="47"/>
    <col min="13569" max="13569" width="5.5" style="47" customWidth="1"/>
    <col min="13570" max="13570" width="36.83203125" style="47" customWidth="1"/>
    <col min="13571" max="13580" width="9.6640625" style="47" customWidth="1"/>
    <col min="13581" max="13824" width="9.33203125" style="47"/>
    <col min="13825" max="13825" width="5.5" style="47" customWidth="1"/>
    <col min="13826" max="13826" width="36.83203125" style="47" customWidth="1"/>
    <col min="13827" max="13836" width="9.6640625" style="47" customWidth="1"/>
    <col min="13837" max="14080" width="9.33203125" style="47"/>
    <col min="14081" max="14081" width="5.5" style="47" customWidth="1"/>
    <col min="14082" max="14082" width="36.83203125" style="47" customWidth="1"/>
    <col min="14083" max="14092" width="9.6640625" style="47" customWidth="1"/>
    <col min="14093" max="14336" width="9.33203125" style="47"/>
    <col min="14337" max="14337" width="5.5" style="47" customWidth="1"/>
    <col min="14338" max="14338" width="36.83203125" style="47" customWidth="1"/>
    <col min="14339" max="14348" width="9.6640625" style="47" customWidth="1"/>
    <col min="14349" max="14592" width="9.33203125" style="47"/>
    <col min="14593" max="14593" width="5.5" style="47" customWidth="1"/>
    <col min="14594" max="14594" width="36.83203125" style="47" customWidth="1"/>
    <col min="14595" max="14604" width="9.6640625" style="47" customWidth="1"/>
    <col min="14605" max="14848" width="9.33203125" style="47"/>
    <col min="14849" max="14849" width="5.5" style="47" customWidth="1"/>
    <col min="14850" max="14850" width="36.83203125" style="47" customWidth="1"/>
    <col min="14851" max="14860" width="9.6640625" style="47" customWidth="1"/>
    <col min="14861" max="15104" width="9.33203125" style="47"/>
    <col min="15105" max="15105" width="5.5" style="47" customWidth="1"/>
    <col min="15106" max="15106" width="36.83203125" style="47" customWidth="1"/>
    <col min="15107" max="15116" width="9.6640625" style="47" customWidth="1"/>
    <col min="15117" max="15360" width="9.33203125" style="47"/>
    <col min="15361" max="15361" width="5.5" style="47" customWidth="1"/>
    <col min="15362" max="15362" width="36.83203125" style="47" customWidth="1"/>
    <col min="15363" max="15372" width="9.6640625" style="47" customWidth="1"/>
    <col min="15373" max="15616" width="9.33203125" style="47"/>
    <col min="15617" max="15617" width="5.5" style="47" customWidth="1"/>
    <col min="15618" max="15618" width="36.83203125" style="47" customWidth="1"/>
    <col min="15619" max="15628" width="9.6640625" style="47" customWidth="1"/>
    <col min="15629" max="15872" width="9.33203125" style="47"/>
    <col min="15873" max="15873" width="5.5" style="47" customWidth="1"/>
    <col min="15874" max="15874" width="36.83203125" style="47" customWidth="1"/>
    <col min="15875" max="15884" width="9.6640625" style="47" customWidth="1"/>
    <col min="15885" max="16128" width="9.33203125" style="47"/>
    <col min="16129" max="16129" width="5.5" style="47" customWidth="1"/>
    <col min="16130" max="16130" width="36.83203125" style="47" customWidth="1"/>
    <col min="16131" max="16140" width="9.6640625" style="47" customWidth="1"/>
    <col min="16141" max="16384" width="9.33203125" style="47"/>
  </cols>
  <sheetData>
    <row r="1" spans="1:15" s="45" customFormat="1" ht="18.75">
      <c r="A1" s="410" t="s">
        <v>306</v>
      </c>
      <c r="B1" s="410"/>
      <c r="C1" s="410"/>
      <c r="D1" s="410"/>
      <c r="E1" s="410"/>
      <c r="F1" s="410"/>
      <c r="G1" s="410"/>
      <c r="H1" s="410"/>
      <c r="I1" s="410"/>
      <c r="J1" s="410"/>
      <c r="K1" s="410"/>
      <c r="L1" s="410"/>
      <c r="M1" s="44"/>
      <c r="N1" s="44"/>
      <c r="O1" s="44"/>
    </row>
    <row r="2" spans="1:15">
      <c r="A2" s="411" t="s">
        <v>72</v>
      </c>
      <c r="B2" s="411"/>
      <c r="C2" s="411"/>
      <c r="D2" s="411"/>
      <c r="E2" s="411"/>
      <c r="F2" s="411"/>
      <c r="G2" s="411"/>
      <c r="H2" s="411"/>
      <c r="I2" s="411"/>
      <c r="J2" s="411"/>
      <c r="K2" s="411"/>
      <c r="L2" s="411"/>
      <c r="M2" s="46"/>
      <c r="N2" s="46"/>
      <c r="O2" s="46"/>
    </row>
    <row r="3" spans="1:15" ht="13.5" thickBot="1">
      <c r="A3" s="48"/>
      <c r="D3" s="48"/>
      <c r="E3" s="48"/>
      <c r="F3" s="48"/>
      <c r="G3" s="48"/>
      <c r="K3" s="48"/>
    </row>
    <row r="4" spans="1:15" ht="18" customHeight="1" thickTop="1">
      <c r="A4" s="412" t="s">
        <v>73</v>
      </c>
      <c r="B4" s="414" t="s">
        <v>74</v>
      </c>
      <c r="C4" s="416" t="s">
        <v>75</v>
      </c>
      <c r="D4" s="416"/>
      <c r="E4" s="416"/>
      <c r="F4" s="416"/>
      <c r="G4" s="416"/>
      <c r="H4" s="416"/>
      <c r="I4" s="416"/>
      <c r="J4" s="416"/>
      <c r="K4" s="416"/>
      <c r="L4" s="417"/>
    </row>
    <row r="5" spans="1:15" ht="17.25" customHeight="1">
      <c r="A5" s="413"/>
      <c r="B5" s="415"/>
      <c r="C5" s="50" t="s">
        <v>76</v>
      </c>
      <c r="D5" s="50" t="s">
        <v>77</v>
      </c>
      <c r="E5" s="50" t="s">
        <v>78</v>
      </c>
      <c r="F5" s="50" t="s">
        <v>79</v>
      </c>
      <c r="G5" s="50" t="s">
        <v>80</v>
      </c>
      <c r="H5" s="50" t="s">
        <v>81</v>
      </c>
      <c r="I5" s="50" t="s">
        <v>82</v>
      </c>
      <c r="J5" s="50" t="s">
        <v>83</v>
      </c>
      <c r="K5" s="50" t="s">
        <v>84</v>
      </c>
      <c r="L5" s="51" t="s">
        <v>85</v>
      </c>
    </row>
    <row r="6" spans="1:15" s="56" customFormat="1">
      <c r="A6" s="52">
        <v>1</v>
      </c>
      <c r="B6" s="53" t="s">
        <v>63</v>
      </c>
      <c r="C6" s="54">
        <v>365.4</v>
      </c>
      <c r="D6" s="54">
        <v>479.4</v>
      </c>
      <c r="E6" s="54">
        <v>429.2</v>
      </c>
      <c r="F6" s="54">
        <v>488.3</v>
      </c>
      <c r="G6" s="54">
        <v>535.70000000000005</v>
      </c>
      <c r="H6" s="54">
        <v>592.20000000000005</v>
      </c>
      <c r="I6" s="54">
        <v>603.4</v>
      </c>
      <c r="J6" s="54">
        <v>710.6</v>
      </c>
      <c r="K6" s="54">
        <v>657.8</v>
      </c>
      <c r="L6" s="55">
        <v>885.1</v>
      </c>
    </row>
    <row r="7" spans="1:15" s="56" customFormat="1">
      <c r="A7" s="52">
        <v>2</v>
      </c>
      <c r="B7" s="53" t="s">
        <v>86</v>
      </c>
      <c r="C7" s="54">
        <v>0.1</v>
      </c>
      <c r="D7" s="54">
        <v>0.2</v>
      </c>
      <c r="E7" s="54">
        <v>0.1</v>
      </c>
      <c r="F7" s="54">
        <v>0.1</v>
      </c>
      <c r="G7" s="54">
        <v>0.5</v>
      </c>
      <c r="H7" s="54">
        <v>0.4</v>
      </c>
      <c r="I7" s="54">
        <v>0.1</v>
      </c>
      <c r="J7" s="54">
        <v>0.2</v>
      </c>
      <c r="K7" s="54">
        <v>0.3</v>
      </c>
      <c r="L7" s="55">
        <v>0.3</v>
      </c>
    </row>
    <row r="8" spans="1:15" s="56" customFormat="1">
      <c r="A8" s="52">
        <v>3</v>
      </c>
      <c r="B8" s="53" t="s">
        <v>87</v>
      </c>
      <c r="C8" s="54">
        <v>8.3000000000000007</v>
      </c>
      <c r="D8" s="54">
        <v>9.8000000000000007</v>
      </c>
      <c r="E8" s="54">
        <v>10.4</v>
      </c>
      <c r="F8" s="54">
        <v>13.7</v>
      </c>
      <c r="G8" s="54">
        <v>21.2</v>
      </c>
      <c r="H8" s="54">
        <v>19.5</v>
      </c>
      <c r="I8" s="54">
        <v>21.5</v>
      </c>
      <c r="J8" s="54">
        <v>28.5</v>
      </c>
      <c r="K8" s="54">
        <v>31.2</v>
      </c>
      <c r="L8" s="55">
        <v>39.700000000000003</v>
      </c>
    </row>
    <row r="9" spans="1:15">
      <c r="A9" s="52">
        <v>4</v>
      </c>
      <c r="B9" s="57" t="s">
        <v>88</v>
      </c>
      <c r="C9" s="58">
        <v>36.5</v>
      </c>
      <c r="D9" s="58">
        <v>47.9</v>
      </c>
      <c r="E9" s="58">
        <v>42.9</v>
      </c>
      <c r="F9" s="58">
        <v>48.8</v>
      </c>
      <c r="G9" s="58">
        <v>53.6</v>
      </c>
      <c r="H9" s="58">
        <v>59.2</v>
      </c>
      <c r="I9" s="58">
        <v>60.3</v>
      </c>
      <c r="J9" s="58">
        <v>71.099999999999994</v>
      </c>
      <c r="K9" s="58">
        <v>65.900000000000006</v>
      </c>
      <c r="L9" s="59">
        <v>88.5</v>
      </c>
    </row>
    <row r="10" spans="1:15" s="56" customFormat="1">
      <c r="A10" s="52">
        <v>5</v>
      </c>
      <c r="B10" s="53" t="s">
        <v>89</v>
      </c>
      <c r="C10" s="54">
        <v>0.4</v>
      </c>
      <c r="D10" s="54">
        <v>0.5</v>
      </c>
      <c r="E10" s="54">
        <v>0.8</v>
      </c>
      <c r="F10" s="54">
        <v>1</v>
      </c>
      <c r="G10" s="54">
        <v>1.6</v>
      </c>
      <c r="H10" s="54">
        <v>1.8</v>
      </c>
      <c r="I10" s="54">
        <v>2</v>
      </c>
      <c r="J10" s="54">
        <v>2.2999999999999998</v>
      </c>
      <c r="K10" s="54">
        <v>2.9</v>
      </c>
      <c r="L10" s="55">
        <v>2.8</v>
      </c>
    </row>
    <row r="11" spans="1:15" s="56" customFormat="1">
      <c r="A11" s="52">
        <v>6</v>
      </c>
      <c r="B11" s="53" t="s">
        <v>90</v>
      </c>
      <c r="C11" s="54">
        <v>12.3</v>
      </c>
      <c r="D11" s="54">
        <v>11.1</v>
      </c>
      <c r="E11" s="54">
        <v>11.8</v>
      </c>
      <c r="F11" s="54">
        <v>13.4</v>
      </c>
      <c r="G11" s="54">
        <v>14.4</v>
      </c>
      <c r="H11" s="54">
        <v>19.2</v>
      </c>
      <c r="I11" s="54">
        <v>13.5</v>
      </c>
      <c r="J11" s="54">
        <v>14.9</v>
      </c>
      <c r="K11" s="54">
        <v>15.3</v>
      </c>
      <c r="L11" s="55">
        <v>16.3</v>
      </c>
    </row>
    <row r="12" spans="1:15" s="56" customFormat="1">
      <c r="A12" s="52">
        <v>7</v>
      </c>
      <c r="B12" s="53" t="s">
        <v>91</v>
      </c>
      <c r="C12" s="54">
        <v>30.6</v>
      </c>
      <c r="D12" s="54">
        <v>30</v>
      </c>
      <c r="E12" s="54">
        <v>24.5</v>
      </c>
      <c r="F12" s="54">
        <v>24.9</v>
      </c>
      <c r="G12" s="54">
        <v>35.299999999999997</v>
      </c>
      <c r="H12" s="54">
        <v>36.299999999999997</v>
      </c>
      <c r="I12" s="54">
        <v>31.8</v>
      </c>
      <c r="J12" s="54">
        <v>33.9</v>
      </c>
      <c r="K12" s="54">
        <v>33.6</v>
      </c>
      <c r="L12" s="55">
        <v>37.4</v>
      </c>
    </row>
    <row r="13" spans="1:15" s="56" customFormat="1" ht="13.5">
      <c r="A13" s="52">
        <v>8</v>
      </c>
      <c r="B13" s="53" t="s">
        <v>92</v>
      </c>
      <c r="C13" s="60">
        <v>9.1</v>
      </c>
      <c r="D13" s="54">
        <v>9.3000000000000007</v>
      </c>
      <c r="E13" s="54">
        <v>10.199999999999999</v>
      </c>
      <c r="F13" s="54">
        <v>12</v>
      </c>
      <c r="G13" s="54">
        <v>14.1</v>
      </c>
      <c r="H13" s="54">
        <v>19.2</v>
      </c>
      <c r="I13" s="54">
        <v>23.4</v>
      </c>
      <c r="J13" s="54">
        <v>28.5</v>
      </c>
      <c r="K13" s="54">
        <v>34.700000000000003</v>
      </c>
      <c r="L13" s="55">
        <v>42.2</v>
      </c>
    </row>
    <row r="14" spans="1:15" s="56" customFormat="1">
      <c r="A14" s="52">
        <v>9</v>
      </c>
      <c r="B14" s="53" t="s">
        <v>93</v>
      </c>
      <c r="C14" s="54">
        <v>6.9</v>
      </c>
      <c r="D14" s="54">
        <v>8</v>
      </c>
      <c r="E14" s="54">
        <v>8.1999999999999993</v>
      </c>
      <c r="F14" s="54">
        <v>8.6</v>
      </c>
      <c r="G14" s="54">
        <v>10.6</v>
      </c>
      <c r="H14" s="54">
        <v>12.8</v>
      </c>
      <c r="I14" s="54">
        <v>13.9</v>
      </c>
      <c r="J14" s="54">
        <v>14.5</v>
      </c>
      <c r="K14" s="54">
        <v>16.3</v>
      </c>
      <c r="L14" s="55">
        <v>18.3</v>
      </c>
    </row>
    <row r="15" spans="1:15" s="56" customFormat="1">
      <c r="A15" s="52">
        <v>10</v>
      </c>
      <c r="B15" s="53" t="s">
        <v>94</v>
      </c>
      <c r="C15" s="54">
        <v>65.400000000000006</v>
      </c>
      <c r="D15" s="54">
        <v>66.900000000000006</v>
      </c>
      <c r="E15" s="54">
        <v>68.3</v>
      </c>
      <c r="F15" s="54">
        <v>69.8</v>
      </c>
      <c r="G15" s="54">
        <v>71.400000000000006</v>
      </c>
      <c r="H15" s="54">
        <v>72.900000000000006</v>
      </c>
      <c r="I15" s="54">
        <v>74.5</v>
      </c>
      <c r="J15" s="54">
        <v>76.2</v>
      </c>
      <c r="K15" s="54">
        <v>77.900000000000006</v>
      </c>
      <c r="L15" s="55">
        <v>79.599999999999994</v>
      </c>
    </row>
    <row r="16" spans="1:15" s="56" customFormat="1">
      <c r="A16" s="52">
        <v>11</v>
      </c>
      <c r="B16" s="61" t="s">
        <v>95</v>
      </c>
      <c r="C16" s="62">
        <v>8.1999999999999993</v>
      </c>
      <c r="D16" s="58">
        <v>10.1</v>
      </c>
      <c r="E16" s="58">
        <v>14.3</v>
      </c>
      <c r="F16" s="58">
        <v>14.7</v>
      </c>
      <c r="G16" s="58">
        <v>16.600000000000001</v>
      </c>
      <c r="H16" s="58">
        <v>17.7</v>
      </c>
      <c r="I16" s="58">
        <v>21.5</v>
      </c>
      <c r="J16" s="58">
        <v>23</v>
      </c>
      <c r="K16" s="58">
        <v>22.8</v>
      </c>
      <c r="L16" s="59">
        <v>25</v>
      </c>
    </row>
    <row r="17" spans="1:12">
      <c r="A17" s="52">
        <v>12</v>
      </c>
      <c r="B17" s="57" t="s">
        <v>65</v>
      </c>
      <c r="C17" s="58">
        <v>17</v>
      </c>
      <c r="D17" s="58">
        <v>17.7</v>
      </c>
      <c r="E17" s="58">
        <v>20.399999999999999</v>
      </c>
      <c r="F17" s="58">
        <v>21.9</v>
      </c>
      <c r="G17" s="58">
        <v>23.5</v>
      </c>
      <c r="H17" s="58">
        <v>25.8</v>
      </c>
      <c r="I17" s="58">
        <v>27.9</v>
      </c>
      <c r="J17" s="58">
        <v>33.200000000000003</v>
      </c>
      <c r="K17" s="58">
        <v>38.200000000000003</v>
      </c>
      <c r="L17" s="59">
        <v>45.6</v>
      </c>
    </row>
    <row r="18" spans="1:12" s="64" customFormat="1">
      <c r="A18" s="63"/>
      <c r="B18" s="61" t="s">
        <v>63</v>
      </c>
      <c r="C18" s="58">
        <v>365.4</v>
      </c>
      <c r="D18" s="58">
        <v>479.4</v>
      </c>
      <c r="E18" s="58">
        <v>429.2</v>
      </c>
      <c r="F18" s="58">
        <v>488.3</v>
      </c>
      <c r="G18" s="58">
        <v>535.70000000000005</v>
      </c>
      <c r="H18" s="58">
        <v>592.20000000000005</v>
      </c>
      <c r="I18" s="58">
        <v>603.4</v>
      </c>
      <c r="J18" s="58">
        <v>710.6</v>
      </c>
      <c r="K18" s="58">
        <v>657.8</v>
      </c>
      <c r="L18" s="59">
        <v>885.1</v>
      </c>
    </row>
    <row r="19" spans="1:12" s="64" customFormat="1">
      <c r="A19" s="65"/>
      <c r="B19" s="61" t="s">
        <v>96</v>
      </c>
      <c r="C19" s="66">
        <v>194.8</v>
      </c>
      <c r="D19" s="66">
        <v>211.5</v>
      </c>
      <c r="E19" s="66">
        <v>211.9</v>
      </c>
      <c r="F19" s="66">
        <v>228.9</v>
      </c>
      <c r="G19" s="66">
        <v>262.8</v>
      </c>
      <c r="H19" s="66">
        <v>284.60000000000002</v>
      </c>
      <c r="I19" s="66">
        <v>290.39999999999998</v>
      </c>
      <c r="J19" s="66">
        <v>326.3</v>
      </c>
      <c r="K19" s="66">
        <v>339.1</v>
      </c>
      <c r="L19" s="67">
        <v>395.7</v>
      </c>
    </row>
    <row r="20" spans="1:12" s="64" customFormat="1" ht="13.5" thickBot="1">
      <c r="A20" s="68"/>
      <c r="B20" s="69" t="s">
        <v>97</v>
      </c>
      <c r="C20" s="70">
        <v>560.20000000000005</v>
      </c>
      <c r="D20" s="70">
        <v>690.9</v>
      </c>
      <c r="E20" s="70">
        <v>641.1</v>
      </c>
      <c r="F20" s="70">
        <v>717.2</v>
      </c>
      <c r="G20" s="70">
        <v>798.5</v>
      </c>
      <c r="H20" s="70">
        <v>876.8</v>
      </c>
      <c r="I20" s="70">
        <v>893.8</v>
      </c>
      <c r="J20" s="70">
        <v>1036.9000000000001</v>
      </c>
      <c r="K20" s="70">
        <v>996.9</v>
      </c>
      <c r="L20" s="71">
        <v>1280.8</v>
      </c>
    </row>
    <row r="21" spans="1:12" ht="13.5" thickTop="1">
      <c r="L21" s="73" t="s">
        <v>98</v>
      </c>
    </row>
  </sheetData>
  <mergeCells count="5">
    <mergeCell ref="A1:L1"/>
    <mergeCell ref="A2:L2"/>
    <mergeCell ref="A4:A5"/>
    <mergeCell ref="B4:B5"/>
    <mergeCell ref="C4:L4"/>
  </mergeCells>
  <printOptions horizontalCentered="1" verticalCentered="1"/>
  <pageMargins left="1" right="0.75" top="1" bottom="1" header="0.5" footer="0.5"/>
  <pageSetup orientation="landscape" r:id="rId1"/>
  <headerFooter alignWithMargins="0">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R29"/>
  <sheetViews>
    <sheetView showGridLines="0" workbookViewId="0">
      <selection activeCell="R8" sqref="R8"/>
    </sheetView>
  </sheetViews>
  <sheetFormatPr defaultRowHeight="12.75"/>
  <cols>
    <col min="1" max="1" width="5.5" style="72" customWidth="1"/>
    <col min="2" max="2" width="36.83203125" style="49" customWidth="1"/>
    <col min="3" max="12" width="9.6640625" style="49" customWidth="1"/>
    <col min="13" max="15" width="9.6640625" style="47" customWidth="1"/>
    <col min="16" max="256" width="9.33203125" style="47"/>
    <col min="257" max="257" width="5.5" style="47" customWidth="1"/>
    <col min="258" max="258" width="36.83203125" style="47" customWidth="1"/>
    <col min="259" max="271" width="9.6640625" style="47" customWidth="1"/>
    <col min="272" max="512" width="9.33203125" style="47"/>
    <col min="513" max="513" width="5.5" style="47" customWidth="1"/>
    <col min="514" max="514" width="36.83203125" style="47" customWidth="1"/>
    <col min="515" max="527" width="9.6640625" style="47" customWidth="1"/>
    <col min="528" max="768" width="9.33203125" style="47"/>
    <col min="769" max="769" width="5.5" style="47" customWidth="1"/>
    <col min="770" max="770" width="36.83203125" style="47" customWidth="1"/>
    <col min="771" max="783" width="9.6640625" style="47" customWidth="1"/>
    <col min="784" max="1024" width="9.33203125" style="47"/>
    <col min="1025" max="1025" width="5.5" style="47" customWidth="1"/>
    <col min="1026" max="1026" width="36.83203125" style="47" customWidth="1"/>
    <col min="1027" max="1039" width="9.6640625" style="47" customWidth="1"/>
    <col min="1040" max="1280" width="9.33203125" style="47"/>
    <col min="1281" max="1281" width="5.5" style="47" customWidth="1"/>
    <col min="1282" max="1282" width="36.83203125" style="47" customWidth="1"/>
    <col min="1283" max="1295" width="9.6640625" style="47" customWidth="1"/>
    <col min="1296" max="1536" width="9.33203125" style="47"/>
    <col min="1537" max="1537" width="5.5" style="47" customWidth="1"/>
    <col min="1538" max="1538" width="36.83203125" style="47" customWidth="1"/>
    <col min="1539" max="1551" width="9.6640625" style="47" customWidth="1"/>
    <col min="1552" max="1792" width="9.33203125" style="47"/>
    <col min="1793" max="1793" width="5.5" style="47" customWidth="1"/>
    <col min="1794" max="1794" width="36.83203125" style="47" customWidth="1"/>
    <col min="1795" max="1807" width="9.6640625" style="47" customWidth="1"/>
    <col min="1808" max="2048" width="9.33203125" style="47"/>
    <col min="2049" max="2049" width="5.5" style="47" customWidth="1"/>
    <col min="2050" max="2050" width="36.83203125" style="47" customWidth="1"/>
    <col min="2051" max="2063" width="9.6640625" style="47" customWidth="1"/>
    <col min="2064" max="2304" width="9.33203125" style="47"/>
    <col min="2305" max="2305" width="5.5" style="47" customWidth="1"/>
    <col min="2306" max="2306" width="36.83203125" style="47" customWidth="1"/>
    <col min="2307" max="2319" width="9.6640625" style="47" customWidth="1"/>
    <col min="2320" max="2560" width="9.33203125" style="47"/>
    <col min="2561" max="2561" width="5.5" style="47" customWidth="1"/>
    <col min="2562" max="2562" width="36.83203125" style="47" customWidth="1"/>
    <col min="2563" max="2575" width="9.6640625" style="47" customWidth="1"/>
    <col min="2576" max="2816" width="9.33203125" style="47"/>
    <col min="2817" max="2817" width="5.5" style="47" customWidth="1"/>
    <col min="2818" max="2818" width="36.83203125" style="47" customWidth="1"/>
    <col min="2819" max="2831" width="9.6640625" style="47" customWidth="1"/>
    <col min="2832" max="3072" width="9.33203125" style="47"/>
    <col min="3073" max="3073" width="5.5" style="47" customWidth="1"/>
    <col min="3074" max="3074" width="36.83203125" style="47" customWidth="1"/>
    <col min="3075" max="3087" width="9.6640625" style="47" customWidth="1"/>
    <col min="3088" max="3328" width="9.33203125" style="47"/>
    <col min="3329" max="3329" width="5.5" style="47" customWidth="1"/>
    <col min="3330" max="3330" width="36.83203125" style="47" customWidth="1"/>
    <col min="3331" max="3343" width="9.6640625" style="47" customWidth="1"/>
    <col min="3344" max="3584" width="9.33203125" style="47"/>
    <col min="3585" max="3585" width="5.5" style="47" customWidth="1"/>
    <col min="3586" max="3586" width="36.83203125" style="47" customWidth="1"/>
    <col min="3587" max="3599" width="9.6640625" style="47" customWidth="1"/>
    <col min="3600" max="3840" width="9.33203125" style="47"/>
    <col min="3841" max="3841" width="5.5" style="47" customWidth="1"/>
    <col min="3842" max="3842" width="36.83203125" style="47" customWidth="1"/>
    <col min="3843" max="3855" width="9.6640625" style="47" customWidth="1"/>
    <col min="3856" max="4096" width="9.33203125" style="47"/>
    <col min="4097" max="4097" width="5.5" style="47" customWidth="1"/>
    <col min="4098" max="4098" width="36.83203125" style="47" customWidth="1"/>
    <col min="4099" max="4111" width="9.6640625" style="47" customWidth="1"/>
    <col min="4112" max="4352" width="9.33203125" style="47"/>
    <col min="4353" max="4353" width="5.5" style="47" customWidth="1"/>
    <col min="4354" max="4354" width="36.83203125" style="47" customWidth="1"/>
    <col min="4355" max="4367" width="9.6640625" style="47" customWidth="1"/>
    <col min="4368" max="4608" width="9.33203125" style="47"/>
    <col min="4609" max="4609" width="5.5" style="47" customWidth="1"/>
    <col min="4610" max="4610" width="36.83203125" style="47" customWidth="1"/>
    <col min="4611" max="4623" width="9.6640625" style="47" customWidth="1"/>
    <col min="4624" max="4864" width="9.33203125" style="47"/>
    <col min="4865" max="4865" width="5.5" style="47" customWidth="1"/>
    <col min="4866" max="4866" width="36.83203125" style="47" customWidth="1"/>
    <col min="4867" max="4879" width="9.6640625" style="47" customWidth="1"/>
    <col min="4880" max="5120" width="9.33203125" style="47"/>
    <col min="5121" max="5121" width="5.5" style="47" customWidth="1"/>
    <col min="5122" max="5122" width="36.83203125" style="47" customWidth="1"/>
    <col min="5123" max="5135" width="9.6640625" style="47" customWidth="1"/>
    <col min="5136" max="5376" width="9.33203125" style="47"/>
    <col min="5377" max="5377" width="5.5" style="47" customWidth="1"/>
    <col min="5378" max="5378" width="36.83203125" style="47" customWidth="1"/>
    <col min="5379" max="5391" width="9.6640625" style="47" customWidth="1"/>
    <col min="5392" max="5632" width="9.33203125" style="47"/>
    <col min="5633" max="5633" width="5.5" style="47" customWidth="1"/>
    <col min="5634" max="5634" width="36.83203125" style="47" customWidth="1"/>
    <col min="5635" max="5647" width="9.6640625" style="47" customWidth="1"/>
    <col min="5648" max="5888" width="9.33203125" style="47"/>
    <col min="5889" max="5889" width="5.5" style="47" customWidth="1"/>
    <col min="5890" max="5890" width="36.83203125" style="47" customWidth="1"/>
    <col min="5891" max="5903" width="9.6640625" style="47" customWidth="1"/>
    <col min="5904" max="6144" width="9.33203125" style="47"/>
    <col min="6145" max="6145" width="5.5" style="47" customWidth="1"/>
    <col min="6146" max="6146" width="36.83203125" style="47" customWidth="1"/>
    <col min="6147" max="6159" width="9.6640625" style="47" customWidth="1"/>
    <col min="6160" max="6400" width="9.33203125" style="47"/>
    <col min="6401" max="6401" width="5.5" style="47" customWidth="1"/>
    <col min="6402" max="6402" width="36.83203125" style="47" customWidth="1"/>
    <col min="6403" max="6415" width="9.6640625" style="47" customWidth="1"/>
    <col min="6416" max="6656" width="9.33203125" style="47"/>
    <col min="6657" max="6657" width="5.5" style="47" customWidth="1"/>
    <col min="6658" max="6658" width="36.83203125" style="47" customWidth="1"/>
    <col min="6659" max="6671" width="9.6640625" style="47" customWidth="1"/>
    <col min="6672" max="6912" width="9.33203125" style="47"/>
    <col min="6913" max="6913" width="5.5" style="47" customWidth="1"/>
    <col min="6914" max="6914" width="36.83203125" style="47" customWidth="1"/>
    <col min="6915" max="6927" width="9.6640625" style="47" customWidth="1"/>
    <col min="6928" max="7168" width="9.33203125" style="47"/>
    <col min="7169" max="7169" width="5.5" style="47" customWidth="1"/>
    <col min="7170" max="7170" width="36.83203125" style="47" customWidth="1"/>
    <col min="7171" max="7183" width="9.6640625" style="47" customWidth="1"/>
    <col min="7184" max="7424" width="9.33203125" style="47"/>
    <col min="7425" max="7425" width="5.5" style="47" customWidth="1"/>
    <col min="7426" max="7426" width="36.83203125" style="47" customWidth="1"/>
    <col min="7427" max="7439" width="9.6640625" style="47" customWidth="1"/>
    <col min="7440" max="7680" width="9.33203125" style="47"/>
    <col min="7681" max="7681" width="5.5" style="47" customWidth="1"/>
    <col min="7682" max="7682" width="36.83203125" style="47" customWidth="1"/>
    <col min="7683" max="7695" width="9.6640625" style="47" customWidth="1"/>
    <col min="7696" max="7936" width="9.33203125" style="47"/>
    <col min="7937" max="7937" width="5.5" style="47" customWidth="1"/>
    <col min="7938" max="7938" width="36.83203125" style="47" customWidth="1"/>
    <col min="7939" max="7951" width="9.6640625" style="47" customWidth="1"/>
    <col min="7952" max="8192" width="9.33203125" style="47"/>
    <col min="8193" max="8193" width="5.5" style="47" customWidth="1"/>
    <col min="8194" max="8194" width="36.83203125" style="47" customWidth="1"/>
    <col min="8195" max="8207" width="9.6640625" style="47" customWidth="1"/>
    <col min="8208" max="8448" width="9.33203125" style="47"/>
    <col min="8449" max="8449" width="5.5" style="47" customWidth="1"/>
    <col min="8450" max="8450" width="36.83203125" style="47" customWidth="1"/>
    <col min="8451" max="8463" width="9.6640625" style="47" customWidth="1"/>
    <col min="8464" max="8704" width="9.33203125" style="47"/>
    <col min="8705" max="8705" width="5.5" style="47" customWidth="1"/>
    <col min="8706" max="8706" width="36.83203125" style="47" customWidth="1"/>
    <col min="8707" max="8719" width="9.6640625" style="47" customWidth="1"/>
    <col min="8720" max="8960" width="9.33203125" style="47"/>
    <col min="8961" max="8961" width="5.5" style="47" customWidth="1"/>
    <col min="8962" max="8962" width="36.83203125" style="47" customWidth="1"/>
    <col min="8963" max="8975" width="9.6640625" style="47" customWidth="1"/>
    <col min="8976" max="9216" width="9.33203125" style="47"/>
    <col min="9217" max="9217" width="5.5" style="47" customWidth="1"/>
    <col min="9218" max="9218" width="36.83203125" style="47" customWidth="1"/>
    <col min="9219" max="9231" width="9.6640625" style="47" customWidth="1"/>
    <col min="9232" max="9472" width="9.33203125" style="47"/>
    <col min="9473" max="9473" width="5.5" style="47" customWidth="1"/>
    <col min="9474" max="9474" width="36.83203125" style="47" customWidth="1"/>
    <col min="9475" max="9487" width="9.6640625" style="47" customWidth="1"/>
    <col min="9488" max="9728" width="9.33203125" style="47"/>
    <col min="9729" max="9729" width="5.5" style="47" customWidth="1"/>
    <col min="9730" max="9730" width="36.83203125" style="47" customWidth="1"/>
    <col min="9731" max="9743" width="9.6640625" style="47" customWidth="1"/>
    <col min="9744" max="9984" width="9.33203125" style="47"/>
    <col min="9985" max="9985" width="5.5" style="47" customWidth="1"/>
    <col min="9986" max="9986" width="36.83203125" style="47" customWidth="1"/>
    <col min="9987" max="9999" width="9.6640625" style="47" customWidth="1"/>
    <col min="10000" max="10240" width="9.33203125" style="47"/>
    <col min="10241" max="10241" width="5.5" style="47" customWidth="1"/>
    <col min="10242" max="10242" width="36.83203125" style="47" customWidth="1"/>
    <col min="10243" max="10255" width="9.6640625" style="47" customWidth="1"/>
    <col min="10256" max="10496" width="9.33203125" style="47"/>
    <col min="10497" max="10497" width="5.5" style="47" customWidth="1"/>
    <col min="10498" max="10498" width="36.83203125" style="47" customWidth="1"/>
    <col min="10499" max="10511" width="9.6640625" style="47" customWidth="1"/>
    <col min="10512" max="10752" width="9.33203125" style="47"/>
    <col min="10753" max="10753" width="5.5" style="47" customWidth="1"/>
    <col min="10754" max="10754" width="36.83203125" style="47" customWidth="1"/>
    <col min="10755" max="10767" width="9.6640625" style="47" customWidth="1"/>
    <col min="10768" max="11008" width="9.33203125" style="47"/>
    <col min="11009" max="11009" width="5.5" style="47" customWidth="1"/>
    <col min="11010" max="11010" width="36.83203125" style="47" customWidth="1"/>
    <col min="11011" max="11023" width="9.6640625" style="47" customWidth="1"/>
    <col min="11024" max="11264" width="9.33203125" style="47"/>
    <col min="11265" max="11265" width="5.5" style="47" customWidth="1"/>
    <col min="11266" max="11266" width="36.83203125" style="47" customWidth="1"/>
    <col min="11267" max="11279" width="9.6640625" style="47" customWidth="1"/>
    <col min="11280" max="11520" width="9.33203125" style="47"/>
    <col min="11521" max="11521" width="5.5" style="47" customWidth="1"/>
    <col min="11522" max="11522" width="36.83203125" style="47" customWidth="1"/>
    <col min="11523" max="11535" width="9.6640625" style="47" customWidth="1"/>
    <col min="11536" max="11776" width="9.33203125" style="47"/>
    <col min="11777" max="11777" width="5.5" style="47" customWidth="1"/>
    <col min="11778" max="11778" width="36.83203125" style="47" customWidth="1"/>
    <col min="11779" max="11791" width="9.6640625" style="47" customWidth="1"/>
    <col min="11792" max="12032" width="9.33203125" style="47"/>
    <col min="12033" max="12033" width="5.5" style="47" customWidth="1"/>
    <col min="12034" max="12034" width="36.83203125" style="47" customWidth="1"/>
    <col min="12035" max="12047" width="9.6640625" style="47" customWidth="1"/>
    <col min="12048" max="12288" width="9.33203125" style="47"/>
    <col min="12289" max="12289" width="5.5" style="47" customWidth="1"/>
    <col min="12290" max="12290" width="36.83203125" style="47" customWidth="1"/>
    <col min="12291" max="12303" width="9.6640625" style="47" customWidth="1"/>
    <col min="12304" max="12544" width="9.33203125" style="47"/>
    <col min="12545" max="12545" width="5.5" style="47" customWidth="1"/>
    <col min="12546" max="12546" width="36.83203125" style="47" customWidth="1"/>
    <col min="12547" max="12559" width="9.6640625" style="47" customWidth="1"/>
    <col min="12560" max="12800" width="9.33203125" style="47"/>
    <col min="12801" max="12801" width="5.5" style="47" customWidth="1"/>
    <col min="12802" max="12802" width="36.83203125" style="47" customWidth="1"/>
    <col min="12803" max="12815" width="9.6640625" style="47" customWidth="1"/>
    <col min="12816" max="13056" width="9.33203125" style="47"/>
    <col min="13057" max="13057" width="5.5" style="47" customWidth="1"/>
    <col min="13058" max="13058" width="36.83203125" style="47" customWidth="1"/>
    <col min="13059" max="13071" width="9.6640625" style="47" customWidth="1"/>
    <col min="13072" max="13312" width="9.33203125" style="47"/>
    <col min="13313" max="13313" width="5.5" style="47" customWidth="1"/>
    <col min="13314" max="13314" width="36.83203125" style="47" customWidth="1"/>
    <col min="13315" max="13327" width="9.6640625" style="47" customWidth="1"/>
    <col min="13328" max="13568" width="9.33203125" style="47"/>
    <col min="13569" max="13569" width="5.5" style="47" customWidth="1"/>
    <col min="13570" max="13570" width="36.83203125" style="47" customWidth="1"/>
    <col min="13571" max="13583" width="9.6640625" style="47" customWidth="1"/>
    <col min="13584" max="13824" width="9.33203125" style="47"/>
    <col min="13825" max="13825" width="5.5" style="47" customWidth="1"/>
    <col min="13826" max="13826" width="36.83203125" style="47" customWidth="1"/>
    <col min="13827" max="13839" width="9.6640625" style="47" customWidth="1"/>
    <col min="13840" max="14080" width="9.33203125" style="47"/>
    <col min="14081" max="14081" width="5.5" style="47" customWidth="1"/>
    <col min="14082" max="14082" width="36.83203125" style="47" customWidth="1"/>
    <col min="14083" max="14095" width="9.6640625" style="47" customWidth="1"/>
    <col min="14096" max="14336" width="9.33203125" style="47"/>
    <col min="14337" max="14337" width="5.5" style="47" customWidth="1"/>
    <col min="14338" max="14338" width="36.83203125" style="47" customWidth="1"/>
    <col min="14339" max="14351" width="9.6640625" style="47" customWidth="1"/>
    <col min="14352" max="14592" width="9.33203125" style="47"/>
    <col min="14593" max="14593" width="5.5" style="47" customWidth="1"/>
    <col min="14594" max="14594" width="36.83203125" style="47" customWidth="1"/>
    <col min="14595" max="14607" width="9.6640625" style="47" customWidth="1"/>
    <col min="14608" max="14848" width="9.33203125" style="47"/>
    <col min="14849" max="14849" width="5.5" style="47" customWidth="1"/>
    <col min="14850" max="14850" width="36.83203125" style="47" customWidth="1"/>
    <col min="14851" max="14863" width="9.6640625" style="47" customWidth="1"/>
    <col min="14864" max="15104" width="9.33203125" style="47"/>
    <col min="15105" max="15105" width="5.5" style="47" customWidth="1"/>
    <col min="15106" max="15106" width="36.83203125" style="47" customWidth="1"/>
    <col min="15107" max="15119" width="9.6640625" style="47" customWidth="1"/>
    <col min="15120" max="15360" width="9.33203125" style="47"/>
    <col min="15361" max="15361" width="5.5" style="47" customWidth="1"/>
    <col min="15362" max="15362" width="36.83203125" style="47" customWidth="1"/>
    <col min="15363" max="15375" width="9.6640625" style="47" customWidth="1"/>
    <col min="15376" max="15616" width="9.33203125" style="47"/>
    <col min="15617" max="15617" width="5.5" style="47" customWidth="1"/>
    <col min="15618" max="15618" width="36.83203125" style="47" customWidth="1"/>
    <col min="15619" max="15631" width="9.6640625" style="47" customWidth="1"/>
    <col min="15632" max="15872" width="9.33203125" style="47"/>
    <col min="15873" max="15873" width="5.5" style="47" customWidth="1"/>
    <col min="15874" max="15874" width="36.83203125" style="47" customWidth="1"/>
    <col min="15875" max="15887" width="9.6640625" style="47" customWidth="1"/>
    <col min="15888" max="16128" width="9.33203125" style="47"/>
    <col min="16129" max="16129" width="5.5" style="47" customWidth="1"/>
    <col min="16130" max="16130" width="36.83203125" style="47" customWidth="1"/>
    <col min="16131" max="16143" width="9.6640625" style="47" customWidth="1"/>
    <col min="16144" max="16384" width="9.33203125" style="47"/>
  </cols>
  <sheetData>
    <row r="1" spans="1:18" s="45" customFormat="1" ht="18.75">
      <c r="A1" s="410" t="s">
        <v>307</v>
      </c>
      <c r="B1" s="410"/>
      <c r="C1" s="410"/>
      <c r="D1" s="410"/>
      <c r="E1" s="410"/>
      <c r="F1" s="410"/>
      <c r="G1" s="410"/>
      <c r="H1" s="410"/>
      <c r="I1" s="410"/>
      <c r="J1" s="410"/>
      <c r="K1" s="410"/>
      <c r="L1" s="410"/>
      <c r="M1" s="410"/>
      <c r="N1" s="410"/>
      <c r="O1" s="410"/>
      <c r="P1" s="44"/>
      <c r="Q1" s="44"/>
      <c r="R1" s="44"/>
    </row>
    <row r="2" spans="1:18">
      <c r="A2" s="411" t="s">
        <v>72</v>
      </c>
      <c r="B2" s="411"/>
      <c r="C2" s="411"/>
      <c r="D2" s="411"/>
      <c r="E2" s="411"/>
      <c r="F2" s="411"/>
      <c r="G2" s="411"/>
      <c r="H2" s="411"/>
      <c r="I2" s="411"/>
      <c r="J2" s="411"/>
      <c r="K2" s="411"/>
      <c r="L2" s="411"/>
      <c r="M2" s="411"/>
      <c r="N2" s="411"/>
      <c r="O2" s="411"/>
      <c r="P2" s="46"/>
      <c r="Q2" s="46"/>
      <c r="R2" s="46"/>
    </row>
    <row r="3" spans="1:18" ht="13.5" thickBot="1">
      <c r="A3" s="48"/>
      <c r="D3" s="48"/>
      <c r="E3" s="48"/>
      <c r="F3" s="48"/>
      <c r="G3" s="48"/>
      <c r="K3" s="48"/>
      <c r="O3" s="74" t="s">
        <v>99</v>
      </c>
    </row>
    <row r="4" spans="1:18" ht="18" customHeight="1" thickTop="1">
      <c r="A4" s="412" t="s">
        <v>73</v>
      </c>
      <c r="B4" s="414" t="s">
        <v>74</v>
      </c>
      <c r="C4" s="416" t="s">
        <v>75</v>
      </c>
      <c r="D4" s="416"/>
      <c r="E4" s="416"/>
      <c r="F4" s="416"/>
      <c r="G4" s="416"/>
      <c r="H4" s="416"/>
      <c r="I4" s="416"/>
      <c r="J4" s="416"/>
      <c r="K4" s="416"/>
      <c r="L4" s="416"/>
      <c r="M4" s="416"/>
      <c r="N4" s="416"/>
      <c r="O4" s="417"/>
    </row>
    <row r="5" spans="1:18" ht="17.25" customHeight="1">
      <c r="A5" s="413"/>
      <c r="B5" s="415"/>
      <c r="C5" s="50" t="s">
        <v>12</v>
      </c>
      <c r="D5" s="50" t="s">
        <v>13</v>
      </c>
      <c r="E5" s="50" t="s">
        <v>14</v>
      </c>
      <c r="F5" s="50" t="s">
        <v>15</v>
      </c>
      <c r="G5" s="50" t="s">
        <v>16</v>
      </c>
      <c r="H5" s="50" t="s">
        <v>17</v>
      </c>
      <c r="I5" s="50" t="s">
        <v>18</v>
      </c>
      <c r="J5" s="50" t="s">
        <v>19</v>
      </c>
      <c r="K5" s="50" t="s">
        <v>20</v>
      </c>
      <c r="L5" s="50" t="s">
        <v>21</v>
      </c>
      <c r="M5" s="50" t="s">
        <v>22</v>
      </c>
      <c r="N5" s="50" t="s">
        <v>23</v>
      </c>
      <c r="O5" s="51" t="s">
        <v>24</v>
      </c>
    </row>
    <row r="6" spans="1:18" s="56" customFormat="1">
      <c r="A6" s="52">
        <v>1</v>
      </c>
      <c r="B6" s="53" t="s">
        <v>100</v>
      </c>
      <c r="C6" s="75">
        <v>1143.5</v>
      </c>
      <c r="D6" s="75">
        <v>1149.5</v>
      </c>
      <c r="E6" s="75">
        <v>1038.9000000000001</v>
      </c>
      <c r="F6" s="75">
        <v>1161.5999999999999</v>
      </c>
      <c r="G6" s="75">
        <v>1336.5</v>
      </c>
      <c r="H6" s="75">
        <v>1352</v>
      </c>
      <c r="I6" s="75">
        <v>1551</v>
      </c>
      <c r="J6" s="75">
        <v>1771.5</v>
      </c>
      <c r="K6" s="75">
        <v>1908.2</v>
      </c>
      <c r="L6" s="75">
        <v>2257</v>
      </c>
      <c r="M6" s="75">
        <v>2276.1</v>
      </c>
      <c r="N6" s="75">
        <v>2713.6</v>
      </c>
      <c r="O6" s="76">
        <v>3062.3</v>
      </c>
    </row>
    <row r="7" spans="1:18" s="56" customFormat="1">
      <c r="A7" s="52">
        <v>2</v>
      </c>
      <c r="B7" s="53" t="s">
        <v>86</v>
      </c>
      <c r="C7" s="75">
        <v>2.2000000000000002</v>
      </c>
      <c r="D7" s="75">
        <v>2.2999999999999998</v>
      </c>
      <c r="E7" s="75">
        <v>2.6</v>
      </c>
      <c r="F7" s="75">
        <v>2</v>
      </c>
      <c r="G7" s="75">
        <v>3.4</v>
      </c>
      <c r="H7" s="75">
        <v>4.2</v>
      </c>
      <c r="I7" s="75">
        <v>5.8</v>
      </c>
      <c r="J7" s="75">
        <v>6.6</v>
      </c>
      <c r="K7" s="75">
        <v>8.5</v>
      </c>
      <c r="L7" s="75">
        <v>11.1</v>
      </c>
      <c r="M7" s="75">
        <v>19.3</v>
      </c>
      <c r="N7" s="75">
        <v>22.8</v>
      </c>
      <c r="O7" s="76">
        <v>25.7</v>
      </c>
    </row>
    <row r="8" spans="1:18" s="56" customFormat="1">
      <c r="A8" s="52">
        <v>3</v>
      </c>
      <c r="B8" s="53" t="s">
        <v>87</v>
      </c>
      <c r="C8" s="75">
        <v>66.400000000000006</v>
      </c>
      <c r="D8" s="75">
        <v>69</v>
      </c>
      <c r="E8" s="75">
        <v>73.599999999999994</v>
      </c>
      <c r="F8" s="75">
        <v>79.400000000000006</v>
      </c>
      <c r="G8" s="75">
        <v>84.8</v>
      </c>
      <c r="H8" s="75">
        <v>93.6</v>
      </c>
      <c r="I8" s="75">
        <v>104.9</v>
      </c>
      <c r="J8" s="75">
        <v>124.3</v>
      </c>
      <c r="K8" s="75">
        <v>146</v>
      </c>
      <c r="L8" s="75">
        <v>181.6</v>
      </c>
      <c r="M8" s="75">
        <v>251.1</v>
      </c>
      <c r="N8" s="75">
        <v>325.3</v>
      </c>
      <c r="O8" s="76">
        <v>374</v>
      </c>
    </row>
    <row r="9" spans="1:18">
      <c r="A9" s="52"/>
      <c r="B9" s="57" t="s">
        <v>101</v>
      </c>
      <c r="C9" s="77">
        <v>44</v>
      </c>
      <c r="D9" s="77">
        <v>45.9</v>
      </c>
      <c r="E9" s="77">
        <v>49.9</v>
      </c>
      <c r="F9" s="77">
        <v>53.1</v>
      </c>
      <c r="G9" s="77">
        <v>55.9</v>
      </c>
      <c r="H9" s="77">
        <v>61.8</v>
      </c>
      <c r="I9" s="77">
        <v>71.2</v>
      </c>
      <c r="J9" s="77">
        <v>85.1</v>
      </c>
      <c r="K9" s="77">
        <v>102.1</v>
      </c>
      <c r="L9" s="77">
        <v>134.19999999999999</v>
      </c>
      <c r="M9" s="57">
        <v>162.69999999999999</v>
      </c>
      <c r="N9" s="57">
        <v>220.4</v>
      </c>
      <c r="O9" s="78">
        <v>258</v>
      </c>
    </row>
    <row r="10" spans="1:18">
      <c r="A10" s="52"/>
      <c r="B10" s="57" t="s">
        <v>102</v>
      </c>
      <c r="C10" s="77">
        <v>22.4</v>
      </c>
      <c r="D10" s="77">
        <v>23.1</v>
      </c>
      <c r="E10" s="77">
        <v>23.7</v>
      </c>
      <c r="F10" s="77">
        <v>26.3</v>
      </c>
      <c r="G10" s="77">
        <v>28.9</v>
      </c>
      <c r="H10" s="77">
        <v>31.8</v>
      </c>
      <c r="I10" s="77">
        <v>33.700000000000003</v>
      </c>
      <c r="J10" s="77">
        <v>39.200000000000003</v>
      </c>
      <c r="K10" s="77">
        <v>43.9</v>
      </c>
      <c r="L10" s="77">
        <v>47.4</v>
      </c>
      <c r="M10" s="57">
        <v>88.4</v>
      </c>
      <c r="N10" s="57">
        <v>104.9</v>
      </c>
      <c r="O10" s="78">
        <v>116</v>
      </c>
    </row>
    <row r="11" spans="1:18" s="56" customFormat="1">
      <c r="A11" s="52">
        <v>4</v>
      </c>
      <c r="B11" s="53" t="s">
        <v>103</v>
      </c>
      <c r="C11" s="75">
        <v>3.4</v>
      </c>
      <c r="D11" s="75">
        <v>3.8</v>
      </c>
      <c r="E11" s="75">
        <v>3.9</v>
      </c>
      <c r="F11" s="75">
        <v>4.2</v>
      </c>
      <c r="G11" s="75">
        <v>4.8</v>
      </c>
      <c r="H11" s="75">
        <v>6</v>
      </c>
      <c r="I11" s="75">
        <v>6.7</v>
      </c>
      <c r="J11" s="75">
        <v>8.1999999999999993</v>
      </c>
      <c r="K11" s="75">
        <v>12.7</v>
      </c>
      <c r="L11" s="75">
        <v>15.8</v>
      </c>
      <c r="M11" s="75">
        <v>18.399999999999999</v>
      </c>
      <c r="N11" s="75">
        <v>32.700000000000003</v>
      </c>
      <c r="O11" s="76">
        <v>39.6</v>
      </c>
    </row>
    <row r="12" spans="1:18" s="56" customFormat="1">
      <c r="A12" s="52">
        <v>5</v>
      </c>
      <c r="B12" s="53" t="s">
        <v>90</v>
      </c>
      <c r="C12" s="75">
        <v>58.3</v>
      </c>
      <c r="D12" s="75">
        <v>71.8</v>
      </c>
      <c r="E12" s="75">
        <v>102</v>
      </c>
      <c r="F12" s="75">
        <v>133.80000000000001</v>
      </c>
      <c r="G12" s="75">
        <v>420</v>
      </c>
      <c r="H12" s="75">
        <v>157</v>
      </c>
      <c r="I12" s="75">
        <v>19.7</v>
      </c>
      <c r="J12" s="75">
        <v>234.2</v>
      </c>
      <c r="K12" s="75">
        <v>237.7</v>
      </c>
      <c r="L12" s="75">
        <v>257.60000000000002</v>
      </c>
      <c r="M12" s="75">
        <v>376.1</v>
      </c>
      <c r="N12" s="75">
        <v>455</v>
      </c>
      <c r="O12" s="76">
        <v>516.20000000000005</v>
      </c>
    </row>
    <row r="13" spans="1:18" s="56" customFormat="1">
      <c r="A13" s="52">
        <v>6</v>
      </c>
      <c r="B13" s="53" t="s">
        <v>104</v>
      </c>
      <c r="C13" s="75">
        <v>54</v>
      </c>
      <c r="D13" s="75">
        <v>60.3</v>
      </c>
      <c r="E13" s="75">
        <v>63.6</v>
      </c>
      <c r="F13" s="75">
        <v>70.7</v>
      </c>
      <c r="G13" s="75">
        <v>72.400000000000006</v>
      </c>
      <c r="H13" s="75">
        <v>88.9</v>
      </c>
      <c r="I13" s="75">
        <v>95.3</v>
      </c>
      <c r="J13" s="75">
        <v>106.8</v>
      </c>
      <c r="K13" s="75">
        <v>119.9</v>
      </c>
      <c r="L13" s="75">
        <v>152</v>
      </c>
      <c r="M13" s="75">
        <v>456.1</v>
      </c>
      <c r="N13" s="75">
        <v>562.20000000000005</v>
      </c>
      <c r="O13" s="76">
        <v>682.1</v>
      </c>
    </row>
    <row r="14" spans="1:18">
      <c r="A14" s="52"/>
      <c r="B14" s="57" t="s">
        <v>105</v>
      </c>
      <c r="C14" s="79" t="s">
        <v>66</v>
      </c>
      <c r="D14" s="79" t="s">
        <v>66</v>
      </c>
      <c r="E14" s="77">
        <v>55.3</v>
      </c>
      <c r="F14" s="77">
        <v>60.4</v>
      </c>
      <c r="G14" s="77">
        <v>63.5</v>
      </c>
      <c r="H14" s="77">
        <v>78.599999999999994</v>
      </c>
      <c r="I14" s="77">
        <v>83.2</v>
      </c>
      <c r="J14" s="77">
        <v>95</v>
      </c>
      <c r="K14" s="77">
        <v>106.9</v>
      </c>
      <c r="L14" s="77">
        <v>136.19999999999999</v>
      </c>
      <c r="M14" s="57">
        <v>398.4</v>
      </c>
      <c r="N14" s="57">
        <v>488.7</v>
      </c>
      <c r="O14" s="78">
        <v>588.79999999999995</v>
      </c>
    </row>
    <row r="15" spans="1:18">
      <c r="A15" s="52"/>
      <c r="B15" s="57" t="s">
        <v>106</v>
      </c>
      <c r="C15" s="79" t="s">
        <v>66</v>
      </c>
      <c r="D15" s="79" t="s">
        <v>66</v>
      </c>
      <c r="E15" s="77">
        <v>8.3000000000000007</v>
      </c>
      <c r="F15" s="77">
        <v>10.3</v>
      </c>
      <c r="G15" s="77">
        <v>8.9</v>
      </c>
      <c r="H15" s="77">
        <v>10.3</v>
      </c>
      <c r="I15" s="77">
        <v>12.1</v>
      </c>
      <c r="J15" s="77">
        <v>11.8</v>
      </c>
      <c r="K15" s="77">
        <v>13</v>
      </c>
      <c r="L15" s="77">
        <v>15.8</v>
      </c>
      <c r="M15" s="57">
        <v>57.7</v>
      </c>
      <c r="N15" s="57">
        <v>73.599999999999994</v>
      </c>
      <c r="O15" s="78">
        <v>93.3</v>
      </c>
    </row>
    <row r="16" spans="1:18" s="56" customFormat="1" ht="13.5">
      <c r="A16" s="52">
        <v>7</v>
      </c>
      <c r="B16" s="53" t="s">
        <v>107</v>
      </c>
      <c r="C16" s="60">
        <v>69</v>
      </c>
      <c r="D16" s="75">
        <v>80.5</v>
      </c>
      <c r="E16" s="75">
        <v>85.2</v>
      </c>
      <c r="F16" s="75">
        <v>109.3</v>
      </c>
      <c r="G16" s="75">
        <v>252</v>
      </c>
      <c r="H16" s="75">
        <v>154.1</v>
      </c>
      <c r="I16" s="75">
        <v>188.9</v>
      </c>
      <c r="J16" s="75">
        <v>199.2</v>
      </c>
      <c r="K16" s="75">
        <v>212.9</v>
      </c>
      <c r="L16" s="75">
        <v>246.8</v>
      </c>
      <c r="M16" s="75">
        <v>267.89999999999998</v>
      </c>
      <c r="N16" s="75">
        <v>308.8</v>
      </c>
      <c r="O16" s="76">
        <v>360</v>
      </c>
    </row>
    <row r="17" spans="1:15" s="56" customFormat="1">
      <c r="A17" s="52">
        <v>8</v>
      </c>
      <c r="B17" s="53" t="s">
        <v>108</v>
      </c>
      <c r="C17" s="75">
        <v>109.5</v>
      </c>
      <c r="D17" s="75">
        <v>117.1</v>
      </c>
      <c r="E17" s="75">
        <v>141.19999999999999</v>
      </c>
      <c r="F17" s="75">
        <v>153.4</v>
      </c>
      <c r="G17" s="75">
        <v>161.30000000000001</v>
      </c>
      <c r="H17" s="75">
        <v>183.3</v>
      </c>
      <c r="I17" s="75">
        <v>207.7</v>
      </c>
      <c r="J17" s="75">
        <v>236.6</v>
      </c>
      <c r="K17" s="75">
        <v>259.39999999999998</v>
      </c>
      <c r="L17" s="75">
        <v>293.7</v>
      </c>
      <c r="M17" s="75">
        <v>398.7</v>
      </c>
      <c r="N17" s="75">
        <v>472.8</v>
      </c>
      <c r="O17" s="76">
        <v>566.9</v>
      </c>
    </row>
    <row r="18" spans="1:15" s="56" customFormat="1">
      <c r="A18" s="52">
        <v>9</v>
      </c>
      <c r="B18" s="53" t="s">
        <v>109</v>
      </c>
      <c r="C18" s="75">
        <v>90.3</v>
      </c>
      <c r="D18" s="75">
        <v>104.6</v>
      </c>
      <c r="E18" s="75">
        <v>114.5</v>
      </c>
      <c r="F18" s="75">
        <v>127.7</v>
      </c>
      <c r="G18" s="75">
        <v>134</v>
      </c>
      <c r="H18" s="75">
        <v>149.5</v>
      </c>
      <c r="I18" s="75">
        <v>188.9</v>
      </c>
      <c r="J18" s="75">
        <v>216.3</v>
      </c>
      <c r="K18" s="75">
        <v>259.10000000000002</v>
      </c>
      <c r="L18" s="75">
        <v>284.8</v>
      </c>
      <c r="M18" s="75">
        <v>380.3</v>
      </c>
      <c r="N18" s="75">
        <v>428.2</v>
      </c>
      <c r="O18" s="76">
        <v>487.3</v>
      </c>
    </row>
    <row r="19" spans="1:15" s="56" customFormat="1">
      <c r="A19" s="52"/>
      <c r="B19" s="61" t="s">
        <v>110</v>
      </c>
      <c r="C19" s="57">
        <v>64.8</v>
      </c>
      <c r="D19" s="77">
        <v>81.099999999999994</v>
      </c>
      <c r="E19" s="77">
        <v>88.4</v>
      </c>
      <c r="F19" s="77">
        <v>98.9</v>
      </c>
      <c r="G19" s="77">
        <v>109</v>
      </c>
      <c r="H19" s="77">
        <v>121.1</v>
      </c>
      <c r="I19" s="77">
        <v>157.4</v>
      </c>
      <c r="J19" s="77">
        <v>174.7</v>
      </c>
      <c r="K19" s="77">
        <v>211.6</v>
      </c>
      <c r="L19" s="77">
        <v>228.7</v>
      </c>
      <c r="M19" s="75"/>
      <c r="N19" s="75"/>
      <c r="O19" s="76"/>
    </row>
    <row r="20" spans="1:15">
      <c r="A20" s="52"/>
      <c r="B20" s="57" t="s">
        <v>111</v>
      </c>
      <c r="C20" s="79" t="s">
        <v>66</v>
      </c>
      <c r="D20" s="79" t="s">
        <v>66</v>
      </c>
      <c r="E20" s="77">
        <v>1.7</v>
      </c>
      <c r="F20" s="77">
        <v>1.9</v>
      </c>
      <c r="G20" s="77">
        <v>2.1</v>
      </c>
      <c r="H20" s="77">
        <v>2.5</v>
      </c>
      <c r="I20" s="77">
        <v>3.1</v>
      </c>
      <c r="J20" s="77">
        <v>3.5</v>
      </c>
      <c r="K20" s="77">
        <v>3.9</v>
      </c>
      <c r="L20" s="77">
        <v>4.2</v>
      </c>
      <c r="M20" s="57"/>
      <c r="N20" s="57"/>
      <c r="O20" s="78"/>
    </row>
    <row r="21" spans="1:15" s="64" customFormat="1">
      <c r="A21" s="63"/>
      <c r="B21" s="61" t="s">
        <v>112</v>
      </c>
      <c r="C21" s="77">
        <v>25.5</v>
      </c>
      <c r="D21" s="77">
        <v>23.5</v>
      </c>
      <c r="E21" s="77">
        <v>24.4</v>
      </c>
      <c r="F21" s="77">
        <v>26.9</v>
      </c>
      <c r="G21" s="77">
        <v>22.9</v>
      </c>
      <c r="H21" s="77">
        <v>25.9</v>
      </c>
      <c r="I21" s="77">
        <v>28.4</v>
      </c>
      <c r="J21" s="77">
        <v>38.1</v>
      </c>
      <c r="K21" s="77">
        <v>43.6</v>
      </c>
      <c r="L21" s="77">
        <v>51.9</v>
      </c>
      <c r="M21" s="77"/>
      <c r="N21" s="77"/>
      <c r="O21" s="80"/>
    </row>
    <row r="22" spans="1:15" s="64" customFormat="1">
      <c r="A22" s="65"/>
      <c r="B22" s="81"/>
      <c r="C22" s="82"/>
      <c r="D22" s="82"/>
      <c r="E22" s="82"/>
      <c r="F22" s="82"/>
      <c r="G22" s="82"/>
      <c r="H22" s="82"/>
      <c r="I22" s="82"/>
      <c r="J22" s="82"/>
      <c r="K22" s="82"/>
      <c r="L22" s="82"/>
      <c r="M22" s="83"/>
      <c r="N22" s="83"/>
      <c r="O22" s="84"/>
    </row>
    <row r="23" spans="1:15" s="64" customFormat="1">
      <c r="A23" s="63">
        <v>11</v>
      </c>
      <c r="B23" s="77"/>
      <c r="C23" s="85"/>
      <c r="D23" s="85"/>
      <c r="E23" s="85"/>
      <c r="F23" s="85"/>
      <c r="G23" s="85"/>
      <c r="H23" s="85"/>
      <c r="I23" s="85"/>
      <c r="J23" s="85"/>
      <c r="K23" s="85"/>
      <c r="L23" s="85"/>
      <c r="M23" s="77"/>
      <c r="N23" s="77"/>
      <c r="O23" s="80"/>
    </row>
    <row r="24" spans="1:15" s="64" customFormat="1">
      <c r="A24" s="63"/>
      <c r="B24" s="86" t="s">
        <v>97</v>
      </c>
      <c r="C24" s="75">
        <v>1596.6</v>
      </c>
      <c r="D24" s="75">
        <v>1658.9</v>
      </c>
      <c r="E24" s="75">
        <v>1625.5</v>
      </c>
      <c r="F24" s="75">
        <v>1842.1</v>
      </c>
      <c r="G24" s="75">
        <v>2469.1999999999998</v>
      </c>
      <c r="H24" s="75">
        <v>2188.6</v>
      </c>
      <c r="I24" s="75">
        <v>2368.9</v>
      </c>
      <c r="J24" s="75">
        <v>2903.7</v>
      </c>
      <c r="K24" s="75">
        <v>3164.4</v>
      </c>
      <c r="L24" s="75">
        <v>3700.4</v>
      </c>
      <c r="M24" s="77">
        <v>4444.1000000000004</v>
      </c>
      <c r="N24" s="77">
        <v>5321.5</v>
      </c>
      <c r="O24" s="80">
        <v>6114</v>
      </c>
    </row>
    <row r="25" spans="1:15" s="64" customFormat="1">
      <c r="A25" s="63">
        <v>12</v>
      </c>
      <c r="B25" s="53" t="s">
        <v>113</v>
      </c>
      <c r="C25" s="57">
        <v>63.5</v>
      </c>
      <c r="D25" s="77">
        <v>80.5</v>
      </c>
      <c r="E25" s="77">
        <v>102.5</v>
      </c>
      <c r="F25" s="77">
        <v>130.6</v>
      </c>
      <c r="G25" s="77">
        <v>143.6</v>
      </c>
      <c r="H25" s="77">
        <v>146.5</v>
      </c>
      <c r="I25" s="77">
        <v>184.1</v>
      </c>
      <c r="J25" s="77">
        <v>195.1</v>
      </c>
      <c r="K25" s="77">
        <v>217.7</v>
      </c>
      <c r="L25" s="77">
        <v>228.6</v>
      </c>
      <c r="M25" s="79" t="s">
        <v>66</v>
      </c>
      <c r="N25" s="79" t="s">
        <v>66</v>
      </c>
      <c r="O25" s="87" t="s">
        <v>66</v>
      </c>
    </row>
    <row r="26" spans="1:15" s="64" customFormat="1">
      <c r="A26" s="63"/>
      <c r="B26" s="53" t="s">
        <v>114</v>
      </c>
      <c r="C26" s="77">
        <v>11.5</v>
      </c>
      <c r="D26" s="77">
        <v>11.6</v>
      </c>
      <c r="E26" s="77">
        <v>11.7</v>
      </c>
      <c r="F26" s="77">
        <v>13.6</v>
      </c>
      <c r="G26" s="77">
        <v>15.7</v>
      </c>
      <c r="H26" s="77">
        <v>16.3</v>
      </c>
      <c r="I26" s="77">
        <v>16.899999999999999</v>
      </c>
      <c r="J26" s="77"/>
      <c r="K26" s="77"/>
      <c r="L26" s="77"/>
      <c r="M26" s="77">
        <v>2276.1</v>
      </c>
      <c r="N26" s="77">
        <v>2713.6</v>
      </c>
      <c r="O26" s="80">
        <v>3062.3</v>
      </c>
    </row>
    <row r="27" spans="1:15" s="64" customFormat="1">
      <c r="A27" s="63"/>
      <c r="B27" s="53" t="s">
        <v>115</v>
      </c>
      <c r="C27" s="77">
        <v>52</v>
      </c>
      <c r="D27" s="77">
        <v>68.900000000000006</v>
      </c>
      <c r="E27" s="77">
        <v>90.8</v>
      </c>
      <c r="F27" s="77">
        <v>117</v>
      </c>
      <c r="G27" s="77">
        <v>127.9</v>
      </c>
      <c r="H27" s="77">
        <v>130.19999999999999</v>
      </c>
      <c r="I27" s="77">
        <v>167.2</v>
      </c>
      <c r="J27" s="77">
        <v>176.3</v>
      </c>
      <c r="K27" s="77">
        <v>197.7</v>
      </c>
      <c r="L27" s="77">
        <v>208.5</v>
      </c>
      <c r="M27" s="77">
        <v>2168</v>
      </c>
      <c r="N27" s="77">
        <v>2607.9</v>
      </c>
      <c r="O27" s="80">
        <v>3051.7</v>
      </c>
    </row>
    <row r="28" spans="1:15" s="64" customFormat="1" ht="13.5" thickBot="1">
      <c r="A28" s="68">
        <v>13</v>
      </c>
      <c r="B28" s="88" t="s">
        <v>116</v>
      </c>
      <c r="C28" s="89">
        <v>1660.1</v>
      </c>
      <c r="D28" s="89">
        <v>1739.4</v>
      </c>
      <c r="E28" s="89">
        <v>1728</v>
      </c>
      <c r="F28" s="89">
        <v>1972.7</v>
      </c>
      <c r="G28" s="89">
        <v>2612.8000000000002</v>
      </c>
      <c r="H28" s="89">
        <v>2335.1</v>
      </c>
      <c r="I28" s="89">
        <v>2553</v>
      </c>
      <c r="J28" s="89">
        <v>3098.8</v>
      </c>
      <c r="K28" s="89">
        <v>3382.1</v>
      </c>
      <c r="L28" s="89">
        <v>3929</v>
      </c>
      <c r="M28" s="90">
        <v>46587</v>
      </c>
      <c r="N28" s="90">
        <v>5573.4</v>
      </c>
      <c r="O28" s="91">
        <v>6386.4</v>
      </c>
    </row>
    <row r="29" spans="1:15" ht="13.5" thickTop="1">
      <c r="O29" s="73" t="s">
        <v>98</v>
      </c>
    </row>
  </sheetData>
  <mergeCells count="5">
    <mergeCell ref="A1:O1"/>
    <mergeCell ref="A2:O2"/>
    <mergeCell ref="A4:A5"/>
    <mergeCell ref="B4:B5"/>
    <mergeCell ref="C4:O4"/>
  </mergeCells>
  <printOptions horizontalCentered="1" verticalCentered="1"/>
  <pageMargins left="1" right="0.75" top="1" bottom="1" header="0.5" footer="0.5"/>
  <pageSetup scale="75" orientation="landscape" r:id="rId1"/>
  <headerFooter alignWithMargins="0">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O26"/>
  <sheetViews>
    <sheetView showGridLines="0" workbookViewId="0">
      <selection activeCell="R11" sqref="R11"/>
    </sheetView>
  </sheetViews>
  <sheetFormatPr defaultRowHeight="12.75"/>
  <cols>
    <col min="1" max="1" width="6.6640625" style="72" customWidth="1"/>
    <col min="2" max="2" width="36.5" style="49" customWidth="1"/>
    <col min="3" max="15" width="9" style="49" customWidth="1"/>
    <col min="16" max="256" width="9.33203125" style="47"/>
    <col min="257" max="257" width="6.6640625" style="47" customWidth="1"/>
    <col min="258" max="258" width="36.5" style="47" customWidth="1"/>
    <col min="259" max="271" width="9" style="47" customWidth="1"/>
    <col min="272" max="512" width="9.33203125" style="47"/>
    <col min="513" max="513" width="6.6640625" style="47" customWidth="1"/>
    <col min="514" max="514" width="36.5" style="47" customWidth="1"/>
    <col min="515" max="527" width="9" style="47" customWidth="1"/>
    <col min="528" max="768" width="9.33203125" style="47"/>
    <col min="769" max="769" width="6.6640625" style="47" customWidth="1"/>
    <col min="770" max="770" width="36.5" style="47" customWidth="1"/>
    <col min="771" max="783" width="9" style="47" customWidth="1"/>
    <col min="784" max="1024" width="9.33203125" style="47"/>
    <col min="1025" max="1025" width="6.6640625" style="47" customWidth="1"/>
    <col min="1026" max="1026" width="36.5" style="47" customWidth="1"/>
    <col min="1027" max="1039" width="9" style="47" customWidth="1"/>
    <col min="1040" max="1280" width="9.33203125" style="47"/>
    <col min="1281" max="1281" width="6.6640625" style="47" customWidth="1"/>
    <col min="1282" max="1282" width="36.5" style="47" customWidth="1"/>
    <col min="1283" max="1295" width="9" style="47" customWidth="1"/>
    <col min="1296" max="1536" width="9.33203125" style="47"/>
    <col min="1537" max="1537" width="6.6640625" style="47" customWidth="1"/>
    <col min="1538" max="1538" width="36.5" style="47" customWidth="1"/>
    <col min="1539" max="1551" width="9" style="47" customWidth="1"/>
    <col min="1552" max="1792" width="9.33203125" style="47"/>
    <col min="1793" max="1793" width="6.6640625" style="47" customWidth="1"/>
    <col min="1794" max="1794" width="36.5" style="47" customWidth="1"/>
    <col min="1795" max="1807" width="9" style="47" customWidth="1"/>
    <col min="1808" max="2048" width="9.33203125" style="47"/>
    <col min="2049" max="2049" width="6.6640625" style="47" customWidth="1"/>
    <col min="2050" max="2050" width="36.5" style="47" customWidth="1"/>
    <col min="2051" max="2063" width="9" style="47" customWidth="1"/>
    <col min="2064" max="2304" width="9.33203125" style="47"/>
    <col min="2305" max="2305" width="6.6640625" style="47" customWidth="1"/>
    <col min="2306" max="2306" width="36.5" style="47" customWidth="1"/>
    <col min="2307" max="2319" width="9" style="47" customWidth="1"/>
    <col min="2320" max="2560" width="9.33203125" style="47"/>
    <col min="2561" max="2561" width="6.6640625" style="47" customWidth="1"/>
    <col min="2562" max="2562" width="36.5" style="47" customWidth="1"/>
    <col min="2563" max="2575" width="9" style="47" customWidth="1"/>
    <col min="2576" max="2816" width="9.33203125" style="47"/>
    <col min="2817" max="2817" width="6.6640625" style="47" customWidth="1"/>
    <col min="2818" max="2818" width="36.5" style="47" customWidth="1"/>
    <col min="2819" max="2831" width="9" style="47" customWidth="1"/>
    <col min="2832" max="3072" width="9.33203125" style="47"/>
    <col min="3073" max="3073" width="6.6640625" style="47" customWidth="1"/>
    <col min="3074" max="3074" width="36.5" style="47" customWidth="1"/>
    <col min="3075" max="3087" width="9" style="47" customWidth="1"/>
    <col min="3088" max="3328" width="9.33203125" style="47"/>
    <col min="3329" max="3329" width="6.6640625" style="47" customWidth="1"/>
    <col min="3330" max="3330" width="36.5" style="47" customWidth="1"/>
    <col min="3331" max="3343" width="9" style="47" customWidth="1"/>
    <col min="3344" max="3584" width="9.33203125" style="47"/>
    <col min="3585" max="3585" width="6.6640625" style="47" customWidth="1"/>
    <col min="3586" max="3586" width="36.5" style="47" customWidth="1"/>
    <col min="3587" max="3599" width="9" style="47" customWidth="1"/>
    <col min="3600" max="3840" width="9.33203125" style="47"/>
    <col min="3841" max="3841" width="6.6640625" style="47" customWidth="1"/>
    <col min="3842" max="3842" width="36.5" style="47" customWidth="1"/>
    <col min="3843" max="3855" width="9" style="47" customWidth="1"/>
    <col min="3856" max="4096" width="9.33203125" style="47"/>
    <col min="4097" max="4097" width="6.6640625" style="47" customWidth="1"/>
    <col min="4098" max="4098" width="36.5" style="47" customWidth="1"/>
    <col min="4099" max="4111" width="9" style="47" customWidth="1"/>
    <col min="4112" max="4352" width="9.33203125" style="47"/>
    <col min="4353" max="4353" width="6.6640625" style="47" customWidth="1"/>
    <col min="4354" max="4354" width="36.5" style="47" customWidth="1"/>
    <col min="4355" max="4367" width="9" style="47" customWidth="1"/>
    <col min="4368" max="4608" width="9.33203125" style="47"/>
    <col min="4609" max="4609" width="6.6640625" style="47" customWidth="1"/>
    <col min="4610" max="4610" width="36.5" style="47" customWidth="1"/>
    <col min="4611" max="4623" width="9" style="47" customWidth="1"/>
    <col min="4624" max="4864" width="9.33203125" style="47"/>
    <col min="4865" max="4865" width="6.6640625" style="47" customWidth="1"/>
    <col min="4866" max="4866" width="36.5" style="47" customWidth="1"/>
    <col min="4867" max="4879" width="9" style="47" customWidth="1"/>
    <col min="4880" max="5120" width="9.33203125" style="47"/>
    <col min="5121" max="5121" width="6.6640625" style="47" customWidth="1"/>
    <col min="5122" max="5122" width="36.5" style="47" customWidth="1"/>
    <col min="5123" max="5135" width="9" style="47" customWidth="1"/>
    <col min="5136" max="5376" width="9.33203125" style="47"/>
    <col min="5377" max="5377" width="6.6640625" style="47" customWidth="1"/>
    <col min="5378" max="5378" width="36.5" style="47" customWidth="1"/>
    <col min="5379" max="5391" width="9" style="47" customWidth="1"/>
    <col min="5392" max="5632" width="9.33203125" style="47"/>
    <col min="5633" max="5633" width="6.6640625" style="47" customWidth="1"/>
    <col min="5634" max="5634" width="36.5" style="47" customWidth="1"/>
    <col min="5635" max="5647" width="9" style="47" customWidth="1"/>
    <col min="5648" max="5888" width="9.33203125" style="47"/>
    <col min="5889" max="5889" width="6.6640625" style="47" customWidth="1"/>
    <col min="5890" max="5890" width="36.5" style="47" customWidth="1"/>
    <col min="5891" max="5903" width="9" style="47" customWidth="1"/>
    <col min="5904" max="6144" width="9.33203125" style="47"/>
    <col min="6145" max="6145" width="6.6640625" style="47" customWidth="1"/>
    <col min="6146" max="6146" width="36.5" style="47" customWidth="1"/>
    <col min="6147" max="6159" width="9" style="47" customWidth="1"/>
    <col min="6160" max="6400" width="9.33203125" style="47"/>
    <col min="6401" max="6401" width="6.6640625" style="47" customWidth="1"/>
    <col min="6402" max="6402" width="36.5" style="47" customWidth="1"/>
    <col min="6403" max="6415" width="9" style="47" customWidth="1"/>
    <col min="6416" max="6656" width="9.33203125" style="47"/>
    <col min="6657" max="6657" width="6.6640625" style="47" customWidth="1"/>
    <col min="6658" max="6658" width="36.5" style="47" customWidth="1"/>
    <col min="6659" max="6671" width="9" style="47" customWidth="1"/>
    <col min="6672" max="6912" width="9.33203125" style="47"/>
    <col min="6913" max="6913" width="6.6640625" style="47" customWidth="1"/>
    <col min="6914" max="6914" width="36.5" style="47" customWidth="1"/>
    <col min="6915" max="6927" width="9" style="47" customWidth="1"/>
    <col min="6928" max="7168" width="9.33203125" style="47"/>
    <col min="7169" max="7169" width="6.6640625" style="47" customWidth="1"/>
    <col min="7170" max="7170" width="36.5" style="47" customWidth="1"/>
    <col min="7171" max="7183" width="9" style="47" customWidth="1"/>
    <col min="7184" max="7424" width="9.33203125" style="47"/>
    <col min="7425" max="7425" width="6.6640625" style="47" customWidth="1"/>
    <col min="7426" max="7426" width="36.5" style="47" customWidth="1"/>
    <col min="7427" max="7439" width="9" style="47" customWidth="1"/>
    <col min="7440" max="7680" width="9.33203125" style="47"/>
    <col min="7681" max="7681" width="6.6640625" style="47" customWidth="1"/>
    <col min="7682" max="7682" width="36.5" style="47" customWidth="1"/>
    <col min="7683" max="7695" width="9" style="47" customWidth="1"/>
    <col min="7696" max="7936" width="9.33203125" style="47"/>
    <col min="7937" max="7937" width="6.6640625" style="47" customWidth="1"/>
    <col min="7938" max="7938" width="36.5" style="47" customWidth="1"/>
    <col min="7939" max="7951" width="9" style="47" customWidth="1"/>
    <col min="7952" max="8192" width="9.33203125" style="47"/>
    <col min="8193" max="8193" width="6.6640625" style="47" customWidth="1"/>
    <col min="8194" max="8194" width="36.5" style="47" customWidth="1"/>
    <col min="8195" max="8207" width="9" style="47" customWidth="1"/>
    <col min="8208" max="8448" width="9.33203125" style="47"/>
    <col min="8449" max="8449" width="6.6640625" style="47" customWidth="1"/>
    <col min="8450" max="8450" width="36.5" style="47" customWidth="1"/>
    <col min="8451" max="8463" width="9" style="47" customWidth="1"/>
    <col min="8464" max="8704" width="9.33203125" style="47"/>
    <col min="8705" max="8705" width="6.6640625" style="47" customWidth="1"/>
    <col min="8706" max="8706" width="36.5" style="47" customWidth="1"/>
    <col min="8707" max="8719" width="9" style="47" customWidth="1"/>
    <col min="8720" max="8960" width="9.33203125" style="47"/>
    <col min="8961" max="8961" width="6.6640625" style="47" customWidth="1"/>
    <col min="8962" max="8962" width="36.5" style="47" customWidth="1"/>
    <col min="8963" max="8975" width="9" style="47" customWidth="1"/>
    <col min="8976" max="9216" width="9.33203125" style="47"/>
    <col min="9217" max="9217" width="6.6640625" style="47" customWidth="1"/>
    <col min="9218" max="9218" width="36.5" style="47" customWidth="1"/>
    <col min="9219" max="9231" width="9" style="47" customWidth="1"/>
    <col min="9232" max="9472" width="9.33203125" style="47"/>
    <col min="9473" max="9473" width="6.6640625" style="47" customWidth="1"/>
    <col min="9474" max="9474" width="36.5" style="47" customWidth="1"/>
    <col min="9475" max="9487" width="9" style="47" customWidth="1"/>
    <col min="9488" max="9728" width="9.33203125" style="47"/>
    <col min="9729" max="9729" width="6.6640625" style="47" customWidth="1"/>
    <col min="9730" max="9730" width="36.5" style="47" customWidth="1"/>
    <col min="9731" max="9743" width="9" style="47" customWidth="1"/>
    <col min="9744" max="9984" width="9.33203125" style="47"/>
    <col min="9985" max="9985" width="6.6640625" style="47" customWidth="1"/>
    <col min="9986" max="9986" width="36.5" style="47" customWidth="1"/>
    <col min="9987" max="9999" width="9" style="47" customWidth="1"/>
    <col min="10000" max="10240" width="9.33203125" style="47"/>
    <col min="10241" max="10241" width="6.6640625" style="47" customWidth="1"/>
    <col min="10242" max="10242" width="36.5" style="47" customWidth="1"/>
    <col min="10243" max="10255" width="9" style="47" customWidth="1"/>
    <col min="10256" max="10496" width="9.33203125" style="47"/>
    <col min="10497" max="10497" width="6.6640625" style="47" customWidth="1"/>
    <col min="10498" max="10498" width="36.5" style="47" customWidth="1"/>
    <col min="10499" max="10511" width="9" style="47" customWidth="1"/>
    <col min="10512" max="10752" width="9.33203125" style="47"/>
    <col min="10753" max="10753" width="6.6640625" style="47" customWidth="1"/>
    <col min="10754" max="10754" width="36.5" style="47" customWidth="1"/>
    <col min="10755" max="10767" width="9" style="47" customWidth="1"/>
    <col min="10768" max="11008" width="9.33203125" style="47"/>
    <col min="11009" max="11009" width="6.6640625" style="47" customWidth="1"/>
    <col min="11010" max="11010" width="36.5" style="47" customWidth="1"/>
    <col min="11011" max="11023" width="9" style="47" customWidth="1"/>
    <col min="11024" max="11264" width="9.33203125" style="47"/>
    <col min="11265" max="11265" width="6.6640625" style="47" customWidth="1"/>
    <col min="11266" max="11266" width="36.5" style="47" customWidth="1"/>
    <col min="11267" max="11279" width="9" style="47" customWidth="1"/>
    <col min="11280" max="11520" width="9.33203125" style="47"/>
    <col min="11521" max="11521" width="6.6640625" style="47" customWidth="1"/>
    <col min="11522" max="11522" width="36.5" style="47" customWidth="1"/>
    <col min="11523" max="11535" width="9" style="47" customWidth="1"/>
    <col min="11536" max="11776" width="9.33203125" style="47"/>
    <col min="11777" max="11777" width="6.6640625" style="47" customWidth="1"/>
    <col min="11778" max="11778" width="36.5" style="47" customWidth="1"/>
    <col min="11779" max="11791" width="9" style="47" customWidth="1"/>
    <col min="11792" max="12032" width="9.33203125" style="47"/>
    <col min="12033" max="12033" width="6.6640625" style="47" customWidth="1"/>
    <col min="12034" max="12034" width="36.5" style="47" customWidth="1"/>
    <col min="12035" max="12047" width="9" style="47" customWidth="1"/>
    <col min="12048" max="12288" width="9.33203125" style="47"/>
    <col min="12289" max="12289" width="6.6640625" style="47" customWidth="1"/>
    <col min="12290" max="12290" width="36.5" style="47" customWidth="1"/>
    <col min="12291" max="12303" width="9" style="47" customWidth="1"/>
    <col min="12304" max="12544" width="9.33203125" style="47"/>
    <col min="12545" max="12545" width="6.6640625" style="47" customWidth="1"/>
    <col min="12546" max="12546" width="36.5" style="47" customWidth="1"/>
    <col min="12547" max="12559" width="9" style="47" customWidth="1"/>
    <col min="12560" max="12800" width="9.33203125" style="47"/>
    <col min="12801" max="12801" width="6.6640625" style="47" customWidth="1"/>
    <col min="12802" max="12802" width="36.5" style="47" customWidth="1"/>
    <col min="12803" max="12815" width="9" style="47" customWidth="1"/>
    <col min="12816" max="13056" width="9.33203125" style="47"/>
    <col min="13057" max="13057" width="6.6640625" style="47" customWidth="1"/>
    <col min="13058" max="13058" width="36.5" style="47" customWidth="1"/>
    <col min="13059" max="13071" width="9" style="47" customWidth="1"/>
    <col min="13072" max="13312" width="9.33203125" style="47"/>
    <col min="13313" max="13313" width="6.6640625" style="47" customWidth="1"/>
    <col min="13314" max="13314" width="36.5" style="47" customWidth="1"/>
    <col min="13315" max="13327" width="9" style="47" customWidth="1"/>
    <col min="13328" max="13568" width="9.33203125" style="47"/>
    <col min="13569" max="13569" width="6.6640625" style="47" customWidth="1"/>
    <col min="13570" max="13570" width="36.5" style="47" customWidth="1"/>
    <col min="13571" max="13583" width="9" style="47" customWidth="1"/>
    <col min="13584" max="13824" width="9.33203125" style="47"/>
    <col min="13825" max="13825" width="6.6640625" style="47" customWidth="1"/>
    <col min="13826" max="13826" width="36.5" style="47" customWidth="1"/>
    <col min="13827" max="13839" width="9" style="47" customWidth="1"/>
    <col min="13840" max="14080" width="9.33203125" style="47"/>
    <col min="14081" max="14081" width="6.6640625" style="47" customWidth="1"/>
    <col min="14082" max="14082" width="36.5" style="47" customWidth="1"/>
    <col min="14083" max="14095" width="9" style="47" customWidth="1"/>
    <col min="14096" max="14336" width="9.33203125" style="47"/>
    <col min="14337" max="14337" width="6.6640625" style="47" customWidth="1"/>
    <col min="14338" max="14338" width="36.5" style="47" customWidth="1"/>
    <col min="14339" max="14351" width="9" style="47" customWidth="1"/>
    <col min="14352" max="14592" width="9.33203125" style="47"/>
    <col min="14593" max="14593" width="6.6640625" style="47" customWidth="1"/>
    <col min="14594" max="14594" width="36.5" style="47" customWidth="1"/>
    <col min="14595" max="14607" width="9" style="47" customWidth="1"/>
    <col min="14608" max="14848" width="9.33203125" style="47"/>
    <col min="14849" max="14849" width="6.6640625" style="47" customWidth="1"/>
    <col min="14850" max="14850" width="36.5" style="47" customWidth="1"/>
    <col min="14851" max="14863" width="9" style="47" customWidth="1"/>
    <col min="14864" max="15104" width="9.33203125" style="47"/>
    <col min="15105" max="15105" width="6.6640625" style="47" customWidth="1"/>
    <col min="15106" max="15106" width="36.5" style="47" customWidth="1"/>
    <col min="15107" max="15119" width="9" style="47" customWidth="1"/>
    <col min="15120" max="15360" width="9.33203125" style="47"/>
    <col min="15361" max="15361" width="6.6640625" style="47" customWidth="1"/>
    <col min="15362" max="15362" width="36.5" style="47" customWidth="1"/>
    <col min="15363" max="15375" width="9" style="47" customWidth="1"/>
    <col min="15376" max="15616" width="9.33203125" style="47"/>
    <col min="15617" max="15617" width="6.6640625" style="47" customWidth="1"/>
    <col min="15618" max="15618" width="36.5" style="47" customWidth="1"/>
    <col min="15619" max="15631" width="9" style="47" customWidth="1"/>
    <col min="15632" max="15872" width="9.33203125" style="47"/>
    <col min="15873" max="15873" width="6.6640625" style="47" customWidth="1"/>
    <col min="15874" max="15874" width="36.5" style="47" customWidth="1"/>
    <col min="15875" max="15887" width="9" style="47" customWidth="1"/>
    <col min="15888" max="16128" width="9.33203125" style="47"/>
    <col min="16129" max="16129" width="6.6640625" style="47" customWidth="1"/>
    <col min="16130" max="16130" width="36.5" style="47" customWidth="1"/>
    <col min="16131" max="16143" width="9" style="47" customWidth="1"/>
    <col min="16144" max="16384" width="9.33203125" style="47"/>
  </cols>
  <sheetData>
    <row r="1" spans="1:15" s="45" customFormat="1" ht="18.75">
      <c r="A1" s="410" t="s">
        <v>307</v>
      </c>
      <c r="B1" s="410"/>
      <c r="C1" s="410"/>
      <c r="D1" s="410"/>
      <c r="E1" s="410"/>
      <c r="F1" s="410"/>
      <c r="G1" s="410"/>
      <c r="H1" s="410"/>
      <c r="I1" s="410"/>
      <c r="J1" s="410"/>
      <c r="K1" s="410"/>
      <c r="L1" s="410"/>
      <c r="M1" s="410"/>
      <c r="N1" s="410"/>
      <c r="O1" s="410"/>
    </row>
    <row r="2" spans="1:15">
      <c r="A2" s="411" t="s">
        <v>72</v>
      </c>
      <c r="B2" s="411"/>
      <c r="C2" s="411"/>
      <c r="D2" s="411"/>
      <c r="E2" s="411"/>
      <c r="F2" s="411"/>
      <c r="G2" s="411"/>
      <c r="H2" s="411"/>
      <c r="I2" s="411"/>
      <c r="J2" s="411"/>
      <c r="K2" s="411"/>
      <c r="L2" s="411"/>
      <c r="M2" s="411"/>
      <c r="N2" s="411"/>
      <c r="O2" s="411"/>
    </row>
    <row r="3" spans="1:15" ht="13.5" thickBot="1">
      <c r="A3" s="48"/>
      <c r="D3" s="48"/>
      <c r="E3" s="48"/>
      <c r="F3" s="48"/>
      <c r="K3" s="48"/>
      <c r="L3" s="48"/>
      <c r="M3" s="48"/>
      <c r="N3" s="48"/>
      <c r="O3" s="74" t="s">
        <v>99</v>
      </c>
    </row>
    <row r="4" spans="1:15" ht="15" customHeight="1" thickTop="1">
      <c r="A4" s="412" t="s">
        <v>73</v>
      </c>
      <c r="B4" s="414" t="s">
        <v>74</v>
      </c>
      <c r="C4" s="414" t="s">
        <v>75</v>
      </c>
      <c r="D4" s="414"/>
      <c r="E4" s="414"/>
      <c r="F4" s="414"/>
      <c r="G4" s="414"/>
      <c r="H4" s="414"/>
      <c r="I4" s="414"/>
      <c r="J4" s="414"/>
      <c r="K4" s="414"/>
      <c r="L4" s="414"/>
      <c r="M4" s="414"/>
      <c r="N4" s="414"/>
      <c r="O4" s="418"/>
    </row>
    <row r="5" spans="1:15" ht="15" customHeight="1">
      <c r="A5" s="413"/>
      <c r="B5" s="415"/>
      <c r="C5" s="92" t="s">
        <v>25</v>
      </c>
      <c r="D5" s="92" t="s">
        <v>26</v>
      </c>
      <c r="E5" s="92" t="s">
        <v>27</v>
      </c>
      <c r="F5" s="92" t="s">
        <v>28</v>
      </c>
      <c r="G5" s="92" t="s">
        <v>29</v>
      </c>
      <c r="H5" s="92" t="s">
        <v>30</v>
      </c>
      <c r="I5" s="92" t="s">
        <v>31</v>
      </c>
      <c r="J5" s="92" t="s">
        <v>32</v>
      </c>
      <c r="K5" s="92" t="s">
        <v>33</v>
      </c>
      <c r="L5" s="92" t="s">
        <v>34</v>
      </c>
      <c r="M5" s="92" t="s">
        <v>35</v>
      </c>
      <c r="N5" s="92" t="s">
        <v>36</v>
      </c>
      <c r="O5" s="93" t="s">
        <v>37</v>
      </c>
    </row>
    <row r="6" spans="1:15" s="56" customFormat="1" ht="15" customHeight="1">
      <c r="A6" s="52">
        <v>1</v>
      </c>
      <c r="B6" s="53" t="s">
        <v>100</v>
      </c>
      <c r="C6" s="62">
        <v>3675.5</v>
      </c>
      <c r="D6" s="62">
        <v>4257.2</v>
      </c>
      <c r="E6" s="62">
        <v>5047</v>
      </c>
      <c r="F6" s="62">
        <v>5536.8</v>
      </c>
      <c r="G6" s="62">
        <v>6515.6</v>
      </c>
      <c r="H6" s="62">
        <v>7009</v>
      </c>
      <c r="I6" s="62">
        <v>8058.9</v>
      </c>
      <c r="J6" s="62">
        <v>8556.9</v>
      </c>
      <c r="K6" s="62">
        <v>9689.6</v>
      </c>
      <c r="L6" s="62">
        <v>10878.5</v>
      </c>
      <c r="M6" s="62">
        <v>11249.5</v>
      </c>
      <c r="N6" s="62">
        <v>13237.3</v>
      </c>
      <c r="O6" s="94">
        <v>14513.1</v>
      </c>
    </row>
    <row r="7" spans="1:15" s="56" customFormat="1" ht="15" customHeight="1">
      <c r="A7" s="52">
        <v>2</v>
      </c>
      <c r="B7" s="53" t="s">
        <v>86</v>
      </c>
      <c r="C7" s="62">
        <v>31.7</v>
      </c>
      <c r="D7" s="62">
        <v>42.1</v>
      </c>
      <c r="E7" s="62">
        <v>44.9</v>
      </c>
      <c r="F7" s="62">
        <v>57.5</v>
      </c>
      <c r="G7" s="62">
        <v>79.5</v>
      </c>
      <c r="H7" s="62">
        <v>92.1</v>
      </c>
      <c r="I7" s="62">
        <v>99</v>
      </c>
      <c r="J7" s="62">
        <v>111.7</v>
      </c>
      <c r="K7" s="62">
        <v>134.19999999999999</v>
      </c>
      <c r="L7" s="62">
        <v>149.5</v>
      </c>
      <c r="M7" s="62">
        <v>155.30000000000001</v>
      </c>
      <c r="N7" s="62">
        <v>168.5</v>
      </c>
      <c r="O7" s="94">
        <v>181.5</v>
      </c>
    </row>
    <row r="8" spans="1:15" s="56" customFormat="1" ht="15" customHeight="1">
      <c r="A8" s="52">
        <v>3</v>
      </c>
      <c r="B8" s="53" t="s">
        <v>87</v>
      </c>
      <c r="C8" s="62">
        <v>461.5</v>
      </c>
      <c r="D8" s="62">
        <v>485.7</v>
      </c>
      <c r="E8" s="62">
        <v>595.6</v>
      </c>
      <c r="F8" s="62">
        <v>789.4</v>
      </c>
      <c r="G8" s="62">
        <v>1282.2</v>
      </c>
      <c r="H8" s="62">
        <v>1461.8</v>
      </c>
      <c r="I8" s="62">
        <v>1786.1</v>
      </c>
      <c r="J8" s="62">
        <v>1955.5</v>
      </c>
      <c r="K8" s="62">
        <v>2246.6</v>
      </c>
      <c r="L8" s="62">
        <v>2481.6</v>
      </c>
      <c r="M8" s="62">
        <v>2698.7</v>
      </c>
      <c r="N8" s="62">
        <v>3033.7</v>
      </c>
      <c r="O8" s="94">
        <v>3355</v>
      </c>
    </row>
    <row r="9" spans="1:15" s="56" customFormat="1" ht="15" customHeight="1">
      <c r="A9" s="52">
        <v>4</v>
      </c>
      <c r="B9" s="53" t="s">
        <v>103</v>
      </c>
      <c r="C9" s="62">
        <v>44.1</v>
      </c>
      <c r="D9" s="62">
        <v>46.6</v>
      </c>
      <c r="E9" s="62">
        <v>52.3</v>
      </c>
      <c r="F9" s="62">
        <v>81.5</v>
      </c>
      <c r="G9" s="62">
        <v>124.1</v>
      </c>
      <c r="H9" s="62">
        <v>154.30000000000001</v>
      </c>
      <c r="I9" s="62">
        <v>216.3</v>
      </c>
      <c r="J9" s="62">
        <v>286.2</v>
      </c>
      <c r="K9" s="62">
        <v>359.8</v>
      </c>
      <c r="L9" s="62">
        <v>445.7</v>
      </c>
      <c r="M9" s="62">
        <v>438.3</v>
      </c>
      <c r="N9" s="62">
        <v>463.2</v>
      </c>
      <c r="O9" s="94">
        <v>594.20000000000005</v>
      </c>
    </row>
    <row r="10" spans="1:15" s="56" customFormat="1" ht="15" customHeight="1">
      <c r="A10" s="52">
        <v>5</v>
      </c>
      <c r="B10" s="53" t="s">
        <v>90</v>
      </c>
      <c r="C10" s="62">
        <v>630.29999999999995</v>
      </c>
      <c r="D10" s="62">
        <v>823.1</v>
      </c>
      <c r="E10" s="62">
        <v>894.3</v>
      </c>
      <c r="F10" s="62">
        <v>1107.8</v>
      </c>
      <c r="G10" s="62">
        <v>1476.9</v>
      </c>
      <c r="H10" s="62">
        <v>1731.8</v>
      </c>
      <c r="I10" s="62">
        <v>1962.1</v>
      </c>
      <c r="J10" s="62">
        <v>2309.3000000000002</v>
      </c>
      <c r="K10" s="62">
        <v>2609.3000000000002</v>
      </c>
      <c r="L10" s="62">
        <v>2926.3</v>
      </c>
      <c r="M10" s="62">
        <v>3048.3</v>
      </c>
      <c r="N10" s="62">
        <v>3326.2</v>
      </c>
      <c r="O10" s="94">
        <v>3738.2</v>
      </c>
    </row>
    <row r="11" spans="1:15" s="56" customFormat="1" ht="15" customHeight="1">
      <c r="A11" s="52">
        <v>6</v>
      </c>
      <c r="B11" s="53" t="s">
        <v>104</v>
      </c>
      <c r="C11" s="62">
        <v>811.8</v>
      </c>
      <c r="D11" s="62">
        <v>905.2</v>
      </c>
      <c r="E11" s="62">
        <v>1050.7</v>
      </c>
      <c r="F11" s="62">
        <v>1290.2</v>
      </c>
      <c r="G11" s="62">
        <v>1656.3</v>
      </c>
      <c r="H11" s="62">
        <v>1926</v>
      </c>
      <c r="I11" s="62">
        <v>2249.6999999999998</v>
      </c>
      <c r="J11" s="62">
        <v>2432.6</v>
      </c>
      <c r="K11" s="62">
        <v>2831.7</v>
      </c>
      <c r="L11" s="62">
        <v>3055.1</v>
      </c>
      <c r="M11" s="62">
        <v>3368.7</v>
      </c>
      <c r="N11" s="62">
        <v>3931.3</v>
      </c>
      <c r="O11" s="94">
        <v>4289.5</v>
      </c>
    </row>
    <row r="12" spans="1:15" s="95" customFormat="1" ht="15" customHeight="1">
      <c r="A12" s="52">
        <v>7</v>
      </c>
      <c r="B12" s="53" t="s">
        <v>117</v>
      </c>
      <c r="C12" s="62">
        <v>425</v>
      </c>
      <c r="D12" s="62">
        <v>473.2</v>
      </c>
      <c r="E12" s="62">
        <v>572.4</v>
      </c>
      <c r="F12" s="62">
        <v>656</v>
      </c>
      <c r="G12" s="62">
        <v>855.8</v>
      </c>
      <c r="H12" s="62">
        <v>1081.9000000000001</v>
      </c>
      <c r="I12" s="62">
        <v>1262.5</v>
      </c>
      <c r="J12" s="62">
        <v>1399.5</v>
      </c>
      <c r="K12" s="62">
        <v>1589.8</v>
      </c>
      <c r="L12" s="62">
        <v>1931.5</v>
      </c>
      <c r="M12" s="62">
        <v>2259.8000000000002</v>
      </c>
      <c r="N12" s="62">
        <v>2463.1</v>
      </c>
      <c r="O12" s="94">
        <v>2933.6</v>
      </c>
    </row>
    <row r="13" spans="1:15" s="95" customFormat="1" ht="15" customHeight="1">
      <c r="A13" s="52">
        <v>8</v>
      </c>
      <c r="B13" s="53" t="s">
        <v>108</v>
      </c>
      <c r="C13" s="62">
        <v>668.1</v>
      </c>
      <c r="D13" s="62">
        <v>803.2</v>
      </c>
      <c r="E13" s="62">
        <v>926.9</v>
      </c>
      <c r="F13" s="62">
        <v>1094.4000000000001</v>
      </c>
      <c r="G13" s="62">
        <v>1324.1</v>
      </c>
      <c r="H13" s="62">
        <v>1568.4</v>
      </c>
      <c r="I13" s="62">
        <v>1812.2</v>
      </c>
      <c r="J13" s="62">
        <v>2053.3000000000002</v>
      </c>
      <c r="K13" s="62">
        <v>2352.1</v>
      </c>
      <c r="L13" s="62">
        <v>2715.7</v>
      </c>
      <c r="M13" s="62">
        <v>2977.8</v>
      </c>
      <c r="N13" s="62">
        <v>3320.3</v>
      </c>
      <c r="O13" s="94">
        <v>3691.9</v>
      </c>
    </row>
    <row r="14" spans="1:15" s="95" customFormat="1" ht="15" customHeight="1">
      <c r="A14" s="52">
        <v>9</v>
      </c>
      <c r="B14" s="53" t="s">
        <v>109</v>
      </c>
      <c r="C14" s="62">
        <v>569.1</v>
      </c>
      <c r="D14" s="62">
        <v>746.9</v>
      </c>
      <c r="E14" s="62">
        <v>786.1</v>
      </c>
      <c r="F14" s="62">
        <v>999.1</v>
      </c>
      <c r="G14" s="62">
        <v>1178.8</v>
      </c>
      <c r="H14" s="62">
        <v>1511.5</v>
      </c>
      <c r="I14" s="62">
        <v>1712.8</v>
      </c>
      <c r="J14" s="62">
        <v>1892.4</v>
      </c>
      <c r="K14" s="62">
        <v>2125.6999999999998</v>
      </c>
      <c r="L14" s="62">
        <v>2373.1</v>
      </c>
      <c r="M14" s="62">
        <v>2783.4</v>
      </c>
      <c r="N14" s="62">
        <v>3058.2</v>
      </c>
      <c r="O14" s="94">
        <v>3328.1</v>
      </c>
    </row>
    <row r="15" spans="1:15" s="64" customFormat="1" ht="15" customHeight="1">
      <c r="A15" s="96"/>
      <c r="B15" s="97"/>
      <c r="C15" s="66"/>
      <c r="D15" s="66"/>
      <c r="E15" s="66"/>
      <c r="F15" s="66"/>
      <c r="G15" s="66"/>
      <c r="H15" s="66"/>
      <c r="I15" s="66"/>
      <c r="J15" s="66"/>
      <c r="K15" s="66"/>
      <c r="L15" s="98"/>
      <c r="M15" s="98"/>
      <c r="N15" s="98"/>
      <c r="O15" s="67"/>
    </row>
    <row r="16" spans="1:15" s="64" customFormat="1" ht="15" customHeight="1">
      <c r="A16" s="99"/>
      <c r="B16" s="86"/>
      <c r="C16" s="62"/>
      <c r="D16" s="62"/>
      <c r="E16" s="62"/>
      <c r="F16" s="62"/>
      <c r="G16" s="62"/>
      <c r="H16" s="62"/>
      <c r="I16" s="62"/>
      <c r="J16" s="62"/>
      <c r="K16" s="62"/>
      <c r="L16" s="62"/>
      <c r="M16" s="62"/>
      <c r="N16" s="62"/>
      <c r="O16" s="94"/>
    </row>
    <row r="17" spans="1:15" s="64" customFormat="1" ht="15" customHeight="1">
      <c r="A17" s="99">
        <v>10</v>
      </c>
      <c r="B17" s="86" t="s">
        <v>97</v>
      </c>
      <c r="C17" s="54">
        <v>7317</v>
      </c>
      <c r="D17" s="54">
        <v>8583.1</v>
      </c>
      <c r="E17" s="54">
        <v>9970.2000000000007</v>
      </c>
      <c r="F17" s="54">
        <v>11612.7</v>
      </c>
      <c r="G17" s="54">
        <v>14493.3</v>
      </c>
      <c r="H17" s="54">
        <f>SUM(H18:H19)</f>
        <v>16535</v>
      </c>
      <c r="I17" s="54">
        <v>19159.599999999999</v>
      </c>
      <c r="J17" s="54">
        <v>20997.4</v>
      </c>
      <c r="K17" s="54">
        <v>23938.799999999999</v>
      </c>
      <c r="L17" s="54">
        <f>SUM(L18:L19)</f>
        <v>26957</v>
      </c>
      <c r="M17" s="54">
        <v>28979.8</v>
      </c>
      <c r="N17" s="54">
        <v>33001.800000000003</v>
      </c>
      <c r="O17" s="55">
        <f>O18+O19</f>
        <v>36625.1</v>
      </c>
    </row>
    <row r="18" spans="1:15" s="64" customFormat="1" ht="15" customHeight="1">
      <c r="A18" s="99"/>
      <c r="B18" s="53" t="s">
        <v>114</v>
      </c>
      <c r="C18" s="62">
        <v>3675.5</v>
      </c>
      <c r="D18" s="62">
        <v>4257.2</v>
      </c>
      <c r="E18" s="62">
        <v>5047</v>
      </c>
      <c r="F18" s="62">
        <v>5536.8</v>
      </c>
      <c r="G18" s="62">
        <v>6515.6</v>
      </c>
      <c r="H18" s="62">
        <v>7009</v>
      </c>
      <c r="I18" s="62">
        <v>8058.9</v>
      </c>
      <c r="J18" s="62">
        <v>8556.9</v>
      </c>
      <c r="K18" s="62">
        <v>9689.6</v>
      </c>
      <c r="L18" s="62">
        <v>10878.5</v>
      </c>
      <c r="M18" s="100">
        <v>11249.5</v>
      </c>
      <c r="N18" s="100">
        <v>13237.3</v>
      </c>
      <c r="O18" s="94">
        <v>14513.1</v>
      </c>
    </row>
    <row r="19" spans="1:15" s="56" customFormat="1" ht="15" customHeight="1">
      <c r="A19" s="99"/>
      <c r="B19" s="53" t="s">
        <v>115</v>
      </c>
      <c r="C19" s="62">
        <v>3641.5</v>
      </c>
      <c r="D19" s="62">
        <v>4325.8999999999996</v>
      </c>
      <c r="E19" s="62">
        <v>4923.2</v>
      </c>
      <c r="F19" s="62">
        <v>6075.9</v>
      </c>
      <c r="G19" s="62">
        <v>7977.7</v>
      </c>
      <c r="H19" s="62">
        <v>9526</v>
      </c>
      <c r="I19" s="62">
        <v>11100.7</v>
      </c>
      <c r="J19" s="62">
        <v>12440.5</v>
      </c>
      <c r="K19" s="62">
        <v>14249.2</v>
      </c>
      <c r="L19" s="62">
        <v>16078.5</v>
      </c>
      <c r="M19" s="62">
        <v>17730.3</v>
      </c>
      <c r="N19" s="100">
        <v>19758.7</v>
      </c>
      <c r="O19" s="94">
        <v>22112</v>
      </c>
    </row>
    <row r="20" spans="1:15" s="64" customFormat="1" ht="15" customHeight="1">
      <c r="A20" s="99">
        <v>11</v>
      </c>
      <c r="B20" s="53" t="s">
        <v>113</v>
      </c>
      <c r="C20" s="62">
        <v>95.6</v>
      </c>
      <c r="D20" s="62">
        <v>131.9</v>
      </c>
      <c r="E20" s="62">
        <v>195.4</v>
      </c>
      <c r="F20" s="62">
        <v>228.9</v>
      </c>
      <c r="G20" s="62">
        <v>293.3</v>
      </c>
      <c r="H20" s="62">
        <v>357.8</v>
      </c>
      <c r="I20" s="62">
        <v>447.3</v>
      </c>
      <c r="J20" s="62">
        <v>506</v>
      </c>
      <c r="K20" s="62">
        <v>593.20000000000005</v>
      </c>
      <c r="L20" s="62">
        <v>700.9</v>
      </c>
      <c r="M20" s="62">
        <v>789.6</v>
      </c>
      <c r="N20" s="62">
        <v>943.8</v>
      </c>
      <c r="O20" s="94">
        <v>1070.8</v>
      </c>
    </row>
    <row r="21" spans="1:15" s="64" customFormat="1" ht="15" customHeight="1">
      <c r="A21" s="99"/>
      <c r="B21" s="77"/>
      <c r="C21" s="62"/>
      <c r="D21" s="62"/>
      <c r="E21" s="62"/>
      <c r="F21" s="62"/>
      <c r="G21" s="62"/>
      <c r="H21" s="62"/>
      <c r="I21" s="62"/>
      <c r="J21" s="62"/>
      <c r="K21" s="62"/>
      <c r="L21" s="62"/>
      <c r="M21" s="62"/>
      <c r="N21" s="62"/>
      <c r="O21" s="94"/>
    </row>
    <row r="22" spans="1:15" s="64" customFormat="1" ht="15" customHeight="1">
      <c r="A22" s="99">
        <v>12</v>
      </c>
      <c r="B22" s="86" t="s">
        <v>118</v>
      </c>
      <c r="C22" s="54">
        <v>7221.4</v>
      </c>
      <c r="D22" s="54">
        <v>8451.2000000000007</v>
      </c>
      <c r="E22" s="54">
        <v>9774.7999999999993</v>
      </c>
      <c r="F22" s="54">
        <v>11383.8</v>
      </c>
      <c r="G22" s="54">
        <v>14200</v>
      </c>
      <c r="H22" s="54">
        <v>16179</v>
      </c>
      <c r="I22" s="54">
        <v>18712.3</v>
      </c>
      <c r="J22" s="54">
        <v>20491.400000000001</v>
      </c>
      <c r="K22" s="54">
        <v>23345.599999999999</v>
      </c>
      <c r="L22" s="54">
        <v>26256.1</v>
      </c>
      <c r="M22" s="54">
        <v>28190.2</v>
      </c>
      <c r="N22" s="54">
        <v>32058</v>
      </c>
      <c r="O22" s="55">
        <v>35554.300000000003</v>
      </c>
    </row>
    <row r="23" spans="1:15" s="64" customFormat="1" ht="15" customHeight="1">
      <c r="A23" s="99">
        <v>13</v>
      </c>
      <c r="B23" s="53" t="s">
        <v>119</v>
      </c>
      <c r="C23" s="62">
        <v>469.2</v>
      </c>
      <c r="D23" s="62">
        <v>475.8</v>
      </c>
      <c r="E23" s="62">
        <v>566.79999999999995</v>
      </c>
      <c r="F23" s="62">
        <v>653.20000000000005</v>
      </c>
      <c r="G23" s="62">
        <v>748.7</v>
      </c>
      <c r="H23" s="62">
        <v>970.2</v>
      </c>
      <c r="I23" s="62">
        <v>1214.9000000000001</v>
      </c>
      <c r="J23" s="62">
        <v>1426.1</v>
      </c>
      <c r="K23" s="62">
        <v>1545.7</v>
      </c>
      <c r="L23" s="62">
        <v>1795.2</v>
      </c>
      <c r="M23" s="62">
        <v>1894.3</v>
      </c>
      <c r="N23" s="62">
        <v>2145.6</v>
      </c>
      <c r="O23" s="94">
        <v>2394.5</v>
      </c>
    </row>
    <row r="24" spans="1:15" s="64" customFormat="1" ht="15" customHeight="1">
      <c r="A24" s="99"/>
      <c r="B24" s="77"/>
      <c r="C24" s="62"/>
      <c r="D24" s="62"/>
      <c r="E24" s="62"/>
      <c r="F24" s="62"/>
      <c r="G24" s="62"/>
      <c r="H24" s="62"/>
      <c r="I24" s="62"/>
      <c r="J24" s="62"/>
      <c r="K24" s="62"/>
      <c r="L24" s="62"/>
      <c r="M24" s="62"/>
      <c r="N24" s="62"/>
      <c r="O24" s="94"/>
    </row>
    <row r="25" spans="1:15" s="64" customFormat="1" ht="15" customHeight="1" thickBot="1">
      <c r="A25" s="101">
        <v>14</v>
      </c>
      <c r="B25" s="88" t="s">
        <v>116</v>
      </c>
      <c r="C25" s="70">
        <f t="shared" ref="C25:O25" si="0">C22+C23</f>
        <v>7690.5999999999995</v>
      </c>
      <c r="D25" s="70">
        <f t="shared" si="0"/>
        <v>8927</v>
      </c>
      <c r="E25" s="70">
        <f t="shared" si="0"/>
        <v>10341.599999999999</v>
      </c>
      <c r="F25" s="70">
        <f t="shared" si="0"/>
        <v>12037</v>
      </c>
      <c r="G25" s="70">
        <f t="shared" si="0"/>
        <v>14948.7</v>
      </c>
      <c r="H25" s="70">
        <f>H22+H23</f>
        <v>17149.2</v>
      </c>
      <c r="I25" s="70">
        <f t="shared" si="0"/>
        <v>19927.2</v>
      </c>
      <c r="J25" s="70">
        <f t="shared" si="0"/>
        <v>21917.5</v>
      </c>
      <c r="K25" s="70">
        <f t="shared" si="0"/>
        <v>24891.3</v>
      </c>
      <c r="L25" s="70">
        <f t="shared" si="0"/>
        <v>28051.3</v>
      </c>
      <c r="M25" s="70">
        <f t="shared" si="0"/>
        <v>30084.5</v>
      </c>
      <c r="N25" s="70">
        <f t="shared" si="0"/>
        <v>34203.599999999999</v>
      </c>
      <c r="O25" s="71">
        <f t="shared" si="0"/>
        <v>37948.800000000003</v>
      </c>
    </row>
    <row r="26" spans="1:15" ht="15" customHeight="1" thickTop="1">
      <c r="A26" s="102"/>
      <c r="B26" s="103"/>
      <c r="O26" s="73" t="s">
        <v>98</v>
      </c>
    </row>
  </sheetData>
  <mergeCells count="5">
    <mergeCell ref="A1:O1"/>
    <mergeCell ref="A2:O2"/>
    <mergeCell ref="A4:A5"/>
    <mergeCell ref="B4:B5"/>
    <mergeCell ref="C4:O4"/>
  </mergeCells>
  <printOptions horizontalCentered="1" verticalCentered="1"/>
  <pageMargins left="1" right="0.75" top="0.88" bottom="1" header="0.5" footer="0.5"/>
  <pageSetup scale="75" orientation="landscape" r:id="rId1"/>
  <headerFooter alignWithMargins="0">
    <oddFooter>&amp;C1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A1:AF48"/>
  <sheetViews>
    <sheetView showGridLines="0" topLeftCell="I15" workbookViewId="0">
      <selection activeCell="X35" sqref="X35"/>
    </sheetView>
  </sheetViews>
  <sheetFormatPr defaultRowHeight="12.75"/>
  <cols>
    <col min="1" max="1" width="44.33203125" style="102" bestFit="1" customWidth="1"/>
    <col min="2" max="6" width="11.33203125" style="102" bestFit="1" customWidth="1"/>
    <col min="7" max="8" width="12" style="102" bestFit="1" customWidth="1"/>
    <col min="9" max="10" width="11.33203125" style="102" bestFit="1" customWidth="1"/>
    <col min="11" max="11" width="12.1640625" style="102" bestFit="1" customWidth="1"/>
    <col min="12" max="12" width="13" style="102" bestFit="1" customWidth="1"/>
    <col min="13" max="13" width="12.1640625" style="102" bestFit="1" customWidth="1"/>
    <col min="14" max="14" width="21.5" style="102" bestFit="1" customWidth="1"/>
    <col min="15" max="16" width="9.33203125" style="105"/>
    <col min="17" max="17" width="13" style="105" bestFit="1" customWidth="1"/>
    <col min="18" max="18" width="25.6640625" style="105" bestFit="1" customWidth="1"/>
    <col min="19" max="19" width="10.6640625" style="105" bestFit="1" customWidth="1"/>
    <col min="20" max="20" width="9.6640625" style="105" bestFit="1" customWidth="1"/>
    <col min="21" max="21" width="23.33203125" style="105" bestFit="1" customWidth="1"/>
    <col min="22" max="22" width="41.6640625" style="105" bestFit="1" customWidth="1"/>
    <col min="23" max="23" width="12.83203125" style="105" bestFit="1" customWidth="1"/>
    <col min="24" max="24" width="13.6640625" style="105" bestFit="1" customWidth="1"/>
    <col min="25" max="25" width="12.1640625" style="105" bestFit="1" customWidth="1"/>
    <col min="26" max="26" width="21.83203125" style="105" customWidth="1"/>
    <col min="27" max="28" width="8.1640625" style="105" bestFit="1" customWidth="1"/>
    <col min="29" max="29" width="18" style="105" customWidth="1"/>
    <col min="30" max="30" width="24.5" style="105" customWidth="1"/>
    <col min="31" max="31" width="11.33203125" style="105" customWidth="1"/>
    <col min="32" max="32" width="13.6640625" style="105" bestFit="1" customWidth="1"/>
    <col min="33" max="256" width="9.33203125" style="105"/>
    <col min="257" max="257" width="33.1640625" style="105" customWidth="1"/>
    <col min="258" max="270" width="9" style="105" customWidth="1"/>
    <col min="271" max="273" width="9.33203125" style="105"/>
    <col min="274" max="281" width="0" style="105" hidden="1" customWidth="1"/>
    <col min="282" max="285" width="9.33203125" style="105"/>
    <col min="286" max="286" width="13.1640625" style="105" customWidth="1"/>
    <col min="287" max="512" width="9.33203125" style="105"/>
    <col min="513" max="513" width="33.1640625" style="105" customWidth="1"/>
    <col min="514" max="526" width="9" style="105" customWidth="1"/>
    <col min="527" max="529" width="9.33203125" style="105"/>
    <col min="530" max="537" width="0" style="105" hidden="1" customWidth="1"/>
    <col min="538" max="541" width="9.33203125" style="105"/>
    <col min="542" max="542" width="13.1640625" style="105" customWidth="1"/>
    <col min="543" max="768" width="9.33203125" style="105"/>
    <col min="769" max="769" width="33.1640625" style="105" customWidth="1"/>
    <col min="770" max="782" width="9" style="105" customWidth="1"/>
    <col min="783" max="785" width="9.33203125" style="105"/>
    <col min="786" max="793" width="0" style="105" hidden="1" customWidth="1"/>
    <col min="794" max="797" width="9.33203125" style="105"/>
    <col min="798" max="798" width="13.1640625" style="105" customWidth="1"/>
    <col min="799" max="1024" width="9.33203125" style="105"/>
    <col min="1025" max="1025" width="33.1640625" style="105" customWidth="1"/>
    <col min="1026" max="1038" width="9" style="105" customWidth="1"/>
    <col min="1039" max="1041" width="9.33203125" style="105"/>
    <col min="1042" max="1049" width="0" style="105" hidden="1" customWidth="1"/>
    <col min="1050" max="1053" width="9.33203125" style="105"/>
    <col min="1054" max="1054" width="13.1640625" style="105" customWidth="1"/>
    <col min="1055" max="1280" width="9.33203125" style="105"/>
    <col min="1281" max="1281" width="33.1640625" style="105" customWidth="1"/>
    <col min="1282" max="1294" width="9" style="105" customWidth="1"/>
    <col min="1295" max="1297" width="9.33203125" style="105"/>
    <col min="1298" max="1305" width="0" style="105" hidden="1" customWidth="1"/>
    <col min="1306" max="1309" width="9.33203125" style="105"/>
    <col min="1310" max="1310" width="13.1640625" style="105" customWidth="1"/>
    <col min="1311" max="1536" width="9.33203125" style="105"/>
    <col min="1537" max="1537" width="33.1640625" style="105" customWidth="1"/>
    <col min="1538" max="1550" width="9" style="105" customWidth="1"/>
    <col min="1551" max="1553" width="9.33203125" style="105"/>
    <col min="1554" max="1561" width="0" style="105" hidden="1" customWidth="1"/>
    <col min="1562" max="1565" width="9.33203125" style="105"/>
    <col min="1566" max="1566" width="13.1640625" style="105" customWidth="1"/>
    <col min="1567" max="1792" width="9.33203125" style="105"/>
    <col min="1793" max="1793" width="33.1640625" style="105" customWidth="1"/>
    <col min="1794" max="1806" width="9" style="105" customWidth="1"/>
    <col min="1807" max="1809" width="9.33203125" style="105"/>
    <col min="1810" max="1817" width="0" style="105" hidden="1" customWidth="1"/>
    <col min="1818" max="1821" width="9.33203125" style="105"/>
    <col min="1822" max="1822" width="13.1640625" style="105" customWidth="1"/>
    <col min="1823" max="2048" width="9.33203125" style="105"/>
    <col min="2049" max="2049" width="33.1640625" style="105" customWidth="1"/>
    <col min="2050" max="2062" width="9" style="105" customWidth="1"/>
    <col min="2063" max="2065" width="9.33203125" style="105"/>
    <col min="2066" max="2073" width="0" style="105" hidden="1" customWidth="1"/>
    <col min="2074" max="2077" width="9.33203125" style="105"/>
    <col min="2078" max="2078" width="13.1640625" style="105" customWidth="1"/>
    <col min="2079" max="2304" width="9.33203125" style="105"/>
    <col min="2305" max="2305" width="33.1640625" style="105" customWidth="1"/>
    <col min="2306" max="2318" width="9" style="105" customWidth="1"/>
    <col min="2319" max="2321" width="9.33203125" style="105"/>
    <col min="2322" max="2329" width="0" style="105" hidden="1" customWidth="1"/>
    <col min="2330" max="2333" width="9.33203125" style="105"/>
    <col min="2334" max="2334" width="13.1640625" style="105" customWidth="1"/>
    <col min="2335" max="2560" width="9.33203125" style="105"/>
    <col min="2561" max="2561" width="33.1640625" style="105" customWidth="1"/>
    <col min="2562" max="2574" width="9" style="105" customWidth="1"/>
    <col min="2575" max="2577" width="9.33203125" style="105"/>
    <col min="2578" max="2585" width="0" style="105" hidden="1" customWidth="1"/>
    <col min="2586" max="2589" width="9.33203125" style="105"/>
    <col min="2590" max="2590" width="13.1640625" style="105" customWidth="1"/>
    <col min="2591" max="2816" width="9.33203125" style="105"/>
    <col min="2817" max="2817" width="33.1640625" style="105" customWidth="1"/>
    <col min="2818" max="2830" width="9" style="105" customWidth="1"/>
    <col min="2831" max="2833" width="9.33203125" style="105"/>
    <col min="2834" max="2841" width="0" style="105" hidden="1" customWidth="1"/>
    <col min="2842" max="2845" width="9.33203125" style="105"/>
    <col min="2846" max="2846" width="13.1640625" style="105" customWidth="1"/>
    <col min="2847" max="3072" width="9.33203125" style="105"/>
    <col min="3073" max="3073" width="33.1640625" style="105" customWidth="1"/>
    <col min="3074" max="3086" width="9" style="105" customWidth="1"/>
    <col min="3087" max="3089" width="9.33203125" style="105"/>
    <col min="3090" max="3097" width="0" style="105" hidden="1" customWidth="1"/>
    <col min="3098" max="3101" width="9.33203125" style="105"/>
    <col min="3102" max="3102" width="13.1640625" style="105" customWidth="1"/>
    <col min="3103" max="3328" width="9.33203125" style="105"/>
    <col min="3329" max="3329" width="33.1640625" style="105" customWidth="1"/>
    <col min="3330" max="3342" width="9" style="105" customWidth="1"/>
    <col min="3343" max="3345" width="9.33203125" style="105"/>
    <col min="3346" max="3353" width="0" style="105" hidden="1" customWidth="1"/>
    <col min="3354" max="3357" width="9.33203125" style="105"/>
    <col min="3358" max="3358" width="13.1640625" style="105" customWidth="1"/>
    <col min="3359" max="3584" width="9.33203125" style="105"/>
    <col min="3585" max="3585" width="33.1640625" style="105" customWidth="1"/>
    <col min="3586" max="3598" width="9" style="105" customWidth="1"/>
    <col min="3599" max="3601" width="9.33203125" style="105"/>
    <col min="3602" max="3609" width="0" style="105" hidden="1" customWidth="1"/>
    <col min="3610" max="3613" width="9.33203125" style="105"/>
    <col min="3614" max="3614" width="13.1640625" style="105" customWidth="1"/>
    <col min="3615" max="3840" width="9.33203125" style="105"/>
    <col min="3841" max="3841" width="33.1640625" style="105" customWidth="1"/>
    <col min="3842" max="3854" width="9" style="105" customWidth="1"/>
    <col min="3855" max="3857" width="9.33203125" style="105"/>
    <col min="3858" max="3865" width="0" style="105" hidden="1" customWidth="1"/>
    <col min="3866" max="3869" width="9.33203125" style="105"/>
    <col min="3870" max="3870" width="13.1640625" style="105" customWidth="1"/>
    <col min="3871" max="4096" width="9.33203125" style="105"/>
    <col min="4097" max="4097" width="33.1640625" style="105" customWidth="1"/>
    <col min="4098" max="4110" width="9" style="105" customWidth="1"/>
    <col min="4111" max="4113" width="9.33203125" style="105"/>
    <col min="4114" max="4121" width="0" style="105" hidden="1" customWidth="1"/>
    <col min="4122" max="4125" width="9.33203125" style="105"/>
    <col min="4126" max="4126" width="13.1640625" style="105" customWidth="1"/>
    <col min="4127" max="4352" width="9.33203125" style="105"/>
    <col min="4353" max="4353" width="33.1640625" style="105" customWidth="1"/>
    <col min="4354" max="4366" width="9" style="105" customWidth="1"/>
    <col min="4367" max="4369" width="9.33203125" style="105"/>
    <col min="4370" max="4377" width="0" style="105" hidden="1" customWidth="1"/>
    <col min="4378" max="4381" width="9.33203125" style="105"/>
    <col min="4382" max="4382" width="13.1640625" style="105" customWidth="1"/>
    <col min="4383" max="4608" width="9.33203125" style="105"/>
    <col min="4609" max="4609" width="33.1640625" style="105" customWidth="1"/>
    <col min="4610" max="4622" width="9" style="105" customWidth="1"/>
    <col min="4623" max="4625" width="9.33203125" style="105"/>
    <col min="4626" max="4633" width="0" style="105" hidden="1" customWidth="1"/>
    <col min="4634" max="4637" width="9.33203125" style="105"/>
    <col min="4638" max="4638" width="13.1640625" style="105" customWidth="1"/>
    <col min="4639" max="4864" width="9.33203125" style="105"/>
    <col min="4865" max="4865" width="33.1640625" style="105" customWidth="1"/>
    <col min="4866" max="4878" width="9" style="105" customWidth="1"/>
    <col min="4879" max="4881" width="9.33203125" style="105"/>
    <col min="4882" max="4889" width="0" style="105" hidden="1" customWidth="1"/>
    <col min="4890" max="4893" width="9.33203125" style="105"/>
    <col min="4894" max="4894" width="13.1640625" style="105" customWidth="1"/>
    <col min="4895" max="5120" width="9.33203125" style="105"/>
    <col min="5121" max="5121" width="33.1640625" style="105" customWidth="1"/>
    <col min="5122" max="5134" width="9" style="105" customWidth="1"/>
    <col min="5135" max="5137" width="9.33203125" style="105"/>
    <col min="5138" max="5145" width="0" style="105" hidden="1" customWidth="1"/>
    <col min="5146" max="5149" width="9.33203125" style="105"/>
    <col min="5150" max="5150" width="13.1640625" style="105" customWidth="1"/>
    <col min="5151" max="5376" width="9.33203125" style="105"/>
    <col min="5377" max="5377" width="33.1640625" style="105" customWidth="1"/>
    <col min="5378" max="5390" width="9" style="105" customWidth="1"/>
    <col min="5391" max="5393" width="9.33203125" style="105"/>
    <col min="5394" max="5401" width="0" style="105" hidden="1" customWidth="1"/>
    <col min="5402" max="5405" width="9.33203125" style="105"/>
    <col min="5406" max="5406" width="13.1640625" style="105" customWidth="1"/>
    <col min="5407" max="5632" width="9.33203125" style="105"/>
    <col min="5633" max="5633" width="33.1640625" style="105" customWidth="1"/>
    <col min="5634" max="5646" width="9" style="105" customWidth="1"/>
    <col min="5647" max="5649" width="9.33203125" style="105"/>
    <col min="5650" max="5657" width="0" style="105" hidden="1" customWidth="1"/>
    <col min="5658" max="5661" width="9.33203125" style="105"/>
    <col min="5662" max="5662" width="13.1640625" style="105" customWidth="1"/>
    <col min="5663" max="5888" width="9.33203125" style="105"/>
    <col min="5889" max="5889" width="33.1640625" style="105" customWidth="1"/>
    <col min="5890" max="5902" width="9" style="105" customWidth="1"/>
    <col min="5903" max="5905" width="9.33203125" style="105"/>
    <col min="5906" max="5913" width="0" style="105" hidden="1" customWidth="1"/>
    <col min="5914" max="5917" width="9.33203125" style="105"/>
    <col min="5918" max="5918" width="13.1640625" style="105" customWidth="1"/>
    <col min="5919" max="6144" width="9.33203125" style="105"/>
    <col min="6145" max="6145" width="33.1640625" style="105" customWidth="1"/>
    <col min="6146" max="6158" width="9" style="105" customWidth="1"/>
    <col min="6159" max="6161" width="9.33203125" style="105"/>
    <col min="6162" max="6169" width="0" style="105" hidden="1" customWidth="1"/>
    <col min="6170" max="6173" width="9.33203125" style="105"/>
    <col min="6174" max="6174" width="13.1640625" style="105" customWidth="1"/>
    <col min="6175" max="6400" width="9.33203125" style="105"/>
    <col min="6401" max="6401" width="33.1640625" style="105" customWidth="1"/>
    <col min="6402" max="6414" width="9" style="105" customWidth="1"/>
    <col min="6415" max="6417" width="9.33203125" style="105"/>
    <col min="6418" max="6425" width="0" style="105" hidden="1" customWidth="1"/>
    <col min="6426" max="6429" width="9.33203125" style="105"/>
    <col min="6430" max="6430" width="13.1640625" style="105" customWidth="1"/>
    <col min="6431" max="6656" width="9.33203125" style="105"/>
    <col min="6657" max="6657" width="33.1640625" style="105" customWidth="1"/>
    <col min="6658" max="6670" width="9" style="105" customWidth="1"/>
    <col min="6671" max="6673" width="9.33203125" style="105"/>
    <col min="6674" max="6681" width="0" style="105" hidden="1" customWidth="1"/>
    <col min="6682" max="6685" width="9.33203125" style="105"/>
    <col min="6686" max="6686" width="13.1640625" style="105" customWidth="1"/>
    <col min="6687" max="6912" width="9.33203125" style="105"/>
    <col min="6913" max="6913" width="33.1640625" style="105" customWidth="1"/>
    <col min="6914" max="6926" width="9" style="105" customWidth="1"/>
    <col min="6927" max="6929" width="9.33203125" style="105"/>
    <col min="6930" max="6937" width="0" style="105" hidden="1" customWidth="1"/>
    <col min="6938" max="6941" width="9.33203125" style="105"/>
    <col min="6942" max="6942" width="13.1640625" style="105" customWidth="1"/>
    <col min="6943" max="7168" width="9.33203125" style="105"/>
    <col min="7169" max="7169" width="33.1640625" style="105" customWidth="1"/>
    <col min="7170" max="7182" width="9" style="105" customWidth="1"/>
    <col min="7183" max="7185" width="9.33203125" style="105"/>
    <col min="7186" max="7193" width="0" style="105" hidden="1" customWidth="1"/>
    <col min="7194" max="7197" width="9.33203125" style="105"/>
    <col min="7198" max="7198" width="13.1640625" style="105" customWidth="1"/>
    <col min="7199" max="7424" width="9.33203125" style="105"/>
    <col min="7425" max="7425" width="33.1640625" style="105" customWidth="1"/>
    <col min="7426" max="7438" width="9" style="105" customWidth="1"/>
    <col min="7439" max="7441" width="9.33203125" style="105"/>
    <col min="7442" max="7449" width="0" style="105" hidden="1" customWidth="1"/>
    <col min="7450" max="7453" width="9.33203125" style="105"/>
    <col min="7454" max="7454" width="13.1640625" style="105" customWidth="1"/>
    <col min="7455" max="7680" width="9.33203125" style="105"/>
    <col min="7681" max="7681" width="33.1640625" style="105" customWidth="1"/>
    <col min="7682" max="7694" width="9" style="105" customWidth="1"/>
    <col min="7695" max="7697" width="9.33203125" style="105"/>
    <col min="7698" max="7705" width="0" style="105" hidden="1" customWidth="1"/>
    <col min="7706" max="7709" width="9.33203125" style="105"/>
    <col min="7710" max="7710" width="13.1640625" style="105" customWidth="1"/>
    <col min="7711" max="7936" width="9.33203125" style="105"/>
    <col min="7937" max="7937" width="33.1640625" style="105" customWidth="1"/>
    <col min="7938" max="7950" width="9" style="105" customWidth="1"/>
    <col min="7951" max="7953" width="9.33203125" style="105"/>
    <col min="7954" max="7961" width="0" style="105" hidden="1" customWidth="1"/>
    <col min="7962" max="7965" width="9.33203125" style="105"/>
    <col min="7966" max="7966" width="13.1640625" style="105" customWidth="1"/>
    <col min="7967" max="8192" width="9.33203125" style="105"/>
    <col min="8193" max="8193" width="33.1640625" style="105" customWidth="1"/>
    <col min="8194" max="8206" width="9" style="105" customWidth="1"/>
    <col min="8207" max="8209" width="9.33203125" style="105"/>
    <col min="8210" max="8217" width="0" style="105" hidden="1" customWidth="1"/>
    <col min="8218" max="8221" width="9.33203125" style="105"/>
    <col min="8222" max="8222" width="13.1640625" style="105" customWidth="1"/>
    <col min="8223" max="8448" width="9.33203125" style="105"/>
    <col min="8449" max="8449" width="33.1640625" style="105" customWidth="1"/>
    <col min="8450" max="8462" width="9" style="105" customWidth="1"/>
    <col min="8463" max="8465" width="9.33203125" style="105"/>
    <col min="8466" max="8473" width="0" style="105" hidden="1" customWidth="1"/>
    <col min="8474" max="8477" width="9.33203125" style="105"/>
    <col min="8478" max="8478" width="13.1640625" style="105" customWidth="1"/>
    <col min="8479" max="8704" width="9.33203125" style="105"/>
    <col min="8705" max="8705" width="33.1640625" style="105" customWidth="1"/>
    <col min="8706" max="8718" width="9" style="105" customWidth="1"/>
    <col min="8719" max="8721" width="9.33203125" style="105"/>
    <col min="8722" max="8729" width="0" style="105" hidden="1" customWidth="1"/>
    <col min="8730" max="8733" width="9.33203125" style="105"/>
    <col min="8734" max="8734" width="13.1640625" style="105" customWidth="1"/>
    <col min="8735" max="8960" width="9.33203125" style="105"/>
    <col min="8961" max="8961" width="33.1640625" style="105" customWidth="1"/>
    <col min="8962" max="8974" width="9" style="105" customWidth="1"/>
    <col min="8975" max="8977" width="9.33203125" style="105"/>
    <col min="8978" max="8985" width="0" style="105" hidden="1" customWidth="1"/>
    <col min="8986" max="8989" width="9.33203125" style="105"/>
    <col min="8990" max="8990" width="13.1640625" style="105" customWidth="1"/>
    <col min="8991" max="9216" width="9.33203125" style="105"/>
    <col min="9217" max="9217" width="33.1640625" style="105" customWidth="1"/>
    <col min="9218" max="9230" width="9" style="105" customWidth="1"/>
    <col min="9231" max="9233" width="9.33203125" style="105"/>
    <col min="9234" max="9241" width="0" style="105" hidden="1" customWidth="1"/>
    <col min="9242" max="9245" width="9.33203125" style="105"/>
    <col min="9246" max="9246" width="13.1640625" style="105" customWidth="1"/>
    <col min="9247" max="9472" width="9.33203125" style="105"/>
    <col min="9473" max="9473" width="33.1640625" style="105" customWidth="1"/>
    <col min="9474" max="9486" width="9" style="105" customWidth="1"/>
    <col min="9487" max="9489" width="9.33203125" style="105"/>
    <col min="9490" max="9497" width="0" style="105" hidden="1" customWidth="1"/>
    <col min="9498" max="9501" width="9.33203125" style="105"/>
    <col min="9502" max="9502" width="13.1640625" style="105" customWidth="1"/>
    <col min="9503" max="9728" width="9.33203125" style="105"/>
    <col min="9729" max="9729" width="33.1640625" style="105" customWidth="1"/>
    <col min="9730" max="9742" width="9" style="105" customWidth="1"/>
    <col min="9743" max="9745" width="9.33203125" style="105"/>
    <col min="9746" max="9753" width="0" style="105" hidden="1" customWidth="1"/>
    <col min="9754" max="9757" width="9.33203125" style="105"/>
    <col min="9758" max="9758" width="13.1640625" style="105" customWidth="1"/>
    <col min="9759" max="9984" width="9.33203125" style="105"/>
    <col min="9985" max="9985" width="33.1640625" style="105" customWidth="1"/>
    <col min="9986" max="9998" width="9" style="105" customWidth="1"/>
    <col min="9999" max="10001" width="9.33203125" style="105"/>
    <col min="10002" max="10009" width="0" style="105" hidden="1" customWidth="1"/>
    <col min="10010" max="10013" width="9.33203125" style="105"/>
    <col min="10014" max="10014" width="13.1640625" style="105" customWidth="1"/>
    <col min="10015" max="10240" width="9.33203125" style="105"/>
    <col min="10241" max="10241" width="33.1640625" style="105" customWidth="1"/>
    <col min="10242" max="10254" width="9" style="105" customWidth="1"/>
    <col min="10255" max="10257" width="9.33203125" style="105"/>
    <col min="10258" max="10265" width="0" style="105" hidden="1" customWidth="1"/>
    <col min="10266" max="10269" width="9.33203125" style="105"/>
    <col min="10270" max="10270" width="13.1640625" style="105" customWidth="1"/>
    <col min="10271" max="10496" width="9.33203125" style="105"/>
    <col min="10497" max="10497" width="33.1640625" style="105" customWidth="1"/>
    <col min="10498" max="10510" width="9" style="105" customWidth="1"/>
    <col min="10511" max="10513" width="9.33203125" style="105"/>
    <col min="10514" max="10521" width="0" style="105" hidden="1" customWidth="1"/>
    <col min="10522" max="10525" width="9.33203125" style="105"/>
    <col min="10526" max="10526" width="13.1640625" style="105" customWidth="1"/>
    <col min="10527" max="10752" width="9.33203125" style="105"/>
    <col min="10753" max="10753" width="33.1640625" style="105" customWidth="1"/>
    <col min="10754" max="10766" width="9" style="105" customWidth="1"/>
    <col min="10767" max="10769" width="9.33203125" style="105"/>
    <col min="10770" max="10777" width="0" style="105" hidden="1" customWidth="1"/>
    <col min="10778" max="10781" width="9.33203125" style="105"/>
    <col min="10782" max="10782" width="13.1640625" style="105" customWidth="1"/>
    <col min="10783" max="11008" width="9.33203125" style="105"/>
    <col min="11009" max="11009" width="33.1640625" style="105" customWidth="1"/>
    <col min="11010" max="11022" width="9" style="105" customWidth="1"/>
    <col min="11023" max="11025" width="9.33203125" style="105"/>
    <col min="11026" max="11033" width="0" style="105" hidden="1" customWidth="1"/>
    <col min="11034" max="11037" width="9.33203125" style="105"/>
    <col min="11038" max="11038" width="13.1640625" style="105" customWidth="1"/>
    <col min="11039" max="11264" width="9.33203125" style="105"/>
    <col min="11265" max="11265" width="33.1640625" style="105" customWidth="1"/>
    <col min="11266" max="11278" width="9" style="105" customWidth="1"/>
    <col min="11279" max="11281" width="9.33203125" style="105"/>
    <col min="11282" max="11289" width="0" style="105" hidden="1" customWidth="1"/>
    <col min="11290" max="11293" width="9.33203125" style="105"/>
    <col min="11294" max="11294" width="13.1640625" style="105" customWidth="1"/>
    <col min="11295" max="11520" width="9.33203125" style="105"/>
    <col min="11521" max="11521" width="33.1640625" style="105" customWidth="1"/>
    <col min="11522" max="11534" width="9" style="105" customWidth="1"/>
    <col min="11535" max="11537" width="9.33203125" style="105"/>
    <col min="11538" max="11545" width="0" style="105" hidden="1" customWidth="1"/>
    <col min="11546" max="11549" width="9.33203125" style="105"/>
    <col min="11550" max="11550" width="13.1640625" style="105" customWidth="1"/>
    <col min="11551" max="11776" width="9.33203125" style="105"/>
    <col min="11777" max="11777" width="33.1640625" style="105" customWidth="1"/>
    <col min="11778" max="11790" width="9" style="105" customWidth="1"/>
    <col min="11791" max="11793" width="9.33203125" style="105"/>
    <col min="11794" max="11801" width="0" style="105" hidden="1" customWidth="1"/>
    <col min="11802" max="11805" width="9.33203125" style="105"/>
    <col min="11806" max="11806" width="13.1640625" style="105" customWidth="1"/>
    <col min="11807" max="12032" width="9.33203125" style="105"/>
    <col min="12033" max="12033" width="33.1640625" style="105" customWidth="1"/>
    <col min="12034" max="12046" width="9" style="105" customWidth="1"/>
    <col min="12047" max="12049" width="9.33203125" style="105"/>
    <col min="12050" max="12057" width="0" style="105" hidden="1" customWidth="1"/>
    <col min="12058" max="12061" width="9.33203125" style="105"/>
    <col min="12062" max="12062" width="13.1640625" style="105" customWidth="1"/>
    <col min="12063" max="12288" width="9.33203125" style="105"/>
    <col min="12289" max="12289" width="33.1640625" style="105" customWidth="1"/>
    <col min="12290" max="12302" width="9" style="105" customWidth="1"/>
    <col min="12303" max="12305" width="9.33203125" style="105"/>
    <col min="12306" max="12313" width="0" style="105" hidden="1" customWidth="1"/>
    <col min="12314" max="12317" width="9.33203125" style="105"/>
    <col min="12318" max="12318" width="13.1640625" style="105" customWidth="1"/>
    <col min="12319" max="12544" width="9.33203125" style="105"/>
    <col min="12545" max="12545" width="33.1640625" style="105" customWidth="1"/>
    <col min="12546" max="12558" width="9" style="105" customWidth="1"/>
    <col min="12559" max="12561" width="9.33203125" style="105"/>
    <col min="12562" max="12569" width="0" style="105" hidden="1" customWidth="1"/>
    <col min="12570" max="12573" width="9.33203125" style="105"/>
    <col min="12574" max="12574" width="13.1640625" style="105" customWidth="1"/>
    <col min="12575" max="12800" width="9.33203125" style="105"/>
    <col min="12801" max="12801" width="33.1640625" style="105" customWidth="1"/>
    <col min="12802" max="12814" width="9" style="105" customWidth="1"/>
    <col min="12815" max="12817" width="9.33203125" style="105"/>
    <col min="12818" max="12825" width="0" style="105" hidden="1" customWidth="1"/>
    <col min="12826" max="12829" width="9.33203125" style="105"/>
    <col min="12830" max="12830" width="13.1640625" style="105" customWidth="1"/>
    <col min="12831" max="13056" width="9.33203125" style="105"/>
    <col min="13057" max="13057" width="33.1640625" style="105" customWidth="1"/>
    <col min="13058" max="13070" width="9" style="105" customWidth="1"/>
    <col min="13071" max="13073" width="9.33203125" style="105"/>
    <col min="13074" max="13081" width="0" style="105" hidden="1" customWidth="1"/>
    <col min="13082" max="13085" width="9.33203125" style="105"/>
    <col min="13086" max="13086" width="13.1640625" style="105" customWidth="1"/>
    <col min="13087" max="13312" width="9.33203125" style="105"/>
    <col min="13313" max="13313" width="33.1640625" style="105" customWidth="1"/>
    <col min="13314" max="13326" width="9" style="105" customWidth="1"/>
    <col min="13327" max="13329" width="9.33203125" style="105"/>
    <col min="13330" max="13337" width="0" style="105" hidden="1" customWidth="1"/>
    <col min="13338" max="13341" width="9.33203125" style="105"/>
    <col min="13342" max="13342" width="13.1640625" style="105" customWidth="1"/>
    <col min="13343" max="13568" width="9.33203125" style="105"/>
    <col min="13569" max="13569" width="33.1640625" style="105" customWidth="1"/>
    <col min="13570" max="13582" width="9" style="105" customWidth="1"/>
    <col min="13583" max="13585" width="9.33203125" style="105"/>
    <col min="13586" max="13593" width="0" style="105" hidden="1" customWidth="1"/>
    <col min="13594" max="13597" width="9.33203125" style="105"/>
    <col min="13598" max="13598" width="13.1640625" style="105" customWidth="1"/>
    <col min="13599" max="13824" width="9.33203125" style="105"/>
    <col min="13825" max="13825" width="33.1640625" style="105" customWidth="1"/>
    <col min="13826" max="13838" width="9" style="105" customWidth="1"/>
    <col min="13839" max="13841" width="9.33203125" style="105"/>
    <col min="13842" max="13849" width="0" style="105" hidden="1" customWidth="1"/>
    <col min="13850" max="13853" width="9.33203125" style="105"/>
    <col min="13854" max="13854" width="13.1640625" style="105" customWidth="1"/>
    <col min="13855" max="14080" width="9.33203125" style="105"/>
    <col min="14081" max="14081" width="33.1640625" style="105" customWidth="1"/>
    <col min="14082" max="14094" width="9" style="105" customWidth="1"/>
    <col min="14095" max="14097" width="9.33203125" style="105"/>
    <col min="14098" max="14105" width="0" style="105" hidden="1" customWidth="1"/>
    <col min="14106" max="14109" width="9.33203125" style="105"/>
    <col min="14110" max="14110" width="13.1640625" style="105" customWidth="1"/>
    <col min="14111" max="14336" width="9.33203125" style="105"/>
    <col min="14337" max="14337" width="33.1640625" style="105" customWidth="1"/>
    <col min="14338" max="14350" width="9" style="105" customWidth="1"/>
    <col min="14351" max="14353" width="9.33203125" style="105"/>
    <col min="14354" max="14361" width="0" style="105" hidden="1" customWidth="1"/>
    <col min="14362" max="14365" width="9.33203125" style="105"/>
    <col min="14366" max="14366" width="13.1640625" style="105" customWidth="1"/>
    <col min="14367" max="14592" width="9.33203125" style="105"/>
    <col min="14593" max="14593" width="33.1640625" style="105" customWidth="1"/>
    <col min="14594" max="14606" width="9" style="105" customWidth="1"/>
    <col min="14607" max="14609" width="9.33203125" style="105"/>
    <col min="14610" max="14617" width="0" style="105" hidden="1" customWidth="1"/>
    <col min="14618" max="14621" width="9.33203125" style="105"/>
    <col min="14622" max="14622" width="13.1640625" style="105" customWidth="1"/>
    <col min="14623" max="14848" width="9.33203125" style="105"/>
    <col min="14849" max="14849" width="33.1640625" style="105" customWidth="1"/>
    <col min="14850" max="14862" width="9" style="105" customWidth="1"/>
    <col min="14863" max="14865" width="9.33203125" style="105"/>
    <col min="14866" max="14873" width="0" style="105" hidden="1" customWidth="1"/>
    <col min="14874" max="14877" width="9.33203125" style="105"/>
    <col min="14878" max="14878" width="13.1640625" style="105" customWidth="1"/>
    <col min="14879" max="15104" width="9.33203125" style="105"/>
    <col min="15105" max="15105" width="33.1640625" style="105" customWidth="1"/>
    <col min="15106" max="15118" width="9" style="105" customWidth="1"/>
    <col min="15119" max="15121" width="9.33203125" style="105"/>
    <col min="15122" max="15129" width="0" style="105" hidden="1" customWidth="1"/>
    <col min="15130" max="15133" width="9.33203125" style="105"/>
    <col min="15134" max="15134" width="13.1640625" style="105" customWidth="1"/>
    <col min="15135" max="15360" width="9.33203125" style="105"/>
    <col min="15361" max="15361" width="33.1640625" style="105" customWidth="1"/>
    <col min="15362" max="15374" width="9" style="105" customWidth="1"/>
    <col min="15375" max="15377" width="9.33203125" style="105"/>
    <col min="15378" max="15385" width="0" style="105" hidden="1" customWidth="1"/>
    <col min="15386" max="15389" width="9.33203125" style="105"/>
    <col min="15390" max="15390" width="13.1640625" style="105" customWidth="1"/>
    <col min="15391" max="15616" width="9.33203125" style="105"/>
    <col min="15617" max="15617" width="33.1640625" style="105" customWidth="1"/>
    <col min="15618" max="15630" width="9" style="105" customWidth="1"/>
    <col min="15631" max="15633" width="9.33203125" style="105"/>
    <col min="15634" max="15641" width="0" style="105" hidden="1" customWidth="1"/>
    <col min="15642" max="15645" width="9.33203125" style="105"/>
    <col min="15646" max="15646" width="13.1640625" style="105" customWidth="1"/>
    <col min="15647" max="15872" width="9.33203125" style="105"/>
    <col min="15873" max="15873" width="33.1640625" style="105" customWidth="1"/>
    <col min="15874" max="15886" width="9" style="105" customWidth="1"/>
    <col min="15887" max="15889" width="9.33203125" style="105"/>
    <col min="15890" max="15897" width="0" style="105" hidden="1" customWidth="1"/>
    <col min="15898" max="15901" width="9.33203125" style="105"/>
    <col min="15902" max="15902" width="13.1640625" style="105" customWidth="1"/>
    <col min="15903" max="16128" width="9.33203125" style="105"/>
    <col min="16129" max="16129" width="33.1640625" style="105" customWidth="1"/>
    <col min="16130" max="16142" width="9" style="105" customWidth="1"/>
    <col min="16143" max="16145" width="9.33203125" style="105"/>
    <col min="16146" max="16153" width="0" style="105" hidden="1" customWidth="1"/>
    <col min="16154" max="16157" width="9.33203125" style="105"/>
    <col min="16158" max="16158" width="13.1640625" style="105" customWidth="1"/>
    <col min="16159" max="16384" width="9.33203125" style="105"/>
  </cols>
  <sheetData>
    <row r="1" spans="1:32" s="104" customFormat="1" ht="18.75">
      <c r="A1" s="410" t="s">
        <v>308</v>
      </c>
      <c r="B1" s="410"/>
      <c r="C1" s="410"/>
      <c r="D1" s="410"/>
      <c r="E1" s="410"/>
      <c r="F1" s="410"/>
      <c r="G1" s="410"/>
      <c r="H1" s="410"/>
      <c r="I1" s="410"/>
      <c r="J1" s="410"/>
      <c r="K1" s="410"/>
      <c r="L1" s="410"/>
      <c r="M1" s="410"/>
      <c r="N1" s="410"/>
    </row>
    <row r="2" spans="1:32">
      <c r="A2" s="419" t="s">
        <v>120</v>
      </c>
      <c r="B2" s="419"/>
      <c r="C2" s="419"/>
      <c r="D2" s="419"/>
      <c r="E2" s="419"/>
      <c r="F2" s="419"/>
      <c r="G2" s="419"/>
      <c r="H2" s="419"/>
      <c r="I2" s="419"/>
      <c r="J2" s="419"/>
      <c r="K2" s="419"/>
      <c r="L2" s="419"/>
      <c r="M2" s="419"/>
      <c r="N2" s="419"/>
    </row>
    <row r="3" spans="1:32" ht="13.5" thickBot="1">
      <c r="C3" s="106"/>
      <c r="N3" s="107" t="s">
        <v>99</v>
      </c>
    </row>
    <row r="4" spans="1:32" ht="26.25" thickTop="1">
      <c r="A4" s="108"/>
      <c r="B4" s="109" t="s">
        <v>12</v>
      </c>
      <c r="C4" s="109" t="s">
        <v>13</v>
      </c>
      <c r="D4" s="109" t="s">
        <v>14</v>
      </c>
      <c r="E4" s="109" t="s">
        <v>15</v>
      </c>
      <c r="F4" s="109" t="s">
        <v>16</v>
      </c>
      <c r="G4" s="109" t="s">
        <v>17</v>
      </c>
      <c r="H4" s="109" t="s">
        <v>121</v>
      </c>
      <c r="I4" s="109" t="s">
        <v>122</v>
      </c>
      <c r="J4" s="109" t="s">
        <v>123</v>
      </c>
      <c r="K4" s="109" t="s">
        <v>21</v>
      </c>
      <c r="L4" s="109" t="s">
        <v>124</v>
      </c>
      <c r="M4" s="109" t="s">
        <v>23</v>
      </c>
      <c r="N4" s="110" t="s">
        <v>24</v>
      </c>
      <c r="Q4" s="111"/>
      <c r="R4" s="112" t="s">
        <v>125</v>
      </c>
      <c r="S4" s="112" t="s">
        <v>126</v>
      </c>
      <c r="T4" s="112" t="s">
        <v>127</v>
      </c>
      <c r="U4" s="112" t="s">
        <v>128</v>
      </c>
      <c r="V4" s="112" t="s">
        <v>129</v>
      </c>
      <c r="W4" s="111" t="s">
        <v>130</v>
      </c>
      <c r="X4" s="111" t="s">
        <v>131</v>
      </c>
      <c r="Y4" s="111" t="s">
        <v>132</v>
      </c>
      <c r="Z4" s="113" t="s">
        <v>125</v>
      </c>
      <c r="AA4" s="113" t="s">
        <v>126</v>
      </c>
      <c r="AB4" s="113" t="s">
        <v>127</v>
      </c>
      <c r="AC4" s="113" t="s">
        <v>128</v>
      </c>
      <c r="AD4" s="113" t="s">
        <v>129</v>
      </c>
      <c r="AE4" s="114" t="s">
        <v>130</v>
      </c>
      <c r="AF4" s="114" t="s">
        <v>131</v>
      </c>
    </row>
    <row r="5" spans="1:32" ht="20.100000000000001" customHeight="1">
      <c r="A5" s="115" t="s">
        <v>133</v>
      </c>
      <c r="B5" s="116"/>
      <c r="C5" s="116"/>
      <c r="D5" s="116"/>
      <c r="E5" s="116"/>
      <c r="F5" s="116"/>
      <c r="G5" s="116"/>
      <c r="H5" s="116"/>
      <c r="I5" s="116"/>
      <c r="J5" s="116"/>
      <c r="K5" s="116"/>
      <c r="L5" s="116"/>
      <c r="M5" s="116"/>
      <c r="N5" s="117"/>
      <c r="Q5" s="118" t="s">
        <v>12</v>
      </c>
      <c r="R5" s="119">
        <v>1490.9</v>
      </c>
      <c r="S5" s="119">
        <v>166.2</v>
      </c>
      <c r="T5" s="119">
        <v>228.3</v>
      </c>
      <c r="U5" s="119">
        <v>240.2</v>
      </c>
      <c r="V5" s="119">
        <v>222.3</v>
      </c>
      <c r="W5" s="119">
        <v>50.5</v>
      </c>
      <c r="X5" s="119">
        <v>171.8</v>
      </c>
      <c r="Y5" s="119">
        <v>1657.1</v>
      </c>
      <c r="Z5" s="120">
        <f>R5/$Y5*100</f>
        <v>89.970430269748363</v>
      </c>
      <c r="AA5" s="120">
        <f t="shared" ref="AA5:AF20" si="0">S5/$Y5*100</f>
        <v>10.029569730251644</v>
      </c>
      <c r="AB5" s="120">
        <f t="shared" si="0"/>
        <v>13.777080441735565</v>
      </c>
      <c r="AC5" s="120">
        <f t="shared" si="0"/>
        <v>14.495202462132642</v>
      </c>
      <c r="AD5" s="120">
        <f t="shared" si="0"/>
        <v>13.415002112123592</v>
      </c>
      <c r="AE5" s="120">
        <f t="shared" si="0"/>
        <v>3.0474926075674373</v>
      </c>
      <c r="AF5" s="120">
        <f t="shared" si="0"/>
        <v>10.367509504556153</v>
      </c>
    </row>
    <row r="6" spans="1:32" ht="20.100000000000001" customHeight="1">
      <c r="A6" s="115" t="s">
        <v>134</v>
      </c>
      <c r="B6" s="121">
        <v>1657.1</v>
      </c>
      <c r="C6" s="121">
        <v>1739.4</v>
      </c>
      <c r="D6" s="121">
        <v>1728</v>
      </c>
      <c r="E6" s="121">
        <v>1973.2</v>
      </c>
      <c r="F6" s="121">
        <v>2221.5</v>
      </c>
      <c r="G6" s="121">
        <v>2335.1</v>
      </c>
      <c r="H6" s="121">
        <v>2730.7</v>
      </c>
      <c r="I6" s="121">
        <v>3098.8</v>
      </c>
      <c r="J6" s="121">
        <v>3376.1</v>
      </c>
      <c r="K6" s="121">
        <v>3939</v>
      </c>
      <c r="L6" s="116">
        <v>4658.7</v>
      </c>
      <c r="M6" s="116">
        <v>5573.4</v>
      </c>
      <c r="N6" s="122">
        <v>6386.4</v>
      </c>
      <c r="Q6" s="118" t="s">
        <v>13</v>
      </c>
      <c r="R6" s="119">
        <v>1535.4</v>
      </c>
      <c r="S6" s="119">
        <v>204</v>
      </c>
      <c r="T6" s="119">
        <v>269.2</v>
      </c>
      <c r="U6" s="119">
        <v>263.2</v>
      </c>
      <c r="V6" s="119">
        <v>244.3</v>
      </c>
      <c r="W6" s="119">
        <v>63.2</v>
      </c>
      <c r="X6" s="119">
        <v>181.1</v>
      </c>
      <c r="Y6" s="119">
        <v>1739.4</v>
      </c>
      <c r="Z6" s="120">
        <f t="shared" ref="Z6:AF30" si="1">R6/$Y6*100</f>
        <v>88.271817868230428</v>
      </c>
      <c r="AA6" s="120">
        <f t="shared" si="0"/>
        <v>11.728182131769575</v>
      </c>
      <c r="AB6" s="120">
        <f t="shared" si="0"/>
        <v>15.47660112682534</v>
      </c>
      <c r="AC6" s="120">
        <f t="shared" si="0"/>
        <v>15.131654593537998</v>
      </c>
      <c r="AD6" s="120">
        <f t="shared" si="0"/>
        <v>14.045073013682879</v>
      </c>
      <c r="AE6" s="120">
        <f t="shared" si="0"/>
        <v>3.6334368172933194</v>
      </c>
      <c r="AF6" s="120">
        <f t="shared" si="0"/>
        <v>10.411636196389559</v>
      </c>
    </row>
    <row r="7" spans="1:32" s="124" customFormat="1" ht="20.100000000000001" customHeight="1">
      <c r="A7" s="123" t="s">
        <v>135</v>
      </c>
      <c r="B7" s="121">
        <v>221.5</v>
      </c>
      <c r="C7" s="121">
        <v>246.6</v>
      </c>
      <c r="D7" s="121">
        <v>247.4</v>
      </c>
      <c r="E7" s="121">
        <v>305.3</v>
      </c>
      <c r="F7" s="121">
        <v>354.7</v>
      </c>
      <c r="G7" s="121">
        <v>437.4</v>
      </c>
      <c r="H7" s="121">
        <v>535.70000000000005</v>
      </c>
      <c r="I7" s="121">
        <v>582.79999999999995</v>
      </c>
      <c r="J7" s="121">
        <v>719.6</v>
      </c>
      <c r="K7" s="121">
        <v>766.1</v>
      </c>
      <c r="L7" s="116">
        <v>931</v>
      </c>
      <c r="M7" s="116">
        <v>1121.8</v>
      </c>
      <c r="N7" s="122">
        <v>1313.2</v>
      </c>
      <c r="Q7" s="118" t="s">
        <v>14</v>
      </c>
      <c r="R7" s="119">
        <v>1494.9</v>
      </c>
      <c r="S7" s="119">
        <v>233.2</v>
      </c>
      <c r="T7" s="119">
        <v>302.3</v>
      </c>
      <c r="U7" s="119">
        <v>276.8</v>
      </c>
      <c r="V7" s="119">
        <v>258</v>
      </c>
      <c r="W7" s="119">
        <v>68.900000000000006</v>
      </c>
      <c r="X7" s="119">
        <v>189.1</v>
      </c>
      <c r="Y7" s="119">
        <v>1728</v>
      </c>
      <c r="Z7" s="120">
        <f t="shared" si="1"/>
        <v>86.510416666666671</v>
      </c>
      <c r="AA7" s="120">
        <f t="shared" si="0"/>
        <v>13.495370370370368</v>
      </c>
      <c r="AB7" s="120">
        <f t="shared" si="0"/>
        <v>17.494212962962962</v>
      </c>
      <c r="AC7" s="120">
        <f t="shared" si="0"/>
        <v>16.018518518518519</v>
      </c>
      <c r="AD7" s="120">
        <f t="shared" si="0"/>
        <v>14.930555555555555</v>
      </c>
      <c r="AE7" s="120">
        <f t="shared" si="0"/>
        <v>3.987268518518519</v>
      </c>
      <c r="AF7" s="120">
        <f t="shared" si="0"/>
        <v>10.943287037037036</v>
      </c>
    </row>
    <row r="8" spans="1:32" ht="20.100000000000001" customHeight="1">
      <c r="A8" s="125" t="s">
        <v>136</v>
      </c>
      <c r="B8" s="126">
        <v>1878.6</v>
      </c>
      <c r="C8" s="126">
        <v>1986</v>
      </c>
      <c r="D8" s="126">
        <v>1975.4</v>
      </c>
      <c r="E8" s="126">
        <v>2278.5</v>
      </c>
      <c r="F8" s="126">
        <v>2576.1999999999998</v>
      </c>
      <c r="G8" s="126">
        <v>2772.5</v>
      </c>
      <c r="H8" s="126">
        <v>3266.4</v>
      </c>
      <c r="I8" s="126">
        <v>3681.6</v>
      </c>
      <c r="J8" s="126">
        <v>4095.7</v>
      </c>
      <c r="K8" s="126">
        <v>4705.1000000000004</v>
      </c>
      <c r="L8" s="127">
        <v>5590.4</v>
      </c>
      <c r="M8" s="127">
        <v>6695.2</v>
      </c>
      <c r="N8" s="128">
        <v>7699.6</v>
      </c>
      <c r="Q8" s="118" t="s">
        <v>15</v>
      </c>
      <c r="R8" s="119">
        <v>1719.2</v>
      </c>
      <c r="S8" s="119">
        <v>254</v>
      </c>
      <c r="T8" s="119">
        <v>321.60000000000002</v>
      </c>
      <c r="U8" s="119">
        <v>350.7</v>
      </c>
      <c r="V8" s="119">
        <v>329.4</v>
      </c>
      <c r="W8" s="119">
        <v>111.3</v>
      </c>
      <c r="X8" s="119">
        <v>218.1</v>
      </c>
      <c r="Y8" s="119">
        <v>1973.2</v>
      </c>
      <c r="Z8" s="120">
        <f t="shared" si="1"/>
        <v>87.127508615446985</v>
      </c>
      <c r="AA8" s="120">
        <f t="shared" si="0"/>
        <v>12.872491384553008</v>
      </c>
      <c r="AB8" s="120">
        <f t="shared" si="0"/>
        <v>16.298398540441923</v>
      </c>
      <c r="AC8" s="120">
        <f t="shared" si="0"/>
        <v>17.773160348672207</v>
      </c>
      <c r="AD8" s="120">
        <f t="shared" si="0"/>
        <v>16.693695519967562</v>
      </c>
      <c r="AE8" s="120">
        <f t="shared" si="0"/>
        <v>5.6405838232312986</v>
      </c>
      <c r="AF8" s="120">
        <f t="shared" si="0"/>
        <v>11.053111696736266</v>
      </c>
    </row>
    <row r="9" spans="1:32" ht="20.100000000000001" customHeight="1">
      <c r="A9" s="125" t="s">
        <v>125</v>
      </c>
      <c r="B9" s="121">
        <v>1490.9</v>
      </c>
      <c r="C9" s="121">
        <v>1535.4</v>
      </c>
      <c r="D9" s="121">
        <v>1494.9</v>
      </c>
      <c r="E9" s="121">
        <v>1719.2</v>
      </c>
      <c r="F9" s="121">
        <v>1963</v>
      </c>
      <c r="G9" s="121">
        <v>2076</v>
      </c>
      <c r="H9" s="121">
        <v>2433.3000000000002</v>
      </c>
      <c r="I9" s="121">
        <v>2791</v>
      </c>
      <c r="J9" s="121">
        <v>3087.4</v>
      </c>
      <c r="K9" s="121">
        <v>3550.4</v>
      </c>
      <c r="L9" s="116">
        <v>4034.8</v>
      </c>
      <c r="M9" s="116">
        <v>4984.7</v>
      </c>
      <c r="N9" s="122">
        <v>5654.3</v>
      </c>
      <c r="Q9" s="118" t="s">
        <v>16</v>
      </c>
      <c r="R9" s="119">
        <v>1963</v>
      </c>
      <c r="S9" s="119">
        <v>258.5</v>
      </c>
      <c r="T9" s="119">
        <v>355.4</v>
      </c>
      <c r="U9" s="119">
        <v>351.4</v>
      </c>
      <c r="V9" s="119">
        <v>326.3</v>
      </c>
      <c r="W9" s="119">
        <v>113.8</v>
      </c>
      <c r="X9" s="119">
        <v>212.5</v>
      </c>
      <c r="Y9" s="119">
        <v>2221.5</v>
      </c>
      <c r="Z9" s="120">
        <f t="shared" si="1"/>
        <v>88.363718208417737</v>
      </c>
      <c r="AA9" s="120">
        <f t="shared" si="0"/>
        <v>11.636281791582265</v>
      </c>
      <c r="AB9" s="120">
        <f t="shared" si="0"/>
        <v>15.998199414809813</v>
      </c>
      <c r="AC9" s="120">
        <f t="shared" si="0"/>
        <v>15.81814089579113</v>
      </c>
      <c r="AD9" s="120">
        <f t="shared" si="0"/>
        <v>14.688273688948907</v>
      </c>
      <c r="AE9" s="120">
        <f t="shared" si="0"/>
        <v>5.1226648660814762</v>
      </c>
      <c r="AF9" s="120">
        <f t="shared" si="0"/>
        <v>9.5656088228674321</v>
      </c>
    </row>
    <row r="10" spans="1:32" ht="20.100000000000001" customHeight="1">
      <c r="A10" s="115" t="s">
        <v>137</v>
      </c>
      <c r="B10" s="121">
        <v>1365.2</v>
      </c>
      <c r="C10" s="121">
        <v>1406</v>
      </c>
      <c r="D10" s="121">
        <v>1368.9</v>
      </c>
      <c r="E10" s="121">
        <v>1572.1</v>
      </c>
      <c r="F10" s="121">
        <v>1774.1</v>
      </c>
      <c r="G10" s="121">
        <v>1919.5</v>
      </c>
      <c r="H10" s="121">
        <v>2241.1</v>
      </c>
      <c r="I10" s="121">
        <v>2527.1999999999998</v>
      </c>
      <c r="J10" s="121">
        <v>2745.8</v>
      </c>
      <c r="K10" s="121">
        <v>3186</v>
      </c>
      <c r="L10" s="116">
        <v>3597.7</v>
      </c>
      <c r="M10" s="116">
        <v>4478.2</v>
      </c>
      <c r="N10" s="122">
        <v>5074.6000000000004</v>
      </c>
      <c r="Q10" s="118" t="s">
        <v>17</v>
      </c>
      <c r="R10" s="119">
        <v>2076</v>
      </c>
      <c r="S10" s="119">
        <v>259.10000000000002</v>
      </c>
      <c r="T10" s="119">
        <v>392.9</v>
      </c>
      <c r="U10" s="119">
        <v>427</v>
      </c>
      <c r="V10" s="119">
        <v>368.1</v>
      </c>
      <c r="W10" s="119">
        <v>146.6</v>
      </c>
      <c r="X10" s="119">
        <v>221.5</v>
      </c>
      <c r="Y10" s="119">
        <v>2335.1</v>
      </c>
      <c r="Z10" s="120">
        <f t="shared" si="1"/>
        <v>88.904115455440873</v>
      </c>
      <c r="AA10" s="120">
        <f t="shared" si="0"/>
        <v>11.095884544559119</v>
      </c>
      <c r="AB10" s="120">
        <f t="shared" si="0"/>
        <v>16.825831870155454</v>
      </c>
      <c r="AC10" s="120">
        <f t="shared" si="0"/>
        <v>18.286154768532398</v>
      </c>
      <c r="AD10" s="120">
        <f t="shared" si="0"/>
        <v>15.763778853154042</v>
      </c>
      <c r="AE10" s="120">
        <f t="shared" si="0"/>
        <v>6.2781037214680318</v>
      </c>
      <c r="AF10" s="120">
        <f t="shared" si="0"/>
        <v>9.4856751316860102</v>
      </c>
    </row>
    <row r="11" spans="1:32" ht="20.100000000000001" customHeight="1">
      <c r="A11" s="115" t="s">
        <v>138</v>
      </c>
      <c r="B11" s="121">
        <v>125.7</v>
      </c>
      <c r="C11" s="121">
        <v>129.4</v>
      </c>
      <c r="D11" s="121">
        <v>126</v>
      </c>
      <c r="E11" s="121">
        <v>147.1</v>
      </c>
      <c r="F11" s="121">
        <v>188.9</v>
      </c>
      <c r="G11" s="121">
        <v>156.5</v>
      </c>
      <c r="H11" s="121">
        <v>192.2</v>
      </c>
      <c r="I11" s="121">
        <v>263.8</v>
      </c>
      <c r="J11" s="121">
        <v>341.6</v>
      </c>
      <c r="K11" s="121">
        <v>364.4</v>
      </c>
      <c r="L11" s="116">
        <v>437.1</v>
      </c>
      <c r="M11" s="116">
        <v>506.5</v>
      </c>
      <c r="N11" s="122">
        <v>579.70000000000005</v>
      </c>
      <c r="Q11" s="118" t="s">
        <v>121</v>
      </c>
      <c r="R11" s="119">
        <v>2433.3000000000002</v>
      </c>
      <c r="S11" s="119">
        <v>297.39999999999998</v>
      </c>
      <c r="T11" s="119">
        <v>451.2</v>
      </c>
      <c r="U11" s="119">
        <v>480.8</v>
      </c>
      <c r="V11" s="119">
        <v>429.9</v>
      </c>
      <c r="W11" s="119">
        <v>182.3</v>
      </c>
      <c r="X11" s="119">
        <v>247.6</v>
      </c>
      <c r="Y11" s="119">
        <v>2730.7</v>
      </c>
      <c r="Z11" s="120">
        <f t="shared" si="1"/>
        <v>89.109019665287306</v>
      </c>
      <c r="AA11" s="120">
        <f t="shared" si="0"/>
        <v>10.89098033471271</v>
      </c>
      <c r="AB11" s="120">
        <f t="shared" si="0"/>
        <v>16.523235800344235</v>
      </c>
      <c r="AC11" s="120">
        <f t="shared" si="0"/>
        <v>17.607206943274619</v>
      </c>
      <c r="AD11" s="120">
        <f t="shared" si="0"/>
        <v>15.743216025195006</v>
      </c>
      <c r="AE11" s="120">
        <f t="shared" si="0"/>
        <v>6.6759438971692244</v>
      </c>
      <c r="AF11" s="120">
        <f t="shared" si="0"/>
        <v>9.0672721280257811</v>
      </c>
    </row>
    <row r="12" spans="1:32" ht="20.100000000000001" customHeight="1">
      <c r="A12" s="125" t="s">
        <v>128</v>
      </c>
      <c r="B12" s="121">
        <v>240.2</v>
      </c>
      <c r="C12" s="121">
        <v>263.2</v>
      </c>
      <c r="D12" s="121">
        <v>276.8</v>
      </c>
      <c r="E12" s="121">
        <v>350.7</v>
      </c>
      <c r="F12" s="121">
        <v>351.4</v>
      </c>
      <c r="G12" s="121">
        <v>427</v>
      </c>
      <c r="H12" s="121">
        <v>480.8</v>
      </c>
      <c r="I12" s="121">
        <v>531.4</v>
      </c>
      <c r="J12" s="121">
        <v>662.8</v>
      </c>
      <c r="K12" s="121">
        <v>735.1</v>
      </c>
      <c r="L12" s="116">
        <v>1018.4</v>
      </c>
      <c r="M12" s="116">
        <v>1059.9000000000001</v>
      </c>
      <c r="N12" s="122">
        <v>1289.8</v>
      </c>
      <c r="Q12" s="118" t="s">
        <v>122</v>
      </c>
      <c r="R12" s="119">
        <v>2791</v>
      </c>
      <c r="S12" s="119">
        <v>308.8</v>
      </c>
      <c r="T12" s="119">
        <v>493.1</v>
      </c>
      <c r="U12" s="119">
        <v>531.4</v>
      </c>
      <c r="V12" s="119">
        <v>546.5</v>
      </c>
      <c r="W12" s="119">
        <v>248.7</v>
      </c>
      <c r="X12" s="119">
        <v>297.8</v>
      </c>
      <c r="Y12" s="119">
        <v>3098.8</v>
      </c>
      <c r="Z12" s="120">
        <f t="shared" si="1"/>
        <v>90.06712275719633</v>
      </c>
      <c r="AA12" s="120">
        <f t="shared" si="0"/>
        <v>9.9651477991480562</v>
      </c>
      <c r="AB12" s="120">
        <f t="shared" si="0"/>
        <v>15.912611333419388</v>
      </c>
      <c r="AC12" s="120">
        <f t="shared" si="0"/>
        <v>17.148573641409577</v>
      </c>
      <c r="AD12" s="120">
        <f t="shared" si="0"/>
        <v>17.635859042209887</v>
      </c>
      <c r="AE12" s="120">
        <f t="shared" si="0"/>
        <v>8.0256873628501335</v>
      </c>
      <c r="AF12" s="120">
        <f t="shared" si="0"/>
        <v>9.6101716793597518</v>
      </c>
    </row>
    <row r="13" spans="1:32" ht="20.100000000000001" customHeight="1">
      <c r="A13" s="125" t="s">
        <v>129</v>
      </c>
      <c r="B13" s="121">
        <v>222.3</v>
      </c>
      <c r="C13" s="121">
        <v>244.3</v>
      </c>
      <c r="D13" s="121">
        <v>258</v>
      </c>
      <c r="E13" s="121">
        <v>329.4</v>
      </c>
      <c r="F13" s="121">
        <v>326.3</v>
      </c>
      <c r="G13" s="121">
        <v>368.1</v>
      </c>
      <c r="H13" s="121">
        <v>429.9</v>
      </c>
      <c r="I13" s="121">
        <v>546.5</v>
      </c>
      <c r="J13" s="121">
        <v>657.6</v>
      </c>
      <c r="K13" s="121">
        <v>690.7</v>
      </c>
      <c r="L13" s="116">
        <v>938.6</v>
      </c>
      <c r="M13" s="116">
        <v>943.1</v>
      </c>
      <c r="N13" s="122">
        <v>1182.5</v>
      </c>
      <c r="Q13" s="118" t="s">
        <v>123</v>
      </c>
      <c r="R13" s="119">
        <v>3087.4</v>
      </c>
      <c r="S13" s="119">
        <v>288.7</v>
      </c>
      <c r="T13" s="119">
        <v>495.7</v>
      </c>
      <c r="U13" s="119">
        <v>662.8</v>
      </c>
      <c r="V13" s="119">
        <v>657.6</v>
      </c>
      <c r="W13" s="119">
        <v>294.10000000000002</v>
      </c>
      <c r="X13" s="119">
        <v>363.5</v>
      </c>
      <c r="Y13" s="119">
        <v>3376.1</v>
      </c>
      <c r="Z13" s="120">
        <f t="shared" si="1"/>
        <v>91.448713012055336</v>
      </c>
      <c r="AA13" s="120">
        <f t="shared" si="0"/>
        <v>8.5512869879446693</v>
      </c>
      <c r="AB13" s="120">
        <f t="shared" si="0"/>
        <v>14.682621960249993</v>
      </c>
      <c r="AC13" s="120">
        <f t="shared" si="0"/>
        <v>19.632119901661678</v>
      </c>
      <c r="AD13" s="120">
        <f t="shared" si="0"/>
        <v>19.478096027961257</v>
      </c>
      <c r="AE13" s="120">
        <f t="shared" si="0"/>
        <v>8.7112348567874189</v>
      </c>
      <c r="AF13" s="120">
        <f t="shared" si="0"/>
        <v>10.76686117117384</v>
      </c>
    </row>
    <row r="14" spans="1:32" ht="20.100000000000001" customHeight="1">
      <c r="A14" s="115" t="s">
        <v>130</v>
      </c>
      <c r="B14" s="121">
        <v>50.5</v>
      </c>
      <c r="C14" s="121">
        <v>63.2</v>
      </c>
      <c r="D14" s="121">
        <v>68.900000000000006</v>
      </c>
      <c r="E14" s="121">
        <v>111.3</v>
      </c>
      <c r="F14" s="121">
        <v>113.8</v>
      </c>
      <c r="G14" s="121">
        <v>146.6</v>
      </c>
      <c r="H14" s="121">
        <v>182.3</v>
      </c>
      <c r="I14" s="121">
        <v>248.7</v>
      </c>
      <c r="J14" s="121">
        <v>294.10000000000002</v>
      </c>
      <c r="K14" s="121">
        <v>313.89999999999998</v>
      </c>
      <c r="L14" s="116">
        <v>362.9</v>
      </c>
      <c r="M14" s="116">
        <v>390.9</v>
      </c>
      <c r="N14" s="122">
        <v>472.7</v>
      </c>
      <c r="Q14" s="118" t="s">
        <v>21</v>
      </c>
      <c r="R14" s="119">
        <v>3550.4</v>
      </c>
      <c r="S14" s="119">
        <v>388.6</v>
      </c>
      <c r="T14" s="119">
        <v>600.9</v>
      </c>
      <c r="U14" s="119">
        <v>735.1</v>
      </c>
      <c r="V14" s="119">
        <v>690.7</v>
      </c>
      <c r="W14" s="119">
        <v>313.89999999999998</v>
      </c>
      <c r="X14" s="119">
        <v>376.8</v>
      </c>
      <c r="Y14" s="119">
        <v>3939</v>
      </c>
      <c r="Z14" s="120">
        <f t="shared" si="1"/>
        <v>90.134551916730132</v>
      </c>
      <c r="AA14" s="120">
        <f t="shared" si="0"/>
        <v>9.8654480832698663</v>
      </c>
      <c r="AB14" s="120">
        <f t="shared" si="0"/>
        <v>15.255140898705255</v>
      </c>
      <c r="AC14" s="120">
        <f t="shared" si="0"/>
        <v>18.662096978928663</v>
      </c>
      <c r="AD14" s="120">
        <f t="shared" si="0"/>
        <v>17.534907336887535</v>
      </c>
      <c r="AE14" s="120">
        <f t="shared" si="0"/>
        <v>7.9690276719979689</v>
      </c>
      <c r="AF14" s="120">
        <f t="shared" si="0"/>
        <v>9.5658796648895663</v>
      </c>
    </row>
    <row r="15" spans="1:32" ht="20.100000000000001" customHeight="1">
      <c r="A15" s="115" t="s">
        <v>131</v>
      </c>
      <c r="B15" s="121">
        <v>171.8</v>
      </c>
      <c r="C15" s="121">
        <v>181.1</v>
      </c>
      <c r="D15" s="121">
        <v>189.1</v>
      </c>
      <c r="E15" s="121">
        <v>218.1</v>
      </c>
      <c r="F15" s="121">
        <v>212.5</v>
      </c>
      <c r="G15" s="121">
        <v>221.5</v>
      </c>
      <c r="H15" s="121">
        <v>247.6</v>
      </c>
      <c r="I15" s="121">
        <v>297.8</v>
      </c>
      <c r="J15" s="121">
        <v>363.5</v>
      </c>
      <c r="K15" s="121">
        <v>376.8</v>
      </c>
      <c r="L15" s="116">
        <v>575.70000000000005</v>
      </c>
      <c r="M15" s="116">
        <v>552.20000000000005</v>
      </c>
      <c r="N15" s="122">
        <v>709.8</v>
      </c>
      <c r="Q15" s="118" t="s">
        <v>124</v>
      </c>
      <c r="R15" s="111">
        <v>4034.8</v>
      </c>
      <c r="S15" s="111">
        <v>623.9</v>
      </c>
      <c r="T15" s="111">
        <v>700.3</v>
      </c>
      <c r="U15" s="111">
        <v>1018.4</v>
      </c>
      <c r="V15" s="111">
        <v>938.6</v>
      </c>
      <c r="W15" s="111">
        <v>362.9</v>
      </c>
      <c r="X15" s="111">
        <v>575.70000000000005</v>
      </c>
      <c r="Y15" s="111">
        <v>4658.7</v>
      </c>
      <c r="Z15" s="120">
        <f t="shared" si="1"/>
        <v>86.607851975873103</v>
      </c>
      <c r="AA15" s="120">
        <f t="shared" si="0"/>
        <v>13.392148024126902</v>
      </c>
      <c r="AB15" s="120">
        <f t="shared" si="0"/>
        <v>15.032090497349046</v>
      </c>
      <c r="AC15" s="120">
        <f t="shared" si="0"/>
        <v>21.860175585463757</v>
      </c>
      <c r="AD15" s="120">
        <f t="shared" si="0"/>
        <v>20.147251379140105</v>
      </c>
      <c r="AE15" s="120">
        <f t="shared" si="0"/>
        <v>7.7897267478051813</v>
      </c>
      <c r="AF15" s="120">
        <f t="shared" si="0"/>
        <v>12.357524631334924</v>
      </c>
    </row>
    <row r="16" spans="1:32" ht="20.100000000000001" customHeight="1">
      <c r="A16" s="115" t="s">
        <v>139</v>
      </c>
      <c r="B16" s="121">
        <v>17.899999999999999</v>
      </c>
      <c r="C16" s="121">
        <v>18.899999999999999</v>
      </c>
      <c r="D16" s="121">
        <v>18.8</v>
      </c>
      <c r="E16" s="121">
        <v>21.3</v>
      </c>
      <c r="F16" s="121">
        <v>25.1</v>
      </c>
      <c r="G16" s="121">
        <v>58.9</v>
      </c>
      <c r="H16" s="121">
        <v>50.9</v>
      </c>
      <c r="I16" s="121">
        <v>-15.1</v>
      </c>
      <c r="J16" s="121">
        <v>5.2</v>
      </c>
      <c r="K16" s="121">
        <v>44.4</v>
      </c>
      <c r="L16" s="116">
        <v>79.8</v>
      </c>
      <c r="M16" s="116">
        <v>116.8</v>
      </c>
      <c r="N16" s="122">
        <v>107.3</v>
      </c>
      <c r="Q16" s="118" t="s">
        <v>23</v>
      </c>
      <c r="R16" s="111">
        <v>4984.7</v>
      </c>
      <c r="S16" s="111">
        <v>588.70000000000005</v>
      </c>
      <c r="T16" s="111">
        <v>677.3</v>
      </c>
      <c r="U16" s="111">
        <v>1059.9000000000001</v>
      </c>
      <c r="V16" s="111">
        <v>943.1</v>
      </c>
      <c r="W16" s="111">
        <v>390.9</v>
      </c>
      <c r="X16" s="111">
        <v>552.20000000000005</v>
      </c>
      <c r="Y16" s="111">
        <v>5573.4</v>
      </c>
      <c r="Z16" s="120">
        <f t="shared" si="1"/>
        <v>89.437327304697305</v>
      </c>
      <c r="AA16" s="120">
        <f t="shared" si="0"/>
        <v>10.562672695302689</v>
      </c>
      <c r="AB16" s="120">
        <f t="shared" si="0"/>
        <v>12.152366598485663</v>
      </c>
      <c r="AC16" s="120">
        <f t="shared" si="0"/>
        <v>19.017117020131341</v>
      </c>
      <c r="AD16" s="120">
        <f t="shared" si="0"/>
        <v>16.921448308034595</v>
      </c>
      <c r="AE16" s="120">
        <f t="shared" si="0"/>
        <v>7.0136720852621375</v>
      </c>
      <c r="AF16" s="120">
        <f t="shared" si="0"/>
        <v>9.9077762227724566</v>
      </c>
    </row>
    <row r="17" spans="1:32" ht="20.100000000000001" customHeight="1">
      <c r="A17" s="129" t="s">
        <v>140</v>
      </c>
      <c r="B17" s="130">
        <v>147.5</v>
      </c>
      <c r="C17" s="130">
        <v>187.4</v>
      </c>
      <c r="D17" s="130">
        <v>203.7</v>
      </c>
      <c r="E17" s="130">
        <v>208.6</v>
      </c>
      <c r="F17" s="130">
        <v>261.8</v>
      </c>
      <c r="G17" s="130">
        <v>269.5</v>
      </c>
      <c r="H17" s="130">
        <v>352.3</v>
      </c>
      <c r="I17" s="130">
        <v>359.2</v>
      </c>
      <c r="J17" s="130">
        <v>345.5</v>
      </c>
      <c r="K17" s="130">
        <v>419.6</v>
      </c>
      <c r="L17" s="131">
        <v>537.20000000000005</v>
      </c>
      <c r="M17" s="131">
        <v>650.6</v>
      </c>
      <c r="N17" s="132">
        <v>755.5</v>
      </c>
      <c r="Q17" s="118" t="s">
        <v>24</v>
      </c>
      <c r="R17" s="133">
        <v>5654.3</v>
      </c>
      <c r="S17" s="134">
        <v>732.1</v>
      </c>
      <c r="T17" s="133">
        <v>869</v>
      </c>
      <c r="U17" s="133">
        <v>1289.8</v>
      </c>
      <c r="V17" s="133">
        <v>1182.5</v>
      </c>
      <c r="W17" s="133">
        <v>472.7</v>
      </c>
      <c r="X17" s="133">
        <v>709.8</v>
      </c>
      <c r="Y17" s="133">
        <v>6386.4</v>
      </c>
      <c r="Z17" s="120">
        <f t="shared" si="1"/>
        <v>88.5365777276713</v>
      </c>
      <c r="AA17" s="120">
        <f t="shared" si="0"/>
        <v>11.4634222723287</v>
      </c>
      <c r="AB17" s="120">
        <f t="shared" si="0"/>
        <v>13.607039959914818</v>
      </c>
      <c r="AC17" s="120">
        <f t="shared" si="0"/>
        <v>20.196041588375298</v>
      </c>
      <c r="AD17" s="120">
        <f t="shared" si="0"/>
        <v>18.515908806213204</v>
      </c>
      <c r="AE17" s="120">
        <f t="shared" si="0"/>
        <v>7.401666040335714</v>
      </c>
      <c r="AF17" s="120">
        <f t="shared" si="0"/>
        <v>11.11424276587749</v>
      </c>
    </row>
    <row r="18" spans="1:32" ht="20.100000000000001" customHeight="1">
      <c r="A18" s="115" t="s">
        <v>141</v>
      </c>
      <c r="B18" s="121">
        <v>166.2</v>
      </c>
      <c r="C18" s="121">
        <v>204</v>
      </c>
      <c r="D18" s="121">
        <v>233.2</v>
      </c>
      <c r="E18" s="121">
        <v>254</v>
      </c>
      <c r="F18" s="121">
        <v>258.5</v>
      </c>
      <c r="G18" s="121">
        <v>259.10000000000002</v>
      </c>
      <c r="H18" s="121">
        <v>297.39999999999998</v>
      </c>
      <c r="I18" s="121">
        <v>308.8</v>
      </c>
      <c r="J18" s="121">
        <v>288.7</v>
      </c>
      <c r="K18" s="121">
        <v>388.6</v>
      </c>
      <c r="L18" s="116">
        <v>623.9</v>
      </c>
      <c r="M18" s="116">
        <v>588.70000000000005</v>
      </c>
      <c r="N18" s="135">
        <v>732.1</v>
      </c>
      <c r="Q18" s="136" t="s">
        <v>25</v>
      </c>
      <c r="R18" s="133">
        <v>6930.2</v>
      </c>
      <c r="S18" s="134">
        <v>760.4</v>
      </c>
      <c r="T18" s="137">
        <v>933.5</v>
      </c>
      <c r="U18" s="133">
        <v>1523.7</v>
      </c>
      <c r="V18" s="133">
        <v>1341.4</v>
      </c>
      <c r="W18" s="133">
        <v>548.29999999999995</v>
      </c>
      <c r="X18" s="133">
        <v>793.1</v>
      </c>
      <c r="Y18" s="133">
        <v>7690.6</v>
      </c>
      <c r="Z18" s="120">
        <f t="shared" si="1"/>
        <v>90.112604998309621</v>
      </c>
      <c r="AA18" s="120">
        <f t="shared" si="0"/>
        <v>9.8873950016903738</v>
      </c>
      <c r="AB18" s="120">
        <f t="shared" si="0"/>
        <v>12.138194679218786</v>
      </c>
      <c r="AC18" s="120">
        <f t="shared" si="0"/>
        <v>19.812498374639169</v>
      </c>
      <c r="AD18" s="120">
        <f t="shared" si="0"/>
        <v>17.442072140015082</v>
      </c>
      <c r="AE18" s="120">
        <f t="shared" si="0"/>
        <v>7.1294827451694269</v>
      </c>
      <c r="AF18" s="120">
        <f t="shared" si="0"/>
        <v>10.312589394845656</v>
      </c>
    </row>
    <row r="19" spans="1:32" ht="20.100000000000001" customHeight="1">
      <c r="A19" s="115" t="s">
        <v>142</v>
      </c>
      <c r="B19" s="121">
        <v>26.7</v>
      </c>
      <c r="C19" s="121">
        <v>27.7</v>
      </c>
      <c r="D19" s="121">
        <v>31.9</v>
      </c>
      <c r="E19" s="121">
        <v>29.1</v>
      </c>
      <c r="F19" s="121">
        <v>39</v>
      </c>
      <c r="G19" s="121">
        <v>49.4</v>
      </c>
      <c r="H19" s="121">
        <v>58.7</v>
      </c>
      <c r="I19" s="121">
        <v>61.5</v>
      </c>
      <c r="J19" s="121">
        <v>69.7</v>
      </c>
      <c r="K19" s="121">
        <v>62.5</v>
      </c>
      <c r="L19" s="116">
        <v>66.099999999999994</v>
      </c>
      <c r="M19" s="116">
        <v>70.900000000000006</v>
      </c>
      <c r="N19" s="122">
        <v>120.3</v>
      </c>
      <c r="Q19" s="136" t="s">
        <v>26</v>
      </c>
      <c r="R19" s="133">
        <v>7912</v>
      </c>
      <c r="S19" s="134">
        <v>1015</v>
      </c>
      <c r="T19" s="137">
        <v>1180.7</v>
      </c>
      <c r="U19" s="133">
        <v>1941.5</v>
      </c>
      <c r="V19" s="133">
        <v>1639.2</v>
      </c>
      <c r="W19" s="133">
        <v>790.2</v>
      </c>
      <c r="X19" s="133">
        <v>849</v>
      </c>
      <c r="Y19" s="133">
        <v>8927</v>
      </c>
      <c r="Z19" s="120">
        <f t="shared" si="1"/>
        <v>88.629998879802841</v>
      </c>
      <c r="AA19" s="120">
        <f t="shared" si="0"/>
        <v>11.370001120197154</v>
      </c>
      <c r="AB19" s="120">
        <f t="shared" si="0"/>
        <v>13.226167805533775</v>
      </c>
      <c r="AC19" s="120">
        <f t="shared" si="0"/>
        <v>21.748627758485494</v>
      </c>
      <c r="AD19" s="120">
        <f t="shared" si="0"/>
        <v>18.362271759829731</v>
      </c>
      <c r="AE19" s="120">
        <f t="shared" si="0"/>
        <v>8.8517979164332932</v>
      </c>
      <c r="AF19" s="120">
        <f t="shared" si="0"/>
        <v>9.5104738433964364</v>
      </c>
    </row>
    <row r="20" spans="1:32" ht="20.100000000000001" customHeight="1">
      <c r="A20" s="115" t="s">
        <v>143</v>
      </c>
      <c r="B20" s="121">
        <v>35.4</v>
      </c>
      <c r="C20" s="121">
        <v>37.5</v>
      </c>
      <c r="D20" s="121">
        <v>37.200000000000003</v>
      </c>
      <c r="E20" s="121">
        <v>38.5</v>
      </c>
      <c r="F20" s="121">
        <v>57.9</v>
      </c>
      <c r="G20" s="121">
        <v>84.4</v>
      </c>
      <c r="H20" s="121">
        <v>95.1</v>
      </c>
      <c r="I20" s="121">
        <v>122.8</v>
      </c>
      <c r="J20" s="121">
        <v>137.30000000000001</v>
      </c>
      <c r="K20" s="121">
        <v>149.80000000000001</v>
      </c>
      <c r="L20" s="116">
        <v>10.3</v>
      </c>
      <c r="M20" s="116">
        <v>17.7</v>
      </c>
      <c r="N20" s="122">
        <v>16.600000000000001</v>
      </c>
      <c r="Q20" s="136" t="s">
        <v>27</v>
      </c>
      <c r="R20" s="133">
        <v>9527.2999999999993</v>
      </c>
      <c r="S20" s="134">
        <v>814.3</v>
      </c>
      <c r="T20" s="137">
        <v>1024.9000000000001</v>
      </c>
      <c r="U20" s="133">
        <v>1907.6</v>
      </c>
      <c r="V20" s="133">
        <v>1700.2030223043134</v>
      </c>
      <c r="W20" s="133">
        <v>796.8</v>
      </c>
      <c r="X20" s="133">
        <v>903.40302230431314</v>
      </c>
      <c r="Y20" s="133">
        <v>10341.6</v>
      </c>
      <c r="Z20" s="120">
        <f t="shared" si="1"/>
        <v>92.125976638044392</v>
      </c>
      <c r="AA20" s="120">
        <f t="shared" si="0"/>
        <v>7.8740233619555955</v>
      </c>
      <c r="AB20" s="120">
        <f t="shared" si="0"/>
        <v>9.9104587297903617</v>
      </c>
      <c r="AC20" s="120">
        <f t="shared" si="0"/>
        <v>18.445888450529896</v>
      </c>
      <c r="AD20" s="120">
        <f t="shared" si="0"/>
        <v>16.44042529496706</v>
      </c>
      <c r="AE20" s="120">
        <f t="shared" si="0"/>
        <v>7.7048038988164302</v>
      </c>
      <c r="AF20" s="120">
        <f t="shared" si="0"/>
        <v>8.7356213961506253</v>
      </c>
    </row>
    <row r="21" spans="1:32" ht="20.100000000000001" customHeight="1">
      <c r="A21" s="115" t="s">
        <v>144</v>
      </c>
      <c r="B21" s="121">
        <v>228.3</v>
      </c>
      <c r="C21" s="121">
        <v>269.2</v>
      </c>
      <c r="D21" s="121">
        <v>302.3</v>
      </c>
      <c r="E21" s="121">
        <v>321.60000000000002</v>
      </c>
      <c r="F21" s="121">
        <v>355.4</v>
      </c>
      <c r="G21" s="121">
        <v>392.9</v>
      </c>
      <c r="H21" s="121">
        <v>451.2</v>
      </c>
      <c r="I21" s="121">
        <v>493.1</v>
      </c>
      <c r="J21" s="121">
        <v>495.7</v>
      </c>
      <c r="K21" s="121">
        <v>600.9</v>
      </c>
      <c r="L21" s="116">
        <v>700.3</v>
      </c>
      <c r="M21" s="116">
        <v>677.3</v>
      </c>
      <c r="N21" s="122">
        <v>869</v>
      </c>
      <c r="Q21" s="136" t="s">
        <v>28</v>
      </c>
      <c r="R21" s="133">
        <v>10885.6</v>
      </c>
      <c r="S21" s="134">
        <v>1151.4000000000001</v>
      </c>
      <c r="T21" s="137">
        <v>1387.9</v>
      </c>
      <c r="U21" s="133">
        <v>2507.4</v>
      </c>
      <c r="V21" s="133">
        <v>2278</v>
      </c>
      <c r="W21" s="133">
        <v>868.3</v>
      </c>
      <c r="X21" s="133">
        <v>1409.7</v>
      </c>
      <c r="Y21" s="133">
        <v>12037</v>
      </c>
      <c r="Z21" s="120">
        <f t="shared" si="1"/>
        <v>90.434493644595833</v>
      </c>
      <c r="AA21" s="120">
        <f t="shared" si="1"/>
        <v>9.565506355404171</v>
      </c>
      <c r="AB21" s="120">
        <f t="shared" si="1"/>
        <v>11.530281631635789</v>
      </c>
      <c r="AC21" s="120">
        <f t="shared" si="1"/>
        <v>20.830771786990116</v>
      </c>
      <c r="AD21" s="120">
        <f t="shared" si="1"/>
        <v>18.924981307634791</v>
      </c>
      <c r="AE21" s="120">
        <f t="shared" si="1"/>
        <v>7.2135914264351575</v>
      </c>
      <c r="AF21" s="120">
        <f t="shared" si="1"/>
        <v>11.711389881199635</v>
      </c>
    </row>
    <row r="22" spans="1:32" ht="20.100000000000001" customHeight="1" thickBot="1">
      <c r="A22" s="138" t="s">
        <v>145</v>
      </c>
      <c r="B22" s="139">
        <v>1683.8</v>
      </c>
      <c r="C22" s="139">
        <v>1767.1</v>
      </c>
      <c r="D22" s="139">
        <v>1759.9</v>
      </c>
      <c r="E22" s="139">
        <v>2002.3</v>
      </c>
      <c r="F22" s="139">
        <v>2260.5</v>
      </c>
      <c r="G22" s="139">
        <v>2384.5</v>
      </c>
      <c r="H22" s="139">
        <v>2789.4</v>
      </c>
      <c r="I22" s="139">
        <v>3160.3</v>
      </c>
      <c r="J22" s="139">
        <v>3445.8</v>
      </c>
      <c r="K22" s="139">
        <v>4001.5</v>
      </c>
      <c r="L22" s="140">
        <v>4724.8</v>
      </c>
      <c r="M22" s="140">
        <v>5644.3</v>
      </c>
      <c r="N22" s="141">
        <v>6506.7</v>
      </c>
      <c r="Q22" s="328" t="s">
        <v>29</v>
      </c>
      <c r="R22" s="329">
        <v>13328</v>
      </c>
      <c r="S22" s="330">
        <v>1620.7</v>
      </c>
      <c r="T22" s="331">
        <v>1940.4</v>
      </c>
      <c r="U22" s="329">
        <v>3161.9</v>
      </c>
      <c r="V22" s="329">
        <v>2927.7</v>
      </c>
      <c r="W22" s="329">
        <v>1033.0999999999999</v>
      </c>
      <c r="X22" s="329">
        <v>1894.5</v>
      </c>
      <c r="Y22" s="329">
        <v>14948.7</v>
      </c>
      <c r="Z22" s="332">
        <f t="shared" si="1"/>
        <v>89.158254563942009</v>
      </c>
      <c r="AA22" s="332">
        <f t="shared" si="1"/>
        <v>10.841745436057986</v>
      </c>
      <c r="AB22" s="332">
        <f t="shared" si="1"/>
        <v>12.980392943868029</v>
      </c>
      <c r="AC22" s="332">
        <f t="shared" si="1"/>
        <v>21.151672051750321</v>
      </c>
      <c r="AD22" s="332">
        <f t="shared" si="1"/>
        <v>19.584980633767483</v>
      </c>
      <c r="AE22" s="332">
        <f t="shared" si="1"/>
        <v>6.910968846789352</v>
      </c>
      <c r="AF22" s="332">
        <f t="shared" si="1"/>
        <v>12.673342832487105</v>
      </c>
    </row>
    <row r="23" spans="1:32" ht="13.5" thickTop="1">
      <c r="N23" s="74" t="s">
        <v>98</v>
      </c>
      <c r="Q23" s="333" t="s">
        <v>146</v>
      </c>
      <c r="R23" s="329">
        <v>14830.2</v>
      </c>
      <c r="S23" s="330">
        <v>2317.1999999999998</v>
      </c>
      <c r="T23" s="331">
        <v>2698.4</v>
      </c>
      <c r="U23" s="329">
        <v>3965.3</v>
      </c>
      <c r="V23" s="329">
        <v>3727.8</v>
      </c>
      <c r="W23" s="329">
        <v>1176.9000000000001</v>
      </c>
      <c r="X23" s="329">
        <v>2550.9</v>
      </c>
      <c r="Y23" s="329">
        <v>17147.400000000001</v>
      </c>
      <c r="Z23" s="332">
        <f t="shared" si="1"/>
        <v>86.486581056020157</v>
      </c>
      <c r="AA23" s="332">
        <f t="shared" si="1"/>
        <v>13.513418943979843</v>
      </c>
      <c r="AB23" s="332">
        <f t="shared" si="1"/>
        <v>15.736496495095464</v>
      </c>
      <c r="AC23" s="332">
        <f t="shared" si="1"/>
        <v>23.12478859768828</v>
      </c>
      <c r="AD23" s="332">
        <f t="shared" si="1"/>
        <v>21.739738969173171</v>
      </c>
      <c r="AE23" s="332">
        <f t="shared" si="1"/>
        <v>6.8634311907344552</v>
      </c>
      <c r="AF23" s="332">
        <f t="shared" si="1"/>
        <v>14.876307778438713</v>
      </c>
    </row>
    <row r="24" spans="1:32" ht="13.5" thickBot="1">
      <c r="B24" s="142"/>
      <c r="C24" s="142"/>
      <c r="D24" s="142"/>
      <c r="E24" s="143"/>
      <c r="F24" s="142"/>
      <c r="G24" s="142"/>
      <c r="H24" s="142"/>
      <c r="I24" s="142"/>
      <c r="J24" s="142"/>
      <c r="N24" s="144"/>
      <c r="Q24" s="333" t="s">
        <v>147</v>
      </c>
      <c r="R24" s="334">
        <v>17005.2</v>
      </c>
      <c r="S24" s="335">
        <v>2922</v>
      </c>
      <c r="T24" s="336">
        <v>3357.8</v>
      </c>
      <c r="U24" s="334">
        <v>4464.3999999999996</v>
      </c>
      <c r="V24" s="334">
        <v>4203.2</v>
      </c>
      <c r="W24" s="334">
        <v>1338</v>
      </c>
      <c r="X24" s="334">
        <v>2865.2</v>
      </c>
      <c r="Y24" s="334">
        <v>19927.2</v>
      </c>
      <c r="Z24" s="332">
        <f t="shared" si="1"/>
        <v>85.336625316150787</v>
      </c>
      <c r="AA24" s="332">
        <f t="shared" si="1"/>
        <v>14.663374683849211</v>
      </c>
      <c r="AB24" s="332">
        <f t="shared" si="1"/>
        <v>16.850335220201533</v>
      </c>
      <c r="AC24" s="332">
        <f t="shared" si="1"/>
        <v>22.403548918061741</v>
      </c>
      <c r="AD24" s="332">
        <f t="shared" si="1"/>
        <v>21.092777710867555</v>
      </c>
      <c r="AE24" s="332">
        <f t="shared" si="1"/>
        <v>6.7144405636516913</v>
      </c>
      <c r="AF24" s="332">
        <f t="shared" si="1"/>
        <v>14.378337147215865</v>
      </c>
    </row>
    <row r="25" spans="1:32" ht="21.95" customHeight="1" thickTop="1">
      <c r="A25" s="108"/>
      <c r="B25" s="145" t="s">
        <v>25</v>
      </c>
      <c r="C25" s="145" t="s">
        <v>26</v>
      </c>
      <c r="D25" s="145" t="s">
        <v>27</v>
      </c>
      <c r="E25" s="145" t="s">
        <v>28</v>
      </c>
      <c r="F25" s="145" t="s">
        <v>29</v>
      </c>
      <c r="G25" s="146" t="s">
        <v>146</v>
      </c>
      <c r="H25" s="146" t="s">
        <v>147</v>
      </c>
      <c r="I25" s="146" t="s">
        <v>32</v>
      </c>
      <c r="J25" s="146" t="s">
        <v>33</v>
      </c>
      <c r="K25" s="146" t="s">
        <v>34</v>
      </c>
      <c r="L25" s="146" t="s">
        <v>35</v>
      </c>
      <c r="M25" s="146" t="s">
        <v>36</v>
      </c>
      <c r="N25" s="147" t="s">
        <v>37</v>
      </c>
      <c r="Q25" s="333" t="s">
        <v>32</v>
      </c>
      <c r="R25" s="334">
        <v>18671</v>
      </c>
      <c r="S25" s="335">
        <v>3246.5</v>
      </c>
      <c r="T25" s="336">
        <v>3810.1</v>
      </c>
      <c r="U25" s="334">
        <v>5523.1</v>
      </c>
      <c r="V25" s="334">
        <v>4837</v>
      </c>
      <c r="W25" s="334">
        <v>1507</v>
      </c>
      <c r="X25" s="334">
        <v>3330</v>
      </c>
      <c r="Y25" s="334">
        <v>21917.5</v>
      </c>
      <c r="Z25" s="332">
        <f t="shared" si="1"/>
        <v>85.187635451123526</v>
      </c>
      <c r="AA25" s="332">
        <f t="shared" si="1"/>
        <v>14.81236454887647</v>
      </c>
      <c r="AB25" s="332">
        <f t="shared" si="1"/>
        <v>17.383825710049049</v>
      </c>
      <c r="AC25" s="332">
        <f t="shared" si="1"/>
        <v>25.199498117942287</v>
      </c>
      <c r="AD25" s="332">
        <f t="shared" si="1"/>
        <v>22.069122847040038</v>
      </c>
      <c r="AE25" s="332">
        <f t="shared" si="1"/>
        <v>6.8757841907151827</v>
      </c>
      <c r="AF25" s="332">
        <f t="shared" si="1"/>
        <v>15.193338656324853</v>
      </c>
    </row>
    <row r="26" spans="1:32" ht="21.95" customHeight="1">
      <c r="A26" s="115" t="s">
        <v>133</v>
      </c>
      <c r="B26" s="121"/>
      <c r="C26" s="121"/>
      <c r="D26" s="121"/>
      <c r="E26" s="121"/>
      <c r="F26" s="121"/>
      <c r="G26" s="116"/>
      <c r="H26" s="116"/>
      <c r="I26" s="116"/>
      <c r="J26" s="116"/>
      <c r="K26" s="121"/>
      <c r="L26" s="121"/>
      <c r="M26" s="121"/>
      <c r="N26" s="148"/>
      <c r="Q26" s="333" t="s">
        <v>33</v>
      </c>
      <c r="R26" s="334">
        <v>21448.7</v>
      </c>
      <c r="S26" s="335">
        <v>3442.6</v>
      </c>
      <c r="T26" s="336">
        <v>3889.2</v>
      </c>
      <c r="U26" s="334">
        <v>6801.7</v>
      </c>
      <c r="V26" s="334">
        <v>5608.1</v>
      </c>
      <c r="W26" s="334">
        <v>1762.4</v>
      </c>
      <c r="X26" s="334">
        <v>3845.7</v>
      </c>
      <c r="Y26" s="334">
        <v>24891.3</v>
      </c>
      <c r="Z26" s="332">
        <f t="shared" si="1"/>
        <v>86.169464833094295</v>
      </c>
      <c r="AA26" s="332">
        <f t="shared" si="1"/>
        <v>13.830535166905705</v>
      </c>
      <c r="AB26" s="332">
        <f t="shared" si="1"/>
        <v>15.624736353665739</v>
      </c>
      <c r="AC26" s="332">
        <f t="shared" si="1"/>
        <v>27.325611759932183</v>
      </c>
      <c r="AD26" s="332">
        <f t="shared" si="1"/>
        <v>22.530362014037035</v>
      </c>
      <c r="AE26" s="332">
        <f t="shared" si="1"/>
        <v>7.0803855162245455</v>
      </c>
      <c r="AF26" s="332">
        <f t="shared" si="1"/>
        <v>15.449976497812488</v>
      </c>
    </row>
    <row r="27" spans="1:32" ht="21.95" customHeight="1">
      <c r="A27" s="115" t="s">
        <v>134</v>
      </c>
      <c r="B27" s="137">
        <v>7690.6</v>
      </c>
      <c r="C27" s="137">
        <v>8927</v>
      </c>
      <c r="D27" s="137">
        <v>10341.6</v>
      </c>
      <c r="E27" s="137">
        <v>12037</v>
      </c>
      <c r="F27" s="137">
        <v>14948.7</v>
      </c>
      <c r="G27" s="137">
        <v>17147.400000000001</v>
      </c>
      <c r="H27" s="121">
        <v>19927.2</v>
      </c>
      <c r="I27" s="121">
        <v>21917.5</v>
      </c>
      <c r="J27" s="121">
        <v>24891.3</v>
      </c>
      <c r="K27" s="149">
        <v>28051.3</v>
      </c>
      <c r="L27" s="149">
        <v>30084.5</v>
      </c>
      <c r="M27" s="149">
        <v>34203.599999999999</v>
      </c>
      <c r="N27" s="135">
        <v>37948.800000000003</v>
      </c>
      <c r="Q27" s="333" t="s">
        <v>34</v>
      </c>
      <c r="R27" s="330">
        <v>24135.1</v>
      </c>
      <c r="S27" s="335">
        <v>3916.2</v>
      </c>
      <c r="T27" s="336">
        <v>4483.0999999999995</v>
      </c>
      <c r="U27" s="330">
        <v>7108.4</v>
      </c>
      <c r="V27" s="330">
        <v>6079.4</v>
      </c>
      <c r="W27" s="330">
        <v>1939.2</v>
      </c>
      <c r="X27" s="330">
        <v>4140.2</v>
      </c>
      <c r="Y27" s="330">
        <v>28051.3</v>
      </c>
      <c r="Z27" s="332">
        <f t="shared" si="1"/>
        <v>86.039149700726881</v>
      </c>
      <c r="AA27" s="332">
        <f t="shared" si="1"/>
        <v>13.960850299273117</v>
      </c>
      <c r="AB27" s="332">
        <f t="shared" si="1"/>
        <v>15.981790505252874</v>
      </c>
      <c r="AC27" s="332">
        <f t="shared" si="1"/>
        <v>25.340715047074468</v>
      </c>
      <c r="AD27" s="332">
        <f t="shared" si="1"/>
        <v>21.672435858587658</v>
      </c>
      <c r="AE27" s="332">
        <f t="shared" si="1"/>
        <v>6.9130485931133316</v>
      </c>
      <c r="AF27" s="332">
        <f t="shared" si="1"/>
        <v>14.759387265474327</v>
      </c>
    </row>
    <row r="28" spans="1:32" ht="21.95" customHeight="1">
      <c r="A28" s="123" t="s">
        <v>135</v>
      </c>
      <c r="B28" s="137">
        <v>1635</v>
      </c>
      <c r="C28" s="137">
        <v>1916.2</v>
      </c>
      <c r="D28" s="137">
        <v>2182</v>
      </c>
      <c r="E28" s="137">
        <v>2778.5</v>
      </c>
      <c r="F28" s="137">
        <v>3932.1</v>
      </c>
      <c r="G28" s="137">
        <v>4742.8999999999996</v>
      </c>
      <c r="H28" s="121">
        <v>6297.2</v>
      </c>
      <c r="I28" s="121">
        <v>7585</v>
      </c>
      <c r="J28" s="121">
        <v>8899.6</v>
      </c>
      <c r="K28" s="149">
        <v>10577.5</v>
      </c>
      <c r="L28" s="149">
        <v>10194.9</v>
      </c>
      <c r="M28" s="149">
        <v>10164.799999999999</v>
      </c>
      <c r="N28" s="135">
        <v>12305.5</v>
      </c>
      <c r="Q28" s="333" t="s">
        <v>35</v>
      </c>
      <c r="R28" s="330">
        <v>25940.7</v>
      </c>
      <c r="S28" s="335">
        <v>4143.8</v>
      </c>
      <c r="T28" s="336">
        <v>4862</v>
      </c>
      <c r="U28" s="330">
        <v>7472.8</v>
      </c>
      <c r="V28" s="330">
        <v>6537.5</v>
      </c>
      <c r="W28" s="330">
        <v>2257.3000000000002</v>
      </c>
      <c r="X28" s="330">
        <v>4280.2</v>
      </c>
      <c r="Y28" s="330">
        <v>30084.5</v>
      </c>
      <c r="Z28" s="332">
        <f t="shared" si="1"/>
        <v>86.226129734580937</v>
      </c>
      <c r="AA28" s="332">
        <f t="shared" si="1"/>
        <v>13.773870265419069</v>
      </c>
      <c r="AB28" s="332">
        <f t="shared" si="1"/>
        <v>16.161146105137199</v>
      </c>
      <c r="AC28" s="332">
        <f t="shared" si="1"/>
        <v>24.839369110339213</v>
      </c>
      <c r="AD28" s="332">
        <f t="shared" si="1"/>
        <v>21.730459206568167</v>
      </c>
      <c r="AE28" s="332">
        <f t="shared" si="1"/>
        <v>7.5031993219099551</v>
      </c>
      <c r="AF28" s="332">
        <f t="shared" si="1"/>
        <v>14.227259884658212</v>
      </c>
    </row>
    <row r="29" spans="1:32" s="124" customFormat="1" ht="21.95" customHeight="1">
      <c r="A29" s="125" t="s">
        <v>136</v>
      </c>
      <c r="B29" s="150">
        <v>9325.6</v>
      </c>
      <c r="C29" s="150">
        <v>10843.2</v>
      </c>
      <c r="D29" s="150">
        <v>12523.6</v>
      </c>
      <c r="E29" s="150">
        <v>14815.5</v>
      </c>
      <c r="F29" s="150">
        <v>18880.8</v>
      </c>
      <c r="G29" s="150">
        <v>21890.3</v>
      </c>
      <c r="H29" s="126">
        <v>26224.400000000001</v>
      </c>
      <c r="I29" s="126">
        <v>29502.5</v>
      </c>
      <c r="J29" s="126">
        <v>33790.9</v>
      </c>
      <c r="K29" s="151">
        <v>38628.800000000003</v>
      </c>
      <c r="L29" s="151">
        <v>40279.4</v>
      </c>
      <c r="M29" s="151">
        <v>44368.4</v>
      </c>
      <c r="N29" s="152">
        <v>50254.3</v>
      </c>
      <c r="Q29" s="333" t="s">
        <v>36</v>
      </c>
      <c r="R29" s="330">
        <v>29547.3</v>
      </c>
      <c r="S29" s="335">
        <v>4656.3</v>
      </c>
      <c r="T29" s="336">
        <v>5864.8</v>
      </c>
      <c r="U29" s="330">
        <v>7006.1</v>
      </c>
      <c r="V29" s="330">
        <v>6526.9</v>
      </c>
      <c r="W29" s="330">
        <v>2388.8000000000002</v>
      </c>
      <c r="X29" s="330">
        <v>4138.1000000000004</v>
      </c>
      <c r="Y29" s="330">
        <v>34203.599999999999</v>
      </c>
      <c r="Z29" s="332">
        <f t="shared" si="1"/>
        <v>86.386520717117492</v>
      </c>
      <c r="AA29" s="332">
        <f t="shared" si="1"/>
        <v>13.613479282882505</v>
      </c>
      <c r="AB29" s="332">
        <f t="shared" si="1"/>
        <v>17.146733092423023</v>
      </c>
      <c r="AC29" s="332">
        <f t="shared" si="1"/>
        <v>20.483516355003569</v>
      </c>
      <c r="AD29" s="332">
        <f t="shared" si="1"/>
        <v>19.082494240372359</v>
      </c>
      <c r="AE29" s="332">
        <f t="shared" si="1"/>
        <v>6.9840601574103323</v>
      </c>
      <c r="AF29" s="332">
        <f t="shared" si="1"/>
        <v>12.098434082962029</v>
      </c>
    </row>
    <row r="30" spans="1:32" ht="21.95" customHeight="1">
      <c r="A30" s="125" t="s">
        <v>125</v>
      </c>
      <c r="B30" s="137">
        <v>6930.2</v>
      </c>
      <c r="C30" s="137">
        <v>7912</v>
      </c>
      <c r="D30" s="137">
        <v>9527.2999999999993</v>
      </c>
      <c r="E30" s="137">
        <v>10885.6</v>
      </c>
      <c r="F30" s="137">
        <v>13328</v>
      </c>
      <c r="G30" s="137">
        <v>14830.2</v>
      </c>
      <c r="H30" s="121">
        <v>17005.2</v>
      </c>
      <c r="I30" s="121">
        <v>18671</v>
      </c>
      <c r="J30" s="121">
        <v>21448.7</v>
      </c>
      <c r="K30" s="149">
        <v>24135.1</v>
      </c>
      <c r="L30" s="149">
        <v>25940.7</v>
      </c>
      <c r="M30" s="149">
        <v>29547.3</v>
      </c>
      <c r="N30" s="135">
        <v>32191.1</v>
      </c>
      <c r="Q30" s="333" t="s">
        <v>37</v>
      </c>
      <c r="R30" s="330">
        <v>32191.1</v>
      </c>
      <c r="S30" s="335">
        <v>5757.7</v>
      </c>
      <c r="T30" s="337">
        <v>7070.2</v>
      </c>
      <c r="U30" s="330">
        <v>9227.2000000000007</v>
      </c>
      <c r="V30" s="330">
        <v>7332.4</v>
      </c>
      <c r="W30" s="330">
        <v>2643.6</v>
      </c>
      <c r="X30" s="330">
        <v>4688.8</v>
      </c>
      <c r="Y30" s="330">
        <v>37948.800000000003</v>
      </c>
      <c r="Z30" s="332">
        <f t="shared" si="1"/>
        <v>84.827715237372445</v>
      </c>
      <c r="AA30" s="332">
        <f t="shared" si="1"/>
        <v>15.172284762627539</v>
      </c>
      <c r="AB30" s="332">
        <f t="shared" si="1"/>
        <v>18.63089214942238</v>
      </c>
      <c r="AC30" s="332">
        <f t="shared" si="1"/>
        <v>24.314866346234929</v>
      </c>
      <c r="AD30" s="332">
        <f t="shared" si="1"/>
        <v>19.321823087950076</v>
      </c>
      <c r="AE30" s="332">
        <f t="shared" si="1"/>
        <v>6.9662281811282565</v>
      </c>
      <c r="AF30" s="332">
        <f t="shared" si="1"/>
        <v>12.355594906821823</v>
      </c>
    </row>
    <row r="31" spans="1:32" ht="21.95" customHeight="1">
      <c r="A31" s="115" t="s">
        <v>137</v>
      </c>
      <c r="B31" s="137">
        <v>6240.7</v>
      </c>
      <c r="C31" s="137">
        <v>7017.3</v>
      </c>
      <c r="D31" s="137">
        <v>8631.4</v>
      </c>
      <c r="E31" s="137">
        <v>9777.1</v>
      </c>
      <c r="F31" s="137">
        <v>12137.2</v>
      </c>
      <c r="G31" s="137">
        <v>13340.2</v>
      </c>
      <c r="H31" s="121">
        <v>15406.5</v>
      </c>
      <c r="I31" s="121">
        <v>16644.3</v>
      </c>
      <c r="J31" s="121">
        <v>19146.900000000001</v>
      </c>
      <c r="K31" s="149">
        <v>21636.400000000001</v>
      </c>
      <c r="L31" s="149">
        <v>23139.200000000001</v>
      </c>
      <c r="M31" s="149">
        <v>26494.400000000001</v>
      </c>
      <c r="N31" s="135">
        <v>28794.7</v>
      </c>
      <c r="Q31" s="338"/>
      <c r="R31" s="338"/>
      <c r="S31" s="338"/>
      <c r="T31" s="338"/>
      <c r="U31" s="338"/>
      <c r="V31" s="338"/>
      <c r="W31" s="338"/>
      <c r="X31" s="338"/>
      <c r="Y31" s="338"/>
      <c r="Z31" s="338"/>
      <c r="AA31" s="338"/>
      <c r="AB31" s="338"/>
      <c r="AC31" s="338"/>
      <c r="AD31" s="338"/>
      <c r="AE31" s="338"/>
      <c r="AF31" s="338"/>
    </row>
    <row r="32" spans="1:32" ht="21.95" customHeight="1">
      <c r="A32" s="115" t="s">
        <v>138</v>
      </c>
      <c r="B32" s="137">
        <v>689.5</v>
      </c>
      <c r="C32" s="137">
        <v>894.7</v>
      </c>
      <c r="D32" s="137">
        <v>895.9</v>
      </c>
      <c r="E32" s="137">
        <v>1108.5</v>
      </c>
      <c r="F32" s="137">
        <v>1190.8</v>
      </c>
      <c r="G32" s="137">
        <v>1490</v>
      </c>
      <c r="H32" s="121">
        <v>1598.7</v>
      </c>
      <c r="I32" s="121">
        <v>2026.7</v>
      </c>
      <c r="J32" s="121">
        <v>2301.8000000000002</v>
      </c>
      <c r="K32" s="149">
        <v>2498.6999999999998</v>
      </c>
      <c r="L32" s="149">
        <v>2801.5</v>
      </c>
      <c r="M32" s="149">
        <v>3052.9</v>
      </c>
      <c r="N32" s="135">
        <v>3396.4</v>
      </c>
    </row>
    <row r="33" spans="1:14" ht="21.95" customHeight="1">
      <c r="A33" s="125" t="s">
        <v>128</v>
      </c>
      <c r="B33" s="137">
        <v>1523.7</v>
      </c>
      <c r="C33" s="137">
        <v>1941.5</v>
      </c>
      <c r="D33" s="137">
        <v>1907.6</v>
      </c>
      <c r="E33" s="137">
        <v>2507.4</v>
      </c>
      <c r="F33" s="137">
        <v>3161.9</v>
      </c>
      <c r="G33" s="137">
        <v>3965.3</v>
      </c>
      <c r="H33" s="121">
        <v>4464.3999999999996</v>
      </c>
      <c r="I33" s="121">
        <v>5523.1</v>
      </c>
      <c r="J33" s="121">
        <v>6801.7</v>
      </c>
      <c r="K33" s="149">
        <v>7108.4</v>
      </c>
      <c r="L33" s="149">
        <v>7472.8</v>
      </c>
      <c r="M33" s="149">
        <v>7006.1</v>
      </c>
      <c r="N33" s="135">
        <v>9227.2000000000007</v>
      </c>
    </row>
    <row r="34" spans="1:14" ht="21.95" customHeight="1">
      <c r="A34" s="125" t="s">
        <v>129</v>
      </c>
      <c r="B34" s="137">
        <v>1341.4</v>
      </c>
      <c r="C34" s="137">
        <v>1639.2</v>
      </c>
      <c r="D34" s="137">
        <v>1700.2030223043134</v>
      </c>
      <c r="E34" s="137">
        <v>2278</v>
      </c>
      <c r="F34" s="137">
        <v>2927.7</v>
      </c>
      <c r="G34" s="137">
        <v>3727.8</v>
      </c>
      <c r="H34" s="121">
        <v>4203.2</v>
      </c>
      <c r="I34" s="121">
        <v>4837</v>
      </c>
      <c r="J34" s="121">
        <v>5608.1</v>
      </c>
      <c r="K34" s="149">
        <v>6079.4</v>
      </c>
      <c r="L34" s="149">
        <v>6537.5</v>
      </c>
      <c r="M34" s="149">
        <v>6526.9</v>
      </c>
      <c r="N34" s="135">
        <v>7332.4</v>
      </c>
    </row>
    <row r="35" spans="1:14" ht="21.95" customHeight="1">
      <c r="A35" s="115" t="s">
        <v>130</v>
      </c>
      <c r="B35" s="137">
        <v>548.29999999999995</v>
      </c>
      <c r="C35" s="137">
        <v>790.2</v>
      </c>
      <c r="D35" s="137">
        <v>796.8</v>
      </c>
      <c r="E35" s="137">
        <v>868.3</v>
      </c>
      <c r="F35" s="137">
        <v>1033.0999999999999</v>
      </c>
      <c r="G35" s="137">
        <v>1176.9000000000001</v>
      </c>
      <c r="H35" s="121">
        <v>1338</v>
      </c>
      <c r="I35" s="121">
        <v>1507</v>
      </c>
      <c r="J35" s="121">
        <v>1762.4</v>
      </c>
      <c r="K35" s="149">
        <v>1939.2</v>
      </c>
      <c r="L35" s="149">
        <v>2257.3000000000002</v>
      </c>
      <c r="M35" s="149">
        <v>2388.8000000000002</v>
      </c>
      <c r="N35" s="135">
        <v>2643.6</v>
      </c>
    </row>
    <row r="36" spans="1:14" ht="21.95" customHeight="1">
      <c r="A36" s="115" t="s">
        <v>131</v>
      </c>
      <c r="B36" s="137">
        <v>793.1</v>
      </c>
      <c r="C36" s="137">
        <v>849</v>
      </c>
      <c r="D36" s="137">
        <v>903.40302230431314</v>
      </c>
      <c r="E36" s="137">
        <v>1409.7</v>
      </c>
      <c r="F36" s="137">
        <v>1894.5</v>
      </c>
      <c r="G36" s="137">
        <v>2550.9</v>
      </c>
      <c r="H36" s="121">
        <v>2865.2</v>
      </c>
      <c r="I36" s="121">
        <v>3330</v>
      </c>
      <c r="J36" s="121">
        <v>3845.7</v>
      </c>
      <c r="K36" s="149">
        <v>4140.2</v>
      </c>
      <c r="L36" s="149">
        <v>4280.2</v>
      </c>
      <c r="M36" s="149">
        <v>4138.1000000000004</v>
      </c>
      <c r="N36" s="135">
        <v>4688.8</v>
      </c>
    </row>
    <row r="37" spans="1:14" ht="21.95" customHeight="1">
      <c r="A37" s="115" t="s">
        <v>139</v>
      </c>
      <c r="B37" s="137">
        <v>182.3</v>
      </c>
      <c r="C37" s="137">
        <v>302.3</v>
      </c>
      <c r="D37" s="153">
        <v>207.4</v>
      </c>
      <c r="E37" s="137">
        <v>229.4</v>
      </c>
      <c r="F37" s="137">
        <v>234.2</v>
      </c>
      <c r="G37" s="137">
        <v>237.5</v>
      </c>
      <c r="H37" s="121">
        <v>261.2</v>
      </c>
      <c r="I37" s="121">
        <v>686.1</v>
      </c>
      <c r="J37" s="121">
        <v>1193.5999999999999</v>
      </c>
      <c r="K37" s="149">
        <v>1029</v>
      </c>
      <c r="L37" s="149">
        <v>935.3</v>
      </c>
      <c r="M37" s="149">
        <v>479.2</v>
      </c>
      <c r="N37" s="135">
        <v>1894.8</v>
      </c>
    </row>
    <row r="38" spans="1:14" ht="21.95" customHeight="1">
      <c r="A38" s="129" t="s">
        <v>140</v>
      </c>
      <c r="B38" s="154">
        <v>871.7</v>
      </c>
      <c r="C38" s="154">
        <v>989.7</v>
      </c>
      <c r="D38" s="154">
        <v>1088.7</v>
      </c>
      <c r="E38" s="154">
        <v>1422.6</v>
      </c>
      <c r="F38" s="154">
        <v>2390.9</v>
      </c>
      <c r="G38" s="154">
        <v>3094.8</v>
      </c>
      <c r="H38" s="130">
        <v>4754.8</v>
      </c>
      <c r="I38" s="130">
        <v>5308.4</v>
      </c>
      <c r="J38" s="130">
        <v>5540.5</v>
      </c>
      <c r="K38" s="155">
        <v>7385.3</v>
      </c>
      <c r="L38" s="155">
        <v>6865.9</v>
      </c>
      <c r="M38" s="155">
        <v>7815</v>
      </c>
      <c r="N38" s="156">
        <v>8836</v>
      </c>
    </row>
    <row r="39" spans="1:14" ht="21.95" customHeight="1">
      <c r="A39" s="115" t="s">
        <v>141</v>
      </c>
      <c r="B39" s="149">
        <v>760.4</v>
      </c>
      <c r="C39" s="149">
        <v>1015</v>
      </c>
      <c r="D39" s="149">
        <v>814.3</v>
      </c>
      <c r="E39" s="149">
        <v>1151.4000000000001</v>
      </c>
      <c r="F39" s="149">
        <v>1620.7</v>
      </c>
      <c r="G39" s="149">
        <v>2317.1999999999998</v>
      </c>
      <c r="H39" s="157">
        <v>2922</v>
      </c>
      <c r="I39" s="157">
        <v>3246.5</v>
      </c>
      <c r="J39" s="157">
        <v>3442.6</v>
      </c>
      <c r="K39" s="157">
        <v>3916.2</v>
      </c>
      <c r="L39" s="157">
        <v>4143.8</v>
      </c>
      <c r="M39" s="157">
        <v>4656.3</v>
      </c>
      <c r="N39" s="158">
        <v>5757.7</v>
      </c>
    </row>
    <row r="40" spans="1:14" ht="21.95" customHeight="1">
      <c r="A40" s="115" t="s">
        <v>142</v>
      </c>
      <c r="B40" s="137">
        <v>157.5</v>
      </c>
      <c r="C40" s="137">
        <v>154.1</v>
      </c>
      <c r="D40" s="137">
        <v>193.4</v>
      </c>
      <c r="E40" s="137">
        <v>214.7</v>
      </c>
      <c r="F40" s="137">
        <v>271.5</v>
      </c>
      <c r="G40" s="137">
        <v>323.10000000000002</v>
      </c>
      <c r="H40" s="121">
        <v>386.3</v>
      </c>
      <c r="I40" s="121">
        <v>481.7</v>
      </c>
      <c r="J40" s="121">
        <v>356.6</v>
      </c>
      <c r="K40" s="149">
        <v>466</v>
      </c>
      <c r="L40" s="149">
        <v>602.5</v>
      </c>
      <c r="M40" s="149">
        <v>1088.0999999999999</v>
      </c>
      <c r="N40" s="135">
        <v>1312.5</v>
      </c>
    </row>
    <row r="41" spans="1:14" ht="21.95" customHeight="1">
      <c r="A41" s="115" t="s">
        <v>143</v>
      </c>
      <c r="B41" s="137">
        <v>15.6</v>
      </c>
      <c r="C41" s="137">
        <v>11.6</v>
      </c>
      <c r="D41" s="137">
        <v>17.2</v>
      </c>
      <c r="E41" s="137">
        <v>21.8</v>
      </c>
      <c r="F41" s="137">
        <v>48.2</v>
      </c>
      <c r="G41" s="137">
        <v>58.1</v>
      </c>
      <c r="H41" s="121">
        <v>49.5</v>
      </c>
      <c r="I41" s="121">
        <v>81.900000000000006</v>
      </c>
      <c r="J41" s="121">
        <v>90</v>
      </c>
      <c r="K41" s="149">
        <v>100.9</v>
      </c>
      <c r="L41" s="149">
        <v>115.8</v>
      </c>
      <c r="M41" s="149">
        <v>120.5</v>
      </c>
      <c r="N41" s="135">
        <v>131.9</v>
      </c>
    </row>
    <row r="42" spans="1:14" ht="21.95" customHeight="1">
      <c r="A42" s="115" t="s">
        <v>144</v>
      </c>
      <c r="B42" s="137">
        <v>933.5</v>
      </c>
      <c r="C42" s="137">
        <v>1180.7</v>
      </c>
      <c r="D42" s="137">
        <v>1024.9000000000001</v>
      </c>
      <c r="E42" s="137">
        <v>1387.9</v>
      </c>
      <c r="F42" s="137">
        <v>1940.4</v>
      </c>
      <c r="G42" s="137">
        <v>2698.4</v>
      </c>
      <c r="H42" s="121">
        <v>3357.8</v>
      </c>
      <c r="I42" s="121">
        <v>3810.1</v>
      </c>
      <c r="J42" s="121">
        <v>3889.2</v>
      </c>
      <c r="K42" s="121">
        <v>4483.0999999999995</v>
      </c>
      <c r="L42" s="121">
        <v>4862</v>
      </c>
      <c r="M42" s="121">
        <v>5864.8</v>
      </c>
      <c r="N42" s="148">
        <v>7070.2</v>
      </c>
    </row>
    <row r="43" spans="1:14" ht="21.95" customHeight="1" thickBot="1">
      <c r="A43" s="138" t="s">
        <v>145</v>
      </c>
      <c r="B43" s="159">
        <v>7848.1</v>
      </c>
      <c r="C43" s="159">
        <v>9081.1</v>
      </c>
      <c r="D43" s="159">
        <v>10535</v>
      </c>
      <c r="E43" s="159">
        <v>12251.7</v>
      </c>
      <c r="F43" s="159">
        <v>15220.2</v>
      </c>
      <c r="G43" s="159">
        <v>17470.5</v>
      </c>
      <c r="H43" s="139">
        <v>20313.5</v>
      </c>
      <c r="I43" s="139">
        <v>22399.200000000001</v>
      </c>
      <c r="J43" s="139">
        <f>J40+J27</f>
        <v>25247.899999999998</v>
      </c>
      <c r="K43" s="139">
        <f>K40+K27</f>
        <v>28517.3</v>
      </c>
      <c r="L43" s="139">
        <v>30687</v>
      </c>
      <c r="M43" s="139">
        <v>35291.699999999997</v>
      </c>
      <c r="N43" s="160">
        <v>39261.300000000003</v>
      </c>
    </row>
    <row r="44" spans="1:14" ht="13.5" thickTop="1">
      <c r="A44" s="102" t="s">
        <v>148</v>
      </c>
    </row>
    <row r="46" spans="1:14">
      <c r="A46" s="142"/>
      <c r="B46" s="142"/>
      <c r="C46" s="142"/>
    </row>
    <row r="47" spans="1:14">
      <c r="A47" s="161"/>
      <c r="B47" s="161"/>
      <c r="C47" s="161"/>
      <c r="D47" s="161"/>
      <c r="E47" s="161"/>
      <c r="F47" s="161"/>
      <c r="G47" s="161"/>
      <c r="H47" s="161"/>
      <c r="I47" s="161"/>
    </row>
    <row r="48" spans="1:14">
      <c r="A48" s="143"/>
      <c r="B48" s="143"/>
      <c r="C48" s="143"/>
      <c r="D48" s="143"/>
      <c r="E48" s="143"/>
      <c r="F48" s="143"/>
      <c r="G48" s="143"/>
      <c r="H48" s="143"/>
      <c r="I48" s="143"/>
    </row>
  </sheetData>
  <mergeCells count="2">
    <mergeCell ref="A1:N1"/>
    <mergeCell ref="A2:N2"/>
  </mergeCells>
  <printOptions horizontalCentered="1" verticalCentered="1"/>
  <pageMargins left="1.33" right="1.37" top="1.54" bottom="1.81" header="0.5" footer="0.5"/>
  <pageSetup scale="33" orientation="portrait" r:id="rId1"/>
  <headerFooter>
    <oddFooter>&amp;C1</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08"/>
  <sheetViews>
    <sheetView showWhiteSpace="0" zoomScale="80" zoomScaleNormal="80" workbookViewId="0">
      <selection activeCell="AB21" sqref="AB21"/>
    </sheetView>
  </sheetViews>
  <sheetFormatPr defaultColWidth="9.33203125" defaultRowHeight="17.25" customHeight="1"/>
  <cols>
    <col min="1" max="1" width="7.33203125" style="162" customWidth="1"/>
    <col min="2" max="2" width="57.6640625" style="162" customWidth="1"/>
    <col min="3" max="3" width="9.5" style="162" customWidth="1"/>
    <col min="4" max="7" width="9.5" style="162" bestFit="1" customWidth="1"/>
    <col min="8" max="14" width="11.33203125" style="162" bestFit="1" customWidth="1"/>
    <col min="15" max="15" width="11.33203125" style="162" customWidth="1"/>
    <col min="16" max="20" width="12.5" style="162" customWidth="1"/>
    <col min="21" max="22" width="13" style="162" customWidth="1"/>
    <col min="23" max="23" width="9.33203125" style="162"/>
    <col min="24" max="24" width="22.6640625" style="162" customWidth="1"/>
    <col min="25" max="16384" width="9.33203125" style="162"/>
  </cols>
  <sheetData>
    <row r="1" spans="1:22" ht="17.25" customHeight="1">
      <c r="A1" s="433" t="s">
        <v>299</v>
      </c>
      <c r="B1" s="433"/>
      <c r="C1" s="433"/>
      <c r="D1" s="433"/>
      <c r="E1" s="433"/>
      <c r="F1" s="433"/>
      <c r="G1" s="433"/>
      <c r="H1" s="433"/>
      <c r="I1" s="433"/>
      <c r="J1" s="433"/>
      <c r="K1" s="433"/>
      <c r="L1" s="433"/>
      <c r="M1" s="433"/>
      <c r="N1" s="433"/>
      <c r="O1" s="433"/>
      <c r="P1" s="433"/>
      <c r="Q1" s="433"/>
      <c r="R1" s="433"/>
      <c r="S1" s="433"/>
      <c r="T1" s="433"/>
      <c r="U1" s="433"/>
      <c r="V1" s="433"/>
    </row>
    <row r="2" spans="1:22" ht="17.25" customHeight="1">
      <c r="A2" s="434" t="s">
        <v>149</v>
      </c>
      <c r="B2" s="434"/>
      <c r="C2" s="434"/>
      <c r="D2" s="434"/>
      <c r="E2" s="434"/>
      <c r="F2" s="434"/>
      <c r="G2" s="434"/>
      <c r="H2" s="434"/>
      <c r="I2" s="434"/>
      <c r="J2" s="434"/>
      <c r="K2" s="434"/>
      <c r="L2" s="434"/>
      <c r="M2" s="434"/>
      <c r="N2" s="434"/>
      <c r="O2" s="434"/>
      <c r="P2" s="434"/>
      <c r="Q2" s="434"/>
      <c r="R2" s="434"/>
      <c r="S2" s="434"/>
      <c r="T2" s="434"/>
      <c r="U2" s="434"/>
      <c r="V2" s="434"/>
    </row>
    <row r="3" spans="1:22" ht="17.25" customHeight="1">
      <c r="A3" s="163"/>
      <c r="B3" s="163"/>
      <c r="C3" s="163"/>
      <c r="D3" s="163"/>
      <c r="E3" s="163"/>
      <c r="F3" s="164"/>
      <c r="G3" s="165"/>
      <c r="H3" s="164"/>
      <c r="I3" s="166"/>
      <c r="J3" s="166"/>
      <c r="K3" s="167"/>
      <c r="L3" s="166"/>
      <c r="M3" s="167"/>
      <c r="N3" s="167"/>
      <c r="O3" s="166"/>
      <c r="P3" s="166"/>
      <c r="Q3" s="166"/>
      <c r="R3" s="166"/>
      <c r="S3" s="166"/>
      <c r="T3" s="167"/>
      <c r="V3" s="167" t="s">
        <v>150</v>
      </c>
    </row>
    <row r="4" spans="1:22" ht="17.25" customHeight="1">
      <c r="A4" s="345"/>
      <c r="B4" s="350" t="s">
        <v>151</v>
      </c>
      <c r="C4" s="170" t="s">
        <v>38</v>
      </c>
      <c r="D4" s="170" t="s">
        <v>39</v>
      </c>
      <c r="E4" s="170" t="s">
        <v>40</v>
      </c>
      <c r="F4" s="170" t="s">
        <v>41</v>
      </c>
      <c r="G4" s="170" t="s">
        <v>42</v>
      </c>
      <c r="H4" s="170" t="s">
        <v>43</v>
      </c>
      <c r="I4" s="170" t="s">
        <v>44</v>
      </c>
      <c r="J4" s="170" t="s">
        <v>45</v>
      </c>
      <c r="K4" s="170" t="s">
        <v>46</v>
      </c>
      <c r="L4" s="171" t="s">
        <v>47</v>
      </c>
      <c r="M4" s="171" t="s">
        <v>152</v>
      </c>
      <c r="N4" s="171" t="s">
        <v>49</v>
      </c>
      <c r="O4" s="171" t="s">
        <v>50</v>
      </c>
      <c r="P4" s="171" t="s">
        <v>51</v>
      </c>
      <c r="Q4" s="171" t="s">
        <v>52</v>
      </c>
      <c r="R4" s="171" t="s">
        <v>53</v>
      </c>
      <c r="S4" s="171" t="s">
        <v>54</v>
      </c>
      <c r="T4" s="171" t="s">
        <v>55</v>
      </c>
      <c r="U4" s="171" t="s">
        <v>68</v>
      </c>
      <c r="V4" s="172" t="s">
        <v>153</v>
      </c>
    </row>
    <row r="5" spans="1:22" ht="17.25" customHeight="1">
      <c r="A5" s="173" t="s">
        <v>154</v>
      </c>
      <c r="B5" s="174" t="s">
        <v>155</v>
      </c>
      <c r="C5" s="175"/>
      <c r="D5" s="176">
        <v>3.0149015487714657</v>
      </c>
      <c r="E5" s="176">
        <v>3.3201039128197016</v>
      </c>
      <c r="F5" s="176">
        <v>4.7153175630678543</v>
      </c>
      <c r="G5" s="176">
        <v>3.4477250398980726</v>
      </c>
      <c r="H5" s="176">
        <v>1.667257892869813</v>
      </c>
      <c r="I5" s="176">
        <v>0.94215952354318322</v>
      </c>
      <c r="J5" s="176">
        <v>5.8013387704854962</v>
      </c>
      <c r="K5" s="176">
        <v>2.9831077265474999</v>
      </c>
      <c r="L5" s="176">
        <v>1.9868999999999974</v>
      </c>
      <c r="M5" s="176">
        <v>4.4880000000000067</v>
      </c>
      <c r="N5" s="176">
        <v>4.581326619999988</v>
      </c>
      <c r="O5" s="176">
        <v>1.068366090000008</v>
      </c>
      <c r="P5" s="176">
        <v>4.5398999999999994</v>
      </c>
      <c r="Q5" s="176">
        <v>0.99689320000000503</v>
      </c>
      <c r="R5" s="176">
        <v>1.2954999999997337E-2</v>
      </c>
      <c r="S5" s="176">
        <v>5.1419244000000033</v>
      </c>
      <c r="T5" s="176">
        <v>2.7199339899999906</v>
      </c>
      <c r="U5" s="176">
        <v>5.0518574999999819</v>
      </c>
      <c r="V5" s="177">
        <v>2.4847000000000166</v>
      </c>
    </row>
    <row r="6" spans="1:22" ht="17.25" customHeight="1">
      <c r="A6" s="173" t="s">
        <v>156</v>
      </c>
      <c r="B6" s="178" t="s">
        <v>157</v>
      </c>
      <c r="C6" s="175"/>
      <c r="D6" s="176">
        <v>8.7072904210694784</v>
      </c>
      <c r="E6" s="176">
        <v>4.0029293255317633</v>
      </c>
      <c r="F6" s="176">
        <v>12.231928465011979</v>
      </c>
      <c r="G6" s="176">
        <v>7.1328899068257163</v>
      </c>
      <c r="H6" s="176">
        <v>9.9130741037005166</v>
      </c>
      <c r="I6" s="176">
        <v>3.0053564259827632</v>
      </c>
      <c r="J6" s="176">
        <v>7.2938689217758981</v>
      </c>
      <c r="K6" s="176">
        <v>5.3107674417605581</v>
      </c>
      <c r="L6" s="176">
        <v>3.55048795705091</v>
      </c>
      <c r="M6" s="176">
        <v>5.8799999999999919</v>
      </c>
      <c r="N6" s="176">
        <v>7.5320362769567009</v>
      </c>
      <c r="O6" s="176">
        <v>2.7139189838981017</v>
      </c>
      <c r="P6" s="176">
        <v>4.9036164953218453</v>
      </c>
      <c r="Q6" s="176">
        <v>7.0900000000000007</v>
      </c>
      <c r="R6" s="176">
        <v>11.755395999999987</v>
      </c>
      <c r="S6" s="176">
        <v>8.0171520000000029</v>
      </c>
      <c r="T6" s="176">
        <v>7.4233881999999944</v>
      </c>
      <c r="U6" s="176">
        <v>5.6000000000000023</v>
      </c>
      <c r="V6" s="177">
        <v>7.1739999999999959</v>
      </c>
    </row>
    <row r="7" spans="1:22" ht="17.25" customHeight="1">
      <c r="A7" s="173" t="s">
        <v>158</v>
      </c>
      <c r="B7" s="178" t="s">
        <v>159</v>
      </c>
      <c r="C7" s="175"/>
      <c r="D7" s="176">
        <v>8.7860926526508472</v>
      </c>
      <c r="E7" s="176">
        <v>3.197430822154923</v>
      </c>
      <c r="F7" s="176">
        <v>-0.43130832984674727</v>
      </c>
      <c r="G7" s="176">
        <v>6.7967359447781224</v>
      </c>
      <c r="H7" s="176">
        <v>8.2580799308275825</v>
      </c>
      <c r="I7" s="176">
        <v>1.4762334150477507</v>
      </c>
      <c r="J7" s="176">
        <v>5.4553084347461187</v>
      </c>
      <c r="K7" s="176">
        <v>0.71627536808595305</v>
      </c>
      <c r="L7" s="176">
        <v>2.1400000000000143</v>
      </c>
      <c r="M7" s="176">
        <v>2.0100000000000047</v>
      </c>
      <c r="N7" s="176">
        <v>5.0262119350783498</v>
      </c>
      <c r="O7" s="176">
        <v>1.9845807238580297</v>
      </c>
      <c r="P7" s="176">
        <v>11.850000000000001</v>
      </c>
      <c r="Q7" s="176">
        <v>2.3400000000000043</v>
      </c>
      <c r="R7" s="176">
        <v>-2.7924455642443746</v>
      </c>
      <c r="S7" s="176">
        <v>13.735320407055115</v>
      </c>
      <c r="T7" s="176">
        <v>8.882799999999996</v>
      </c>
      <c r="U7" s="176">
        <v>8.9054879000000007</v>
      </c>
      <c r="V7" s="177">
        <v>-0.68593059999999617</v>
      </c>
    </row>
    <row r="8" spans="1:22" ht="17.25" customHeight="1">
      <c r="A8" s="173" t="s">
        <v>160</v>
      </c>
      <c r="B8" s="178" t="s">
        <v>87</v>
      </c>
      <c r="C8" s="175"/>
      <c r="D8" s="176">
        <v>-5.3240876072706955</v>
      </c>
      <c r="E8" s="176">
        <v>4.3752070677267343E-2</v>
      </c>
      <c r="F8" s="176">
        <v>2.1529524891741123</v>
      </c>
      <c r="G8" s="176">
        <v>2.6173750262671582</v>
      </c>
      <c r="H8" s="176">
        <v>1.9992892226316845</v>
      </c>
      <c r="I8" s="176">
        <v>2.5519607891598866</v>
      </c>
      <c r="J8" s="176">
        <v>-0.86645047966791655</v>
      </c>
      <c r="K8" s="176">
        <v>-1.0457116677215585</v>
      </c>
      <c r="L8" s="176">
        <v>2.9624908603779341</v>
      </c>
      <c r="M8" s="176">
        <v>4.0500000000000043</v>
      </c>
      <c r="N8" s="176">
        <v>3.6300000000000034</v>
      </c>
      <c r="O8" s="176">
        <v>3.7155999999999945</v>
      </c>
      <c r="P8" s="176">
        <v>6.2794999999999952</v>
      </c>
      <c r="Q8" s="176">
        <v>0.37442199999999509</v>
      </c>
      <c r="R8" s="176">
        <v>-7.9987330000000094</v>
      </c>
      <c r="S8" s="176">
        <v>9.6951872000000066</v>
      </c>
      <c r="T8" s="176">
        <v>9.1658999999999899</v>
      </c>
      <c r="U8" s="176">
        <v>6.8226614000000074</v>
      </c>
      <c r="V8" s="177">
        <v>-2.2666478370000016</v>
      </c>
    </row>
    <row r="9" spans="1:22" ht="17.25" customHeight="1">
      <c r="A9" s="173" t="s">
        <v>161</v>
      </c>
      <c r="B9" s="178" t="s">
        <v>162</v>
      </c>
      <c r="C9" s="175"/>
      <c r="D9" s="176">
        <v>11.371368838381276</v>
      </c>
      <c r="E9" s="176">
        <v>19.041706885040167</v>
      </c>
      <c r="F9" s="176">
        <v>4.0706846319741938</v>
      </c>
      <c r="G9" s="176">
        <v>3.9666179354541469</v>
      </c>
      <c r="H9" s="176">
        <v>4.0072981536917558</v>
      </c>
      <c r="I9" s="176">
        <v>12.997966209586357</v>
      </c>
      <c r="J9" s="176">
        <v>1.0639112131649446</v>
      </c>
      <c r="K9" s="176">
        <v>-3.4390841955156382</v>
      </c>
      <c r="L9" s="176">
        <v>1.8748912090601935</v>
      </c>
      <c r="M9" s="176">
        <v>4.4272235588064435</v>
      </c>
      <c r="N9" s="176">
        <v>8.3026024771453919</v>
      </c>
      <c r="O9" s="176">
        <v>0.27554095125664513</v>
      </c>
      <c r="P9" s="176">
        <v>3.2723987570021649</v>
      </c>
      <c r="Q9" s="176">
        <v>0.7791221628963021</v>
      </c>
      <c r="R9" s="176">
        <v>-7.587694463528508</v>
      </c>
      <c r="S9" s="176">
        <v>20.465426806258115</v>
      </c>
      <c r="T9" s="176">
        <v>9.6381072484823136</v>
      </c>
      <c r="U9" s="176">
        <v>9.1464958540401486</v>
      </c>
      <c r="V9" s="177">
        <v>28.748177508716964</v>
      </c>
    </row>
    <row r="10" spans="1:22" ht="17.25" customHeight="1">
      <c r="A10" s="173" t="s">
        <v>163</v>
      </c>
      <c r="B10" s="178" t="s">
        <v>90</v>
      </c>
      <c r="C10" s="175"/>
      <c r="D10" s="176">
        <v>6.4085098611495583</v>
      </c>
      <c r="E10" s="176">
        <v>2.104365573908261</v>
      </c>
      <c r="F10" s="176">
        <v>-0.3485489832689937</v>
      </c>
      <c r="G10" s="176">
        <v>2.8965006594350822</v>
      </c>
      <c r="H10" s="176">
        <v>7.671218059022844</v>
      </c>
      <c r="I10" s="176">
        <v>2.486151840990551</v>
      </c>
      <c r="J10" s="176">
        <v>5.0551616697930246</v>
      </c>
      <c r="K10" s="176">
        <v>0.99267621930915029</v>
      </c>
      <c r="L10" s="176">
        <v>6.1688646308159942</v>
      </c>
      <c r="M10" s="176">
        <v>4.7870007829372954</v>
      </c>
      <c r="N10" s="176">
        <v>0.21915113968197747</v>
      </c>
      <c r="O10" s="176">
        <v>2.4517333596130717</v>
      </c>
      <c r="P10" s="176">
        <v>9.0779904113107879</v>
      </c>
      <c r="Q10" s="176">
        <v>2.8541125887923111</v>
      </c>
      <c r="R10" s="176">
        <v>-4.3557846150914585</v>
      </c>
      <c r="S10" s="176">
        <v>12.428798362445802</v>
      </c>
      <c r="T10" s="176">
        <v>10.02</v>
      </c>
      <c r="U10" s="176">
        <v>8.0514149000000117</v>
      </c>
      <c r="V10" s="177">
        <v>-0.3112277488350968</v>
      </c>
    </row>
    <row r="11" spans="1:22" ht="17.25" customHeight="1">
      <c r="A11" s="173" t="s">
        <v>164</v>
      </c>
      <c r="B11" s="178" t="s">
        <v>165</v>
      </c>
      <c r="C11" s="175"/>
      <c r="D11" s="176">
        <v>-11.571259185010756</v>
      </c>
      <c r="E11" s="176">
        <v>2.2583267521427905</v>
      </c>
      <c r="F11" s="176">
        <v>10.806093235781169</v>
      </c>
      <c r="G11" s="176">
        <v>-6.2407622066852264</v>
      </c>
      <c r="H11" s="176">
        <v>3.6614754884583163</v>
      </c>
      <c r="I11" s="176">
        <v>-5.5900406327488241</v>
      </c>
      <c r="J11" s="176">
        <v>4.1528700093073114</v>
      </c>
      <c r="K11" s="176">
        <v>5.2542220854199009</v>
      </c>
      <c r="L11" s="176">
        <v>6.7485941002472751</v>
      </c>
      <c r="M11" s="176">
        <v>1.4100000000000061</v>
      </c>
      <c r="N11" s="176">
        <v>3.4981173999999808</v>
      </c>
      <c r="O11" s="176">
        <v>7.2516974000000092</v>
      </c>
      <c r="P11" s="176">
        <v>10.891992300000005</v>
      </c>
      <c r="Q11" s="176">
        <v>2.4199999999999928</v>
      </c>
      <c r="R11" s="176">
        <v>-2.1635399999999914</v>
      </c>
      <c r="S11" s="176">
        <v>11.889900000000015</v>
      </c>
      <c r="T11" s="176">
        <v>12.543769999999999</v>
      </c>
      <c r="U11" s="176">
        <v>11.055246000000007</v>
      </c>
      <c r="V11" s="177">
        <v>2.1091548000000007</v>
      </c>
    </row>
    <row r="12" spans="1:22" ht="17.25" customHeight="1">
      <c r="A12" s="173" t="s">
        <v>166</v>
      </c>
      <c r="B12" s="178" t="s">
        <v>167</v>
      </c>
      <c r="C12" s="175"/>
      <c r="D12" s="176">
        <v>-18.229340181634875</v>
      </c>
      <c r="E12" s="176">
        <v>2.0066118805700781</v>
      </c>
      <c r="F12" s="176">
        <v>12.742708648847728</v>
      </c>
      <c r="G12" s="176">
        <v>-5.4085705222324654</v>
      </c>
      <c r="H12" s="176">
        <v>6.3303493730135978</v>
      </c>
      <c r="I12" s="176">
        <v>3.4627664936723854</v>
      </c>
      <c r="J12" s="176">
        <v>6.9218495600569518</v>
      </c>
      <c r="K12" s="176">
        <v>2.3139639335822118</v>
      </c>
      <c r="L12" s="176">
        <v>6.517880064757672</v>
      </c>
      <c r="M12" s="176">
        <v>6.1999999999999975</v>
      </c>
      <c r="N12" s="176">
        <v>7.3828819999999888</v>
      </c>
      <c r="O12" s="176">
        <v>5.4969261999999981</v>
      </c>
      <c r="P12" s="176">
        <v>6.7726655000000013</v>
      </c>
      <c r="Q12" s="176">
        <v>3.3279999999999963</v>
      </c>
      <c r="R12" s="176">
        <v>-9.6829000000000089</v>
      </c>
      <c r="S12" s="176">
        <v>7.3338657999999999</v>
      </c>
      <c r="T12" s="176">
        <v>9.7665334000000019</v>
      </c>
      <c r="U12" s="176">
        <v>7.327794773701803</v>
      </c>
      <c r="V12" s="177">
        <v>-16.296150189140775</v>
      </c>
    </row>
    <row r="13" spans="1:22" ht="17.25" customHeight="1">
      <c r="A13" s="173" t="s">
        <v>168</v>
      </c>
      <c r="B13" s="178" t="s">
        <v>169</v>
      </c>
      <c r="C13" s="175"/>
      <c r="D13" s="176">
        <v>8.3705684463061214</v>
      </c>
      <c r="E13" s="176">
        <v>5.1974746733225663</v>
      </c>
      <c r="F13" s="176">
        <v>7.4906647836092297</v>
      </c>
      <c r="G13" s="176">
        <v>6.4309629552450831</v>
      </c>
      <c r="H13" s="176">
        <v>2.4788407959824377</v>
      </c>
      <c r="I13" s="176">
        <v>4.9840580490156086</v>
      </c>
      <c r="J13" s="176">
        <v>9.3697407196893607</v>
      </c>
      <c r="K13" s="176">
        <v>6.9655066989486576</v>
      </c>
      <c r="L13" s="176">
        <v>5.9542588068006479</v>
      </c>
      <c r="M13" s="176">
        <v>5.2098018808278663</v>
      </c>
      <c r="N13" s="176">
        <v>8.0969123999999901</v>
      </c>
      <c r="O13" s="176">
        <v>7.6501719999999915</v>
      </c>
      <c r="P13" s="176">
        <v>5.2380279999999937</v>
      </c>
      <c r="Q13" s="176">
        <v>6.2283899999999868</v>
      </c>
      <c r="R13" s="176">
        <v>2.0152399999999888</v>
      </c>
      <c r="S13" s="176">
        <v>6.4666999999999977</v>
      </c>
      <c r="T13" s="176">
        <v>4.6489669999999848</v>
      </c>
      <c r="U13" s="176">
        <v>5.9025000000000185</v>
      </c>
      <c r="V13" s="177">
        <v>-2.447699999999998</v>
      </c>
    </row>
    <row r="14" spans="1:22" ht="17.25" customHeight="1">
      <c r="A14" s="173" t="s">
        <v>170</v>
      </c>
      <c r="B14" s="178" t="s">
        <v>171</v>
      </c>
      <c r="C14" s="175"/>
      <c r="D14" s="176">
        <v>3.8160598399450767</v>
      </c>
      <c r="E14" s="176">
        <v>1.6603421411181436</v>
      </c>
      <c r="F14" s="176">
        <v>6.1878142129450024</v>
      </c>
      <c r="G14" s="176">
        <v>24.298349319010306</v>
      </c>
      <c r="H14" s="176">
        <v>24.352948549226046</v>
      </c>
      <c r="I14" s="176">
        <v>11.389406843723227</v>
      </c>
      <c r="J14" s="176">
        <v>9.2265019103621082</v>
      </c>
      <c r="K14" s="176">
        <v>2.0282475111461356</v>
      </c>
      <c r="L14" s="176">
        <v>2.8215329652484575</v>
      </c>
      <c r="M14" s="176">
        <v>3.3008252063015755</v>
      </c>
      <c r="N14" s="176">
        <v>3.4700000000000037</v>
      </c>
      <c r="O14" s="176">
        <v>-0.90825129999999654</v>
      </c>
      <c r="P14" s="176">
        <v>3.6999999999999984</v>
      </c>
      <c r="Q14" s="176">
        <v>2.9082000000000106</v>
      </c>
      <c r="R14" s="176">
        <v>8.5528937010000039</v>
      </c>
      <c r="S14" s="176">
        <v>9.0928747810000097</v>
      </c>
      <c r="T14" s="176">
        <v>6.3819474000000014</v>
      </c>
      <c r="U14" s="176">
        <v>6.182400000000019</v>
      </c>
      <c r="V14" s="177">
        <v>5.145318615637505</v>
      </c>
    </row>
    <row r="15" spans="1:22" ht="17.25" customHeight="1">
      <c r="A15" s="173" t="s">
        <v>172</v>
      </c>
      <c r="B15" s="178" t="s">
        <v>173</v>
      </c>
      <c r="C15" s="175"/>
      <c r="D15" s="176">
        <v>-4.8887363442447862</v>
      </c>
      <c r="E15" s="176">
        <v>-3.9694339143042954</v>
      </c>
      <c r="F15" s="176">
        <v>-2.0920424732326497</v>
      </c>
      <c r="G15" s="176">
        <v>10.026842300057021</v>
      </c>
      <c r="H15" s="176">
        <v>6.3394704865159177</v>
      </c>
      <c r="I15" s="176">
        <v>11.761517615176151</v>
      </c>
      <c r="J15" s="176">
        <v>10.436501568354227</v>
      </c>
      <c r="K15" s="176">
        <v>1.9255807529709548</v>
      </c>
      <c r="L15" s="176">
        <v>3.0094138428728376</v>
      </c>
      <c r="M15" s="176">
        <v>2.2501986699569199</v>
      </c>
      <c r="N15" s="176">
        <v>2.9699999999999993</v>
      </c>
      <c r="O15" s="176">
        <v>5.1929010000000098</v>
      </c>
      <c r="P15" s="176">
        <v>3.6416159999999933</v>
      </c>
      <c r="Q15" s="176">
        <v>0.77275261000000339</v>
      </c>
      <c r="R15" s="176">
        <v>3.7237930000000148</v>
      </c>
      <c r="S15" s="176">
        <v>5.6746940000000041</v>
      </c>
      <c r="T15" s="176">
        <v>5.2448967399999953</v>
      </c>
      <c r="U15" s="176">
        <v>6.1179999999999906</v>
      </c>
      <c r="V15" s="177">
        <v>3.2549744172799961</v>
      </c>
    </row>
    <row r="16" spans="1:22" ht="17.25" customHeight="1">
      <c r="A16" s="173" t="s">
        <v>174</v>
      </c>
      <c r="B16" s="178" t="s">
        <v>175</v>
      </c>
      <c r="C16" s="175"/>
      <c r="D16" s="176">
        <v>36.846302899649395</v>
      </c>
      <c r="E16" s="176">
        <v>11.521569872899459</v>
      </c>
      <c r="F16" s="176">
        <v>-0.63982723226214255</v>
      </c>
      <c r="G16" s="176">
        <v>6.6388040561019173</v>
      </c>
      <c r="H16" s="176">
        <v>6.8763887264647412</v>
      </c>
      <c r="I16" s="176">
        <v>1.3458802932487144</v>
      </c>
      <c r="J16" s="176">
        <v>0.61541783632044911</v>
      </c>
      <c r="K16" s="176">
        <v>7.4310802557446651</v>
      </c>
      <c r="L16" s="176">
        <v>3.9347504021595423</v>
      </c>
      <c r="M16" s="176">
        <v>3.8510000000000058</v>
      </c>
      <c r="N16" s="176">
        <v>3.6698593025470396</v>
      </c>
      <c r="O16" s="176">
        <v>5.5299386118087961</v>
      </c>
      <c r="P16" s="176">
        <v>5.0429808677368699</v>
      </c>
      <c r="Q16" s="176">
        <v>8.8383043283300733</v>
      </c>
      <c r="R16" s="176">
        <v>2.5248449499689789</v>
      </c>
      <c r="S16" s="176">
        <v>9.0633922000000098</v>
      </c>
      <c r="T16" s="176">
        <v>5.073075499999999</v>
      </c>
      <c r="U16" s="176">
        <v>5.5449782000000027</v>
      </c>
      <c r="V16" s="177">
        <v>6.9086785999999911</v>
      </c>
    </row>
    <row r="17" spans="1:22" ht="17.25" customHeight="1">
      <c r="A17" s="173" t="s">
        <v>176</v>
      </c>
      <c r="B17" s="178" t="s">
        <v>177</v>
      </c>
      <c r="C17" s="175"/>
      <c r="D17" s="176">
        <v>21.052689812367458</v>
      </c>
      <c r="E17" s="176">
        <v>13.712147386399884</v>
      </c>
      <c r="F17" s="176">
        <v>5.1199405944976721</v>
      </c>
      <c r="G17" s="176">
        <v>9.8190376423323933</v>
      </c>
      <c r="H17" s="176">
        <v>3.7455625588640151</v>
      </c>
      <c r="I17" s="176">
        <v>7.3254189944134076</v>
      </c>
      <c r="J17" s="176">
        <v>6.4350315570303867</v>
      </c>
      <c r="K17" s="176">
        <v>10.750091698251619</v>
      </c>
      <c r="L17" s="176">
        <v>6.6365726661785436</v>
      </c>
      <c r="M17" s="176">
        <v>3.0065</v>
      </c>
      <c r="N17" s="176">
        <v>5.5768999999999984</v>
      </c>
      <c r="O17" s="176">
        <v>5.9162246549999891</v>
      </c>
      <c r="P17" s="176">
        <v>4.8112047080000098</v>
      </c>
      <c r="Q17" s="176">
        <v>5.0913910000000016</v>
      </c>
      <c r="R17" s="176">
        <v>7.3269542000000074</v>
      </c>
      <c r="S17" s="176">
        <v>7.3905000000000136</v>
      </c>
      <c r="T17" s="176">
        <v>5.0241146000000096</v>
      </c>
      <c r="U17" s="176">
        <v>5.1123430000000099</v>
      </c>
      <c r="V17" s="177">
        <v>4.876346900000005</v>
      </c>
    </row>
    <row r="18" spans="1:22" ht="17.25" customHeight="1">
      <c r="A18" s="173" t="s">
        <v>178</v>
      </c>
      <c r="B18" s="178" t="s">
        <v>179</v>
      </c>
      <c r="C18" s="175"/>
      <c r="D18" s="176">
        <v>7.3808484337076488</v>
      </c>
      <c r="E18" s="176">
        <v>15.25997373310622</v>
      </c>
      <c r="F18" s="176">
        <v>6.1078319969741184</v>
      </c>
      <c r="G18" s="176">
        <v>11.329619537992148</v>
      </c>
      <c r="H18" s="176">
        <v>5.9093141266983142</v>
      </c>
      <c r="I18" s="176">
        <v>6.4605873261205566</v>
      </c>
      <c r="J18" s="176">
        <v>8.5075493612078965</v>
      </c>
      <c r="K18" s="176">
        <v>9.5932566229595935</v>
      </c>
      <c r="L18" s="176">
        <v>4.7650666186368618</v>
      </c>
      <c r="M18" s="176">
        <v>5.0162000000000049</v>
      </c>
      <c r="N18" s="176">
        <v>6.4285112000000018</v>
      </c>
      <c r="O18" s="176">
        <v>4.4788497999999937</v>
      </c>
      <c r="P18" s="176">
        <v>4.5005197999999833</v>
      </c>
      <c r="Q18" s="176">
        <v>11.370321599999993</v>
      </c>
      <c r="R18" s="176">
        <v>3.2463275400000056</v>
      </c>
      <c r="S18" s="176">
        <v>7.3382000000000032</v>
      </c>
      <c r="T18" s="176">
        <v>6.3325789000000121</v>
      </c>
      <c r="U18" s="176">
        <v>6.7543453000000158</v>
      </c>
      <c r="V18" s="177">
        <v>7.0650490000000064</v>
      </c>
    </row>
    <row r="19" spans="1:22" ht="17.25" customHeight="1">
      <c r="A19" s="173" t="s">
        <v>180</v>
      </c>
      <c r="B19" s="178" t="s">
        <v>181</v>
      </c>
      <c r="C19" s="175"/>
      <c r="D19" s="176">
        <v>-8.6153522178052313</v>
      </c>
      <c r="E19" s="176">
        <v>4.4012879799868658</v>
      </c>
      <c r="F19" s="176">
        <v>13.426376004611704</v>
      </c>
      <c r="G19" s="176">
        <v>-3.3834949397287648</v>
      </c>
      <c r="H19" s="176">
        <v>3.337536156641697</v>
      </c>
      <c r="I19" s="176">
        <v>19.450226081963685</v>
      </c>
      <c r="J19" s="176">
        <v>9.3793186324580908</v>
      </c>
      <c r="K19" s="176">
        <v>12.722478576137114</v>
      </c>
      <c r="L19" s="176">
        <v>11.919980506822609</v>
      </c>
      <c r="M19" s="176">
        <v>7.1102500000000095</v>
      </c>
      <c r="N19" s="176">
        <v>6.3576215999999963</v>
      </c>
      <c r="O19" s="176">
        <v>4.7884999999999902</v>
      </c>
      <c r="P19" s="176">
        <v>4.7654480000000046</v>
      </c>
      <c r="Q19" s="176">
        <v>12.515314399999994</v>
      </c>
      <c r="R19" s="176">
        <v>5.551925339999995</v>
      </c>
      <c r="S19" s="176">
        <v>5.5756000000000006</v>
      </c>
      <c r="T19" s="176">
        <v>5.5423530000000181</v>
      </c>
      <c r="U19" s="176">
        <v>5.7309530000000004</v>
      </c>
      <c r="V19" s="177">
        <v>4.70455299999999</v>
      </c>
    </row>
    <row r="20" spans="1:22" ht="17.25" customHeight="1">
      <c r="A20" s="426"/>
      <c r="B20" s="179" t="s">
        <v>182</v>
      </c>
      <c r="C20" s="175"/>
      <c r="D20" s="176">
        <v>3.0823506562236624</v>
      </c>
      <c r="E20" s="176">
        <v>3.328636204219912</v>
      </c>
      <c r="F20" s="176">
        <v>4.8098548092446975</v>
      </c>
      <c r="G20" s="176">
        <v>3.4973559347854684</v>
      </c>
      <c r="H20" s="176">
        <v>1.7822114460602116</v>
      </c>
      <c r="I20" s="176">
        <v>0.97321991308734512</v>
      </c>
      <c r="J20" s="176">
        <v>5.8242602653737094</v>
      </c>
      <c r="K20" s="176">
        <v>3.0193511304963012</v>
      </c>
      <c r="L20" s="176">
        <v>2.0117877579005752</v>
      </c>
      <c r="M20" s="176">
        <v>4.5104907782202099</v>
      </c>
      <c r="N20" s="176">
        <v>4.6296264688027478</v>
      </c>
      <c r="O20" s="176">
        <v>1.0960491653515152</v>
      </c>
      <c r="P20" s="176">
        <v>4.5461167099043651</v>
      </c>
      <c r="Q20" s="176">
        <v>1.1013938398065426</v>
      </c>
      <c r="R20" s="176">
        <v>0.22627438413335699</v>
      </c>
      <c r="S20" s="176">
        <v>5.2001657023597891</v>
      </c>
      <c r="T20" s="176">
        <v>2.8177594881402279</v>
      </c>
      <c r="U20" s="176">
        <v>5.0637688046961484</v>
      </c>
      <c r="V20" s="177">
        <v>2.5871200110665069</v>
      </c>
    </row>
    <row r="21" spans="1:22" ht="17.25" customHeight="1">
      <c r="A21" s="427"/>
      <c r="B21" s="179" t="s">
        <v>183</v>
      </c>
      <c r="C21" s="175"/>
      <c r="D21" s="176">
        <v>-1.0567369120882113</v>
      </c>
      <c r="E21" s="176">
        <v>3.5161928718663713</v>
      </c>
      <c r="F21" s="176">
        <v>5.3284863514908629</v>
      </c>
      <c r="G21" s="176">
        <v>3.2438311974955143</v>
      </c>
      <c r="H21" s="176">
        <v>5.3205422776061706</v>
      </c>
      <c r="I21" s="176">
        <v>4.3616896458171599</v>
      </c>
      <c r="J21" s="176">
        <v>5.876900586941372</v>
      </c>
      <c r="K21" s="176">
        <v>4.3374220928381622</v>
      </c>
      <c r="L21" s="176">
        <v>5.3865191239768313</v>
      </c>
      <c r="M21" s="176">
        <v>3.6401613805056465</v>
      </c>
      <c r="N21" s="176">
        <v>4.5318649872813959</v>
      </c>
      <c r="O21" s="176">
        <v>5.0079593798915321</v>
      </c>
      <c r="P21" s="176">
        <v>6.4088622800740387</v>
      </c>
      <c r="Q21" s="176">
        <v>3.8924533090165498</v>
      </c>
      <c r="R21" s="176">
        <v>0.38031235954119602</v>
      </c>
      <c r="S21" s="176">
        <v>8.9982997384318502</v>
      </c>
      <c r="T21" s="176">
        <v>7.7436715173494903</v>
      </c>
      <c r="U21" s="176">
        <v>7.3694078452265153</v>
      </c>
      <c r="V21" s="177">
        <v>2.2673116653001415</v>
      </c>
    </row>
    <row r="22" spans="1:22" ht="17.25" customHeight="1">
      <c r="A22" s="427"/>
      <c r="B22" s="180" t="s">
        <v>184</v>
      </c>
      <c r="C22" s="181"/>
      <c r="D22" s="176">
        <v>0.45727607368225442</v>
      </c>
      <c r="E22" s="176">
        <v>3.4457948576098705</v>
      </c>
      <c r="F22" s="176">
        <v>5.1340422901146621</v>
      </c>
      <c r="G22" s="176">
        <v>3.3385889726497635</v>
      </c>
      <c r="H22" s="176">
        <v>3.9960187463043009</v>
      </c>
      <c r="I22" s="176">
        <v>3.1202659770217029</v>
      </c>
      <c r="J22" s="176">
        <v>5.8580164506865806</v>
      </c>
      <c r="K22" s="176">
        <v>3.8647294166131676</v>
      </c>
      <c r="L22" s="176">
        <v>4.186108016890091</v>
      </c>
      <c r="M22" s="176">
        <v>3.9432816610708912</v>
      </c>
      <c r="N22" s="176">
        <v>4.5660993760729376</v>
      </c>
      <c r="O22" s="176">
        <v>3.6372434831389757</v>
      </c>
      <c r="P22" s="176">
        <v>5.7721687438920259</v>
      </c>
      <c r="Q22" s="176">
        <v>2.949516719318686</v>
      </c>
      <c r="R22" s="176">
        <v>0.32920610767125807</v>
      </c>
      <c r="S22" s="176">
        <v>7.7394591788467375</v>
      </c>
      <c r="T22" s="176">
        <v>6.1495232013337082</v>
      </c>
      <c r="U22" s="176">
        <v>6.6466655367697163</v>
      </c>
      <c r="V22" s="177">
        <v>2.3660731587595647</v>
      </c>
    </row>
    <row r="23" spans="1:22" ht="17.25" customHeight="1">
      <c r="A23" s="427"/>
      <c r="B23" s="182" t="s">
        <v>185</v>
      </c>
      <c r="C23" s="175"/>
      <c r="D23" s="176">
        <v>10.660236154997506</v>
      </c>
      <c r="E23" s="176">
        <v>-6.6125638713555759</v>
      </c>
      <c r="F23" s="176">
        <v>30.125523012552303</v>
      </c>
      <c r="G23" s="176">
        <v>6.2329953005194163</v>
      </c>
      <c r="H23" s="176">
        <v>11.20488940628638</v>
      </c>
      <c r="I23" s="176">
        <v>12.410363779115414</v>
      </c>
      <c r="J23" s="176">
        <v>7.295819420214003</v>
      </c>
      <c r="K23" s="176">
        <v>2.9600000000000137</v>
      </c>
      <c r="L23" s="176">
        <v>2.5389999999999957</v>
      </c>
      <c r="M23" s="176">
        <v>6.1415000000000015</v>
      </c>
      <c r="N23" s="176">
        <v>3.4999999999999942</v>
      </c>
      <c r="O23" s="176">
        <v>0.72389999999999888</v>
      </c>
      <c r="P23" s="176">
        <v>7.1002000000000054</v>
      </c>
      <c r="Q23" s="176">
        <v>2.4074914000000032</v>
      </c>
      <c r="R23" s="176">
        <v>3.2664430000000038</v>
      </c>
      <c r="S23" s="176">
        <v>7.6744612968000014</v>
      </c>
      <c r="T23" s="176">
        <v>1.5732516664000007</v>
      </c>
      <c r="U23" s="176">
        <v>4.2527999999999997</v>
      </c>
      <c r="V23" s="177">
        <v>4.7140441988050537</v>
      </c>
    </row>
    <row r="24" spans="1:22" ht="17.25" customHeight="1">
      <c r="A24" s="427"/>
      <c r="B24" s="183" t="s">
        <v>186</v>
      </c>
      <c r="C24" s="181"/>
      <c r="D24" s="176">
        <v>0.16048762779039502</v>
      </c>
      <c r="E24" s="176">
        <v>3.769048245466712</v>
      </c>
      <c r="F24" s="176">
        <v>4.411224934330626</v>
      </c>
      <c r="G24" s="176">
        <v>3.2342584507817533</v>
      </c>
      <c r="H24" s="176">
        <v>3.7286228741645346</v>
      </c>
      <c r="I24" s="176">
        <v>2.7508352440852559</v>
      </c>
      <c r="J24" s="176">
        <v>5.7954656167547896</v>
      </c>
      <c r="K24" s="176">
        <v>3.9046473625588911</v>
      </c>
      <c r="L24" s="176">
        <v>4.2581200573090472</v>
      </c>
      <c r="M24" s="176">
        <v>3.8487596288558237</v>
      </c>
      <c r="N24" s="176">
        <v>4.6129530682506985</v>
      </c>
      <c r="O24" s="176">
        <v>3.7639190072351849</v>
      </c>
      <c r="P24" s="176">
        <v>5.716116179981098</v>
      </c>
      <c r="Q24" s="176">
        <v>2.9726936457495174</v>
      </c>
      <c r="R24" s="176">
        <v>0.20429964861905647</v>
      </c>
      <c r="S24" s="176">
        <v>7.7423076904237709</v>
      </c>
      <c r="T24" s="176">
        <v>6.349950560109531</v>
      </c>
      <c r="U24" s="176">
        <v>6.7468007976656699</v>
      </c>
      <c r="V24" s="177">
        <v>2.2701523400050467</v>
      </c>
    </row>
    <row r="25" spans="1:22" ht="17.25" customHeight="1">
      <c r="A25" s="427"/>
      <c r="B25" s="182" t="s">
        <v>187</v>
      </c>
      <c r="C25" s="175"/>
      <c r="D25" s="176">
        <v>-0.47347810608757562</v>
      </c>
      <c r="E25" s="176">
        <v>6.552920556569017</v>
      </c>
      <c r="F25" s="176">
        <v>8.597133169962067</v>
      </c>
      <c r="G25" s="176">
        <v>6.8748068006182379</v>
      </c>
      <c r="H25" s="176">
        <v>-1.5126974026725284</v>
      </c>
      <c r="I25" s="176">
        <v>12.735476309340044</v>
      </c>
      <c r="J25" s="176">
        <v>10.07980675577536</v>
      </c>
      <c r="K25" s="176">
        <v>12.300685172472049</v>
      </c>
      <c r="L25" s="176">
        <v>11.200452613816388</v>
      </c>
      <c r="M25" s="176">
        <v>-1.1555355315520235</v>
      </c>
      <c r="N25" s="176">
        <v>6.6767647000000041</v>
      </c>
      <c r="O25" s="176">
        <v>8.1599999999999948</v>
      </c>
      <c r="P25" s="176">
        <v>8.8802000000000039</v>
      </c>
      <c r="Q25" s="176">
        <v>6.926300000000003</v>
      </c>
      <c r="R25" s="176">
        <v>4.3973899999999979</v>
      </c>
      <c r="S25" s="176">
        <v>12.79999999999999</v>
      </c>
      <c r="T25" s="176">
        <v>9.89</v>
      </c>
      <c r="U25" s="176">
        <v>9.1399999999999846</v>
      </c>
      <c r="V25" s="177">
        <v>2.3209999999999984</v>
      </c>
    </row>
    <row r="26" spans="1:22" s="188" customFormat="1" ht="17.25" customHeight="1" thickBot="1">
      <c r="A26" s="428"/>
      <c r="B26" s="184" t="s">
        <v>188</v>
      </c>
      <c r="C26" s="185"/>
      <c r="D26" s="186">
        <v>0.1201538750325802</v>
      </c>
      <c r="E26" s="186">
        <v>3.9451118047920382</v>
      </c>
      <c r="F26" s="186">
        <v>4.682600759237836</v>
      </c>
      <c r="G26" s="186">
        <v>3.4791039432487922</v>
      </c>
      <c r="H26" s="186">
        <v>3.3645496902769225</v>
      </c>
      <c r="I26" s="186">
        <v>3.4116642182362962</v>
      </c>
      <c r="J26" s="186">
        <v>6.1045889160869109</v>
      </c>
      <c r="K26" s="186">
        <v>4.533133312154785</v>
      </c>
      <c r="L26" s="186">
        <v>4.8164038739245694</v>
      </c>
      <c r="M26" s="186">
        <v>3.4218166837037702</v>
      </c>
      <c r="N26" s="186">
        <v>4.7812348768541302</v>
      </c>
      <c r="O26" s="186">
        <v>4.1288570376271787</v>
      </c>
      <c r="P26" s="186">
        <v>5.9889492410728185</v>
      </c>
      <c r="Q26" s="186">
        <v>3.3229054377301845</v>
      </c>
      <c r="R26" s="186">
        <v>0.58867850353385964</v>
      </c>
      <c r="S26" s="186">
        <v>8.2234994835563562</v>
      </c>
      <c r="T26" s="186">
        <v>6.7009954542145591</v>
      </c>
      <c r="U26" s="186">
        <v>6.9912124375561806</v>
      </c>
      <c r="V26" s="187">
        <v>2.2754495824163627</v>
      </c>
    </row>
    <row r="27" spans="1:22" ht="17.25" customHeight="1">
      <c r="A27" s="189" t="s">
        <v>189</v>
      </c>
      <c r="B27" s="190"/>
      <c r="V27" s="191">
        <v>43950</v>
      </c>
    </row>
    <row r="28" spans="1:22" ht="17.25" customHeight="1">
      <c r="A28" s="192" t="s">
        <v>190</v>
      </c>
      <c r="B28" s="166"/>
    </row>
    <row r="30" spans="1:22" ht="17.25" customHeight="1">
      <c r="A30" s="429" t="s">
        <v>309</v>
      </c>
      <c r="B30" s="429"/>
      <c r="C30" s="429"/>
      <c r="D30" s="429"/>
      <c r="E30" s="429"/>
      <c r="F30" s="429"/>
      <c r="G30" s="429"/>
      <c r="H30" s="429"/>
      <c r="I30" s="429"/>
      <c r="J30" s="429"/>
      <c r="K30" s="429"/>
      <c r="L30" s="429"/>
      <c r="M30" s="429"/>
      <c r="N30" s="429"/>
      <c r="O30" s="429"/>
      <c r="P30" s="429"/>
      <c r="Q30" s="429"/>
      <c r="R30" s="429"/>
      <c r="S30" s="429"/>
      <c r="T30" s="429"/>
      <c r="U30" s="429"/>
    </row>
    <row r="31" spans="1:22" ht="17.25" customHeight="1">
      <c r="A31" s="430" t="s">
        <v>191</v>
      </c>
      <c r="B31" s="430"/>
      <c r="C31" s="430"/>
      <c r="D31" s="430"/>
      <c r="E31" s="430"/>
      <c r="F31" s="430"/>
      <c r="G31" s="430"/>
      <c r="H31" s="430"/>
      <c r="I31" s="430"/>
      <c r="J31" s="430"/>
      <c r="K31" s="430"/>
      <c r="L31" s="430"/>
      <c r="M31" s="430"/>
      <c r="N31" s="430"/>
      <c r="O31" s="430"/>
      <c r="P31" s="430"/>
      <c r="Q31" s="430"/>
      <c r="R31" s="430"/>
      <c r="S31" s="430"/>
      <c r="T31" s="430"/>
      <c r="U31" s="430"/>
    </row>
    <row r="32" spans="1:22" ht="17.25" customHeight="1">
      <c r="A32" s="193"/>
      <c r="B32" s="193"/>
      <c r="C32" s="194"/>
      <c r="D32" s="193"/>
      <c r="E32" s="193"/>
      <c r="F32" s="190"/>
      <c r="G32" s="190"/>
      <c r="H32" s="190"/>
      <c r="I32" s="190"/>
      <c r="J32" s="190"/>
      <c r="K32" s="190"/>
      <c r="L32" s="167"/>
      <c r="M32" s="190"/>
      <c r="N32" s="195"/>
      <c r="O32" s="190"/>
      <c r="P32" s="190"/>
      <c r="Q32" s="195"/>
      <c r="R32" s="190"/>
      <c r="S32" s="190"/>
      <c r="T32" s="193"/>
      <c r="U32" s="167" t="s">
        <v>192</v>
      </c>
    </row>
    <row r="33" spans="1:22" ht="17.25" customHeight="1">
      <c r="A33" s="345"/>
      <c r="B33" s="350" t="s">
        <v>151</v>
      </c>
      <c r="C33" s="170" t="s">
        <v>38</v>
      </c>
      <c r="D33" s="170" t="s">
        <v>39</v>
      </c>
      <c r="E33" s="170" t="s">
        <v>40</v>
      </c>
      <c r="F33" s="170" t="s">
        <v>41</v>
      </c>
      <c r="G33" s="170" t="s">
        <v>42</v>
      </c>
      <c r="H33" s="170" t="s">
        <v>43</v>
      </c>
      <c r="I33" s="170" t="s">
        <v>44</v>
      </c>
      <c r="J33" s="170" t="s">
        <v>45</v>
      </c>
      <c r="K33" s="170" t="s">
        <v>46</v>
      </c>
      <c r="L33" s="171" t="s">
        <v>47</v>
      </c>
      <c r="M33" s="171" t="s">
        <v>152</v>
      </c>
      <c r="N33" s="171" t="s">
        <v>49</v>
      </c>
      <c r="O33" s="171" t="s">
        <v>50</v>
      </c>
      <c r="P33" s="171" t="s">
        <v>51</v>
      </c>
      <c r="Q33" s="171" t="s">
        <v>52</v>
      </c>
      <c r="R33" s="171" t="s">
        <v>53</v>
      </c>
      <c r="S33" s="171" t="s">
        <v>54</v>
      </c>
      <c r="T33" s="171" t="s">
        <v>55</v>
      </c>
      <c r="U33" s="171" t="s">
        <v>68</v>
      </c>
      <c r="V33" s="196" t="s">
        <v>153</v>
      </c>
    </row>
    <row r="34" spans="1:22" ht="17.25" customHeight="1">
      <c r="A34" s="173" t="s">
        <v>154</v>
      </c>
      <c r="B34" s="178" t="s">
        <v>155</v>
      </c>
      <c r="C34" s="175">
        <v>209048.781339304</v>
      </c>
      <c r="D34" s="175">
        <v>220614.40969243323</v>
      </c>
      <c r="E34" s="175">
        <v>230290.86484606241</v>
      </c>
      <c r="F34" s="175">
        <v>245944.34652559448</v>
      </c>
      <c r="G34" s="175">
        <v>262276.62083538459</v>
      </c>
      <c r="H34" s="175">
        <v>278056.25716174295</v>
      </c>
      <c r="I34" s="175">
        <v>299385</v>
      </c>
      <c r="J34" s="175">
        <v>329401</v>
      </c>
      <c r="K34" s="175">
        <v>409987.4696771733</v>
      </c>
      <c r="L34" s="175">
        <v>514871</v>
      </c>
      <c r="M34" s="175">
        <v>623302.83259999997</v>
      </c>
      <c r="N34" s="175">
        <v>665746.69099999999</v>
      </c>
      <c r="O34" s="175">
        <v>702132.38300000003</v>
      </c>
      <c r="P34" s="175">
        <v>782867.53799999994</v>
      </c>
      <c r="Q34" s="175">
        <v>822811.00552383589</v>
      </c>
      <c r="R34" s="175">
        <v>858599.71326435881</v>
      </c>
      <c r="S34" s="175">
        <v>941245.0872643328</v>
      </c>
      <c r="T34" s="175">
        <v>1001643.9684545944</v>
      </c>
      <c r="U34" s="175">
        <v>1077703.4025416067</v>
      </c>
      <c r="V34" s="197">
        <v>1185157.9756988226</v>
      </c>
    </row>
    <row r="35" spans="1:22" ht="17.25" customHeight="1">
      <c r="A35" s="173" t="s">
        <v>156</v>
      </c>
      <c r="B35" s="178" t="s">
        <v>157</v>
      </c>
      <c r="C35" s="175">
        <v>2320.8159999999998</v>
      </c>
      <c r="D35" s="175">
        <v>2642.4639999999999</v>
      </c>
      <c r="E35" s="175">
        <v>2648.38</v>
      </c>
      <c r="F35" s="175">
        <v>2992.2869999999998</v>
      </c>
      <c r="G35" s="175">
        <v>3181.0509999999999</v>
      </c>
      <c r="H35" s="175">
        <v>3614.3119999999999</v>
      </c>
      <c r="I35" s="175">
        <v>3790</v>
      </c>
      <c r="J35" s="175">
        <v>4373</v>
      </c>
      <c r="K35" s="175">
        <v>4582.9309428582337</v>
      </c>
      <c r="L35" s="175">
        <v>4745.6473540643747</v>
      </c>
      <c r="M35" s="175">
        <v>5465.846796517184</v>
      </c>
      <c r="N35" s="175">
        <v>6519</v>
      </c>
      <c r="O35" s="175">
        <v>7446</v>
      </c>
      <c r="P35" s="175">
        <v>9701</v>
      </c>
      <c r="Q35" s="175">
        <v>10450.887299999999</v>
      </c>
      <c r="R35" s="175">
        <v>12415.234613783778</v>
      </c>
      <c r="S35" s="175">
        <v>13866.555675759719</v>
      </c>
      <c r="T35" s="175">
        <v>16488.29820223288</v>
      </c>
      <c r="U35" s="175">
        <v>18233.28777757159</v>
      </c>
      <c r="V35" s="197">
        <v>21221.97446142224</v>
      </c>
    </row>
    <row r="36" spans="1:22" ht="17.25" customHeight="1">
      <c r="A36" s="173" t="s">
        <v>158</v>
      </c>
      <c r="B36" s="178" t="s">
        <v>159</v>
      </c>
      <c r="C36" s="175">
        <v>2282.7748276586908</v>
      </c>
      <c r="D36" s="175">
        <v>2702.8453708579646</v>
      </c>
      <c r="E36" s="175">
        <v>2906.4394374406997</v>
      </c>
      <c r="F36" s="175">
        <v>3155.8753893600001</v>
      </c>
      <c r="G36" s="175">
        <v>3455.9538393413982</v>
      </c>
      <c r="H36" s="175">
        <v>3943.1515545475545</v>
      </c>
      <c r="I36" s="175">
        <v>4296</v>
      </c>
      <c r="J36" s="175">
        <v>5508</v>
      </c>
      <c r="K36" s="175">
        <v>6397</v>
      </c>
      <c r="L36" s="175">
        <v>7461</v>
      </c>
      <c r="M36" s="175">
        <v>8751</v>
      </c>
      <c r="N36" s="175">
        <v>10264.039806996381</v>
      </c>
      <c r="O36" s="175">
        <v>12068.853707220956</v>
      </c>
      <c r="P36" s="175">
        <v>13889.353557776105</v>
      </c>
      <c r="Q36" s="175">
        <v>14989.906349036644</v>
      </c>
      <c r="R36" s="175">
        <v>14686.391279907886</v>
      </c>
      <c r="S36" s="175">
        <v>17950.734719218417</v>
      </c>
      <c r="T36" s="175">
        <v>20975.936139978858</v>
      </c>
      <c r="U36" s="175">
        <v>23306.719739467353</v>
      </c>
      <c r="V36" s="197">
        <v>23156.624371118305</v>
      </c>
    </row>
    <row r="37" spans="1:22" ht="17.25" customHeight="1">
      <c r="A37" s="173" t="s">
        <v>160</v>
      </c>
      <c r="B37" s="178" t="s">
        <v>87</v>
      </c>
      <c r="C37" s="175">
        <v>139371.82515990626</v>
      </c>
      <c r="D37" s="175">
        <v>135170.2789783818</v>
      </c>
      <c r="E37" s="175">
        <v>138889.03463924443</v>
      </c>
      <c r="F37" s="175">
        <v>148940.39202637499</v>
      </c>
      <c r="G37" s="175">
        <v>160185.5699231262</v>
      </c>
      <c r="H37" s="175">
        <v>170875</v>
      </c>
      <c r="I37" s="175">
        <v>186496</v>
      </c>
      <c r="J37" s="175">
        <v>204107</v>
      </c>
      <c r="K37" s="175">
        <v>233407.65140819037</v>
      </c>
      <c r="L37" s="175">
        <v>252868.9257810126</v>
      </c>
      <c r="M37" s="175">
        <v>289003.89527511928</v>
      </c>
      <c r="N37" s="175">
        <v>327499.79213355575</v>
      </c>
      <c r="O37" s="175">
        <v>360080.78145417036</v>
      </c>
      <c r="P37" s="175">
        <v>405667.00838626834</v>
      </c>
      <c r="Q37" s="175">
        <v>426756.82481825363</v>
      </c>
      <c r="R37" s="175">
        <v>425458.02285543794</v>
      </c>
      <c r="S37" s="175">
        <v>474901.58928946493</v>
      </c>
      <c r="T37" s="175">
        <v>538967.328145782</v>
      </c>
      <c r="U37" s="175">
        <v>611596.33773474034</v>
      </c>
      <c r="V37" s="197">
        <v>604685.65262102103</v>
      </c>
    </row>
    <row r="38" spans="1:22" ht="17.25" customHeight="1">
      <c r="A38" s="173" t="s">
        <v>161</v>
      </c>
      <c r="B38" s="178" t="s">
        <v>162</v>
      </c>
      <c r="C38" s="175">
        <v>12712.944955872603</v>
      </c>
      <c r="D38" s="175">
        <v>15481.229157380334</v>
      </c>
      <c r="E38" s="175">
        <v>17455.334324698346</v>
      </c>
      <c r="F38" s="175">
        <v>19561.198053303757</v>
      </c>
      <c r="G38" s="175">
        <v>21119.166319432428</v>
      </c>
      <c r="H38" s="175">
        <v>22637.081999999999</v>
      </c>
      <c r="I38" s="175">
        <v>25106</v>
      </c>
      <c r="J38" s="175">
        <v>26418</v>
      </c>
      <c r="K38" s="175">
        <v>26273</v>
      </c>
      <c r="L38" s="175">
        <v>29477.673185025425</v>
      </c>
      <c r="M38" s="175">
        <v>31492.345000000001</v>
      </c>
      <c r="N38" s="175">
        <v>34919.226999999999</v>
      </c>
      <c r="O38" s="175">
        <v>40951.304328458529</v>
      </c>
      <c r="P38" s="175">
        <v>44465.210829526914</v>
      </c>
      <c r="Q38" s="175">
        <v>47192.954077416616</v>
      </c>
      <c r="R38" s="175">
        <v>48756.202153711565</v>
      </c>
      <c r="S38" s="175">
        <v>64913.761561179555</v>
      </c>
      <c r="T38" s="175">
        <v>74605.635289242869</v>
      </c>
      <c r="U38" s="175">
        <v>87726.037248615132</v>
      </c>
      <c r="V38" s="197">
        <v>99453.216295788734</v>
      </c>
    </row>
    <row r="39" spans="1:22" ht="17.25" customHeight="1">
      <c r="A39" s="173" t="s">
        <v>163</v>
      </c>
      <c r="B39" s="178" t="s">
        <v>90</v>
      </c>
      <c r="C39" s="175">
        <v>51123.816667880819</v>
      </c>
      <c r="D39" s="175">
        <v>58180.165882563335</v>
      </c>
      <c r="E39" s="175">
        <v>62416.367301874532</v>
      </c>
      <c r="F39" s="175">
        <v>66931.131375977304</v>
      </c>
      <c r="G39" s="175">
        <v>74165.61943738813</v>
      </c>
      <c r="H39" s="175">
        <v>83147</v>
      </c>
      <c r="I39" s="175">
        <v>91746</v>
      </c>
      <c r="J39" s="175">
        <v>111639</v>
      </c>
      <c r="K39" s="175">
        <v>131277.78883287866</v>
      </c>
      <c r="L39" s="175">
        <v>158727.74364808423</v>
      </c>
      <c r="M39" s="175">
        <v>182614.37686444834</v>
      </c>
      <c r="N39" s="175">
        <v>199349</v>
      </c>
      <c r="O39" s="175">
        <v>220320.83012000736</v>
      </c>
      <c r="P39" s="175">
        <v>255864.45000320266</v>
      </c>
      <c r="Q39" s="175">
        <v>280607.94101691211</v>
      </c>
      <c r="R39" s="175">
        <v>280032.91062200157</v>
      </c>
      <c r="S39" s="175">
        <v>353136.60806987202</v>
      </c>
      <c r="T39" s="175">
        <v>420957.90619612322</v>
      </c>
      <c r="U39" s="175">
        <v>473233.7572217405</v>
      </c>
      <c r="V39" s="197">
        <v>488216.02138199721</v>
      </c>
    </row>
    <row r="40" spans="1:22" ht="17.25" customHeight="1">
      <c r="A40" s="173" t="s">
        <v>164</v>
      </c>
      <c r="B40" s="178" t="s">
        <v>165</v>
      </c>
      <c r="C40" s="175">
        <v>83207.177286229067</v>
      </c>
      <c r="D40" s="175">
        <v>77120.404882214614</v>
      </c>
      <c r="E40" s="175">
        <v>81788.193883107626</v>
      </c>
      <c r="F40" s="175">
        <v>94154.584820553122</v>
      </c>
      <c r="G40" s="175">
        <v>95060.96091175836</v>
      </c>
      <c r="H40" s="175">
        <v>107365.02728059128</v>
      </c>
      <c r="I40" s="175">
        <v>110325.06886679563</v>
      </c>
      <c r="J40" s="175">
        <v>125402.019770937</v>
      </c>
      <c r="K40" s="175">
        <v>148759.33595505098</v>
      </c>
      <c r="L40" s="175">
        <v>193035.74000177236</v>
      </c>
      <c r="M40" s="175">
        <v>214906.68934397315</v>
      </c>
      <c r="N40" s="175">
        <v>237501.84327038421</v>
      </c>
      <c r="O40" s="175">
        <v>275461.6507794197</v>
      </c>
      <c r="P40" s="175">
        <v>325403.0455717321</v>
      </c>
      <c r="Q40" s="175">
        <v>346958.40062455571</v>
      </c>
      <c r="R40" s="175">
        <v>351405.05244800809</v>
      </c>
      <c r="S40" s="175">
        <v>396624.55740712263</v>
      </c>
      <c r="T40" s="175">
        <v>456552.39895071468</v>
      </c>
      <c r="U40" s="175">
        <v>525093.91801519622</v>
      </c>
      <c r="V40" s="197">
        <v>557619.81057881156</v>
      </c>
    </row>
    <row r="41" spans="1:22" ht="17.25" customHeight="1">
      <c r="A41" s="173" t="s">
        <v>166</v>
      </c>
      <c r="B41" s="178" t="s">
        <v>167</v>
      </c>
      <c r="C41" s="175">
        <v>25486.259900094119</v>
      </c>
      <c r="D41" s="175">
        <v>22716.361542542782</v>
      </c>
      <c r="E41" s="175">
        <v>23861.164821867376</v>
      </c>
      <c r="F41" s="175">
        <v>27621.096050952528</v>
      </c>
      <c r="G41" s="175">
        <v>28050.553985430361</v>
      </c>
      <c r="H41" s="175">
        <v>29477</v>
      </c>
      <c r="I41" s="175">
        <v>32422.346969108548</v>
      </c>
      <c r="J41" s="175">
        <v>37536.293793616329</v>
      </c>
      <c r="K41" s="175">
        <v>45310.697140673634</v>
      </c>
      <c r="L41" s="175">
        <v>56041.36635539015</v>
      </c>
      <c r="M41" s="175">
        <v>68376.071090211524</v>
      </c>
      <c r="N41" s="175">
        <v>82633.730733083023</v>
      </c>
      <c r="O41" s="175">
        <v>95080.234054747096</v>
      </c>
      <c r="P41" s="175">
        <v>108943.35804429755</v>
      </c>
      <c r="Q41" s="175">
        <v>120407.20614723969</v>
      </c>
      <c r="R41" s="175">
        <v>129633.75184003107</v>
      </c>
      <c r="S41" s="175">
        <v>146189.86280610849</v>
      </c>
      <c r="T41" s="175">
        <v>164955.13684969844</v>
      </c>
      <c r="U41" s="175">
        <v>175896.5285993705</v>
      </c>
      <c r="V41" s="197">
        <v>150535.57379562833</v>
      </c>
    </row>
    <row r="42" spans="1:22" ht="17.25" customHeight="1">
      <c r="A42" s="173" t="s">
        <v>168</v>
      </c>
      <c r="B42" s="178" t="s">
        <v>169</v>
      </c>
      <c r="C42" s="175">
        <v>57132.699328589799</v>
      </c>
      <c r="D42" s="175">
        <v>62828.456653267633</v>
      </c>
      <c r="E42" s="175">
        <v>70079.680319787862</v>
      </c>
      <c r="F42" s="175">
        <v>81269.163542543625</v>
      </c>
      <c r="G42" s="175">
        <v>90328.910922758092</v>
      </c>
      <c r="H42" s="175">
        <v>107348.47821610328</v>
      </c>
      <c r="I42" s="175">
        <v>121798.98143998248</v>
      </c>
      <c r="J42" s="175">
        <v>133125.22051076675</v>
      </c>
      <c r="K42" s="175">
        <v>159245.40852840783</v>
      </c>
      <c r="L42" s="175">
        <v>164023.6994466926</v>
      </c>
      <c r="M42" s="175">
        <v>182706</v>
      </c>
      <c r="N42" s="175">
        <v>209869.7780088</v>
      </c>
      <c r="O42" s="175">
        <v>237568.85092521526</v>
      </c>
      <c r="P42" s="175">
        <v>260137.8917631107</v>
      </c>
      <c r="Q42" s="175">
        <v>274676.99853375094</v>
      </c>
      <c r="R42" s="175">
        <v>287845.28852045751</v>
      </c>
      <c r="S42" s="175">
        <v>317220.47590454726</v>
      </c>
      <c r="T42" s="175">
        <v>338193.65739704098</v>
      </c>
      <c r="U42" s="175">
        <v>379271.16631497169</v>
      </c>
      <c r="V42" s="197">
        <v>374512.08613235573</v>
      </c>
    </row>
    <row r="43" spans="1:22" ht="17.25" customHeight="1">
      <c r="A43" s="173" t="s">
        <v>170</v>
      </c>
      <c r="B43" s="178" t="s">
        <v>171</v>
      </c>
      <c r="C43" s="175">
        <v>15161.533693702046</v>
      </c>
      <c r="D43" s="175">
        <v>16784.173642476955</v>
      </c>
      <c r="E43" s="175">
        <v>17995.503271039113</v>
      </c>
      <c r="F43" s="175">
        <v>19367.227735468616</v>
      </c>
      <c r="G43" s="175">
        <v>23039</v>
      </c>
      <c r="H43" s="175">
        <v>27939</v>
      </c>
      <c r="I43" s="175">
        <v>36897</v>
      </c>
      <c r="J43" s="175">
        <v>43907.43</v>
      </c>
      <c r="K43" s="175">
        <v>51110</v>
      </c>
      <c r="L43" s="175">
        <v>59994.608443106583</v>
      </c>
      <c r="M43" s="175">
        <v>71395.231135660899</v>
      </c>
      <c r="N43" s="175">
        <v>86687.581803109933</v>
      </c>
      <c r="O43" s="175">
        <v>97113.725948410764</v>
      </c>
      <c r="P43" s="175">
        <v>110666.63591196571</v>
      </c>
      <c r="Q43" s="175">
        <v>126829.52022023548</v>
      </c>
      <c r="R43" s="175">
        <v>145425.64058660032</v>
      </c>
      <c r="S43" s="175">
        <v>178460.38974958661</v>
      </c>
      <c r="T43" s="175">
        <v>223062.49527060948</v>
      </c>
      <c r="U43" s="175">
        <v>253830.62055576098</v>
      </c>
      <c r="V43" s="197">
        <v>289277.8890044071</v>
      </c>
    </row>
    <row r="44" spans="1:22" ht="17.25" customHeight="1">
      <c r="A44" s="173" t="s">
        <v>172</v>
      </c>
      <c r="B44" s="178" t="s">
        <v>173</v>
      </c>
      <c r="C44" s="175">
        <v>47523.427828016363</v>
      </c>
      <c r="D44" s="175">
        <v>49442.752927945468</v>
      </c>
      <c r="E44" s="175">
        <v>52226.704694605127</v>
      </c>
      <c r="F44" s="175">
        <v>54991.260963809807</v>
      </c>
      <c r="G44" s="175">
        <v>67690</v>
      </c>
      <c r="H44" s="175">
        <v>85698</v>
      </c>
      <c r="I44" s="175">
        <v>100575</v>
      </c>
      <c r="J44" s="175">
        <v>107887.16061740892</v>
      </c>
      <c r="K44" s="175">
        <v>121293</v>
      </c>
      <c r="L44" s="175">
        <v>139580.98434644833</v>
      </c>
      <c r="M44" s="175">
        <v>157203.26342222723</v>
      </c>
      <c r="N44" s="175">
        <v>180500.78706140132</v>
      </c>
      <c r="O44" s="175">
        <v>201429.20351833737</v>
      </c>
      <c r="P44" s="175">
        <v>219792.96014425467</v>
      </c>
      <c r="Q44" s="175">
        <v>242547.5510769017</v>
      </c>
      <c r="R44" s="175">
        <v>269302.97143619473</v>
      </c>
      <c r="S44" s="175">
        <v>351441.14496839978</v>
      </c>
      <c r="T44" s="175">
        <v>405915.52369432373</v>
      </c>
      <c r="U44" s="175">
        <v>465244.13663748611</v>
      </c>
      <c r="V44" s="197">
        <v>520169.05408495793</v>
      </c>
    </row>
    <row r="45" spans="1:22" ht="17.25" customHeight="1">
      <c r="A45" s="173" t="s">
        <v>174</v>
      </c>
      <c r="B45" s="178" t="s">
        <v>175</v>
      </c>
      <c r="C45" s="175">
        <v>6764.3925339826956</v>
      </c>
      <c r="D45" s="175">
        <v>9308.8712161532439</v>
      </c>
      <c r="E45" s="175">
        <v>10531.224273841226</v>
      </c>
      <c r="F45" s="175">
        <v>10681.553545205334</v>
      </c>
      <c r="G45" s="175">
        <v>12844.420317694276</v>
      </c>
      <c r="H45" s="175">
        <v>14288</v>
      </c>
      <c r="I45" s="175">
        <v>16524</v>
      </c>
      <c r="J45" s="175">
        <v>19224</v>
      </c>
      <c r="K45" s="175">
        <v>24030.055060995204</v>
      </c>
      <c r="L45" s="175">
        <v>28878.962091720998</v>
      </c>
      <c r="M45" s="175">
        <v>33070</v>
      </c>
      <c r="N45" s="175">
        <v>39928.018433714707</v>
      </c>
      <c r="O45" s="175">
        <v>40732.061354809288</v>
      </c>
      <c r="P45" s="175">
        <v>51245</v>
      </c>
      <c r="Q45" s="175">
        <v>60245.7548169</v>
      </c>
      <c r="R45" s="175">
        <v>66829.056055794965</v>
      </c>
      <c r="S45" s="175">
        <v>91097.609066993493</v>
      </c>
      <c r="T45" s="175">
        <v>99030.44716701709</v>
      </c>
      <c r="U45" s="175">
        <v>101778.51533768108</v>
      </c>
      <c r="V45" s="197">
        <v>126404.65946833145</v>
      </c>
    </row>
    <row r="46" spans="1:22" ht="17.25" customHeight="1">
      <c r="A46" s="173" t="s">
        <v>176</v>
      </c>
      <c r="B46" s="178" t="s">
        <v>177</v>
      </c>
      <c r="C46" s="175">
        <v>21911.16407531541</v>
      </c>
      <c r="D46" s="175">
        <v>26352.167204746282</v>
      </c>
      <c r="E46" s="175">
        <v>31604.327522331638</v>
      </c>
      <c r="F46" s="175">
        <v>33975.072512775449</v>
      </c>
      <c r="G46" s="175">
        <v>41142.047530024451</v>
      </c>
      <c r="H46" s="175">
        <v>44979</v>
      </c>
      <c r="I46" s="175">
        <v>53328</v>
      </c>
      <c r="J46" s="175">
        <v>63263</v>
      </c>
      <c r="K46" s="175">
        <v>80888.743509057298</v>
      </c>
      <c r="L46" s="175">
        <v>82494.809365929454</v>
      </c>
      <c r="M46" s="175">
        <v>92740.664689177895</v>
      </c>
      <c r="N46" s="175">
        <v>109501.94812371874</v>
      </c>
      <c r="O46" s="175">
        <v>121383.51296037833</v>
      </c>
      <c r="P46" s="175">
        <v>143787.10784262177</v>
      </c>
      <c r="Q46" s="175">
        <v>158080.26529771759</v>
      </c>
      <c r="R46" s="175">
        <v>170585.4849604039</v>
      </c>
      <c r="S46" s="175">
        <v>223002.46754632861</v>
      </c>
      <c r="T46" s="175">
        <v>255624.71154797307</v>
      </c>
      <c r="U46" s="175">
        <v>284027.6034644579</v>
      </c>
      <c r="V46" s="197">
        <v>335665.32854073273</v>
      </c>
    </row>
    <row r="47" spans="1:22" ht="17.25" customHeight="1">
      <c r="A47" s="173" t="s">
        <v>178</v>
      </c>
      <c r="B47" s="178" t="s">
        <v>179</v>
      </c>
      <c r="C47" s="175">
        <v>5766.6499327573238</v>
      </c>
      <c r="D47" s="175">
        <v>6400.5411045450737</v>
      </c>
      <c r="E47" s="175">
        <v>7492.3682033166479</v>
      </c>
      <c r="F47" s="175">
        <v>8162.8095405122085</v>
      </c>
      <c r="G47" s="175">
        <v>9825.691989348943</v>
      </c>
      <c r="H47" s="175">
        <v>10930</v>
      </c>
      <c r="I47" s="175">
        <v>12652</v>
      </c>
      <c r="J47" s="175">
        <v>15357</v>
      </c>
      <c r="K47" s="175">
        <v>19008.940605392683</v>
      </c>
      <c r="L47" s="175">
        <v>21862.739810846018</v>
      </c>
      <c r="M47" s="175">
        <v>24726.758726066848</v>
      </c>
      <c r="N47" s="175">
        <v>28955.043270950384</v>
      </c>
      <c r="O47" s="175">
        <v>31168.740530280375</v>
      </c>
      <c r="P47" s="175">
        <v>37410.997702501212</v>
      </c>
      <c r="Q47" s="175">
        <v>47482.347972253519</v>
      </c>
      <c r="R47" s="175">
        <v>53050.347568388766</v>
      </c>
      <c r="S47" s="175">
        <v>64325.721490921685</v>
      </c>
      <c r="T47" s="175">
        <v>76018.06193126447</v>
      </c>
      <c r="U47" s="175">
        <v>86492.484259486693</v>
      </c>
      <c r="V47" s="197">
        <v>96846.828221630029</v>
      </c>
    </row>
    <row r="48" spans="1:22" ht="17.25" customHeight="1">
      <c r="A48" s="173" t="s">
        <v>180</v>
      </c>
      <c r="B48" s="178" t="s">
        <v>181</v>
      </c>
      <c r="C48" s="175">
        <v>17811.676134102756</v>
      </c>
      <c r="D48" s="175">
        <v>16179.109814858253</v>
      </c>
      <c r="E48" s="175">
        <v>17396.074054608795</v>
      </c>
      <c r="F48" s="175">
        <v>19934.275969096685</v>
      </c>
      <c r="G48" s="175">
        <v>21722.429224447711</v>
      </c>
      <c r="H48" s="175">
        <v>23680</v>
      </c>
      <c r="I48" s="175">
        <v>30959</v>
      </c>
      <c r="J48" s="175">
        <v>37453</v>
      </c>
      <c r="K48" s="175">
        <v>47278</v>
      </c>
      <c r="L48" s="175">
        <v>58628.715247008564</v>
      </c>
      <c r="M48" s="175">
        <v>66473.237347058312</v>
      </c>
      <c r="N48" s="175">
        <v>78371.680274499988</v>
      </c>
      <c r="O48" s="175">
        <v>82947.421015645101</v>
      </c>
      <c r="P48" s="175">
        <v>106831.60583992508</v>
      </c>
      <c r="Q48" s="175">
        <v>119210.65406766289</v>
      </c>
      <c r="R48" s="175">
        <v>133666.44808258212</v>
      </c>
      <c r="S48" s="175">
        <v>164426.17211469018</v>
      </c>
      <c r="T48" s="175">
        <v>170499.61287506318</v>
      </c>
      <c r="U48" s="175">
        <v>179297.2837796642</v>
      </c>
      <c r="V48" s="197">
        <v>218585.92121706324</v>
      </c>
    </row>
    <row r="49" spans="1:22" ht="17.25" customHeight="1" thickBot="1">
      <c r="A49" s="198"/>
      <c r="B49" s="184" t="s">
        <v>193</v>
      </c>
      <c r="C49" s="185">
        <f t="shared" ref="C49:V49" si="0">SUM(C34:C48)</f>
        <v>697625.93966341205</v>
      </c>
      <c r="D49" s="185">
        <f t="shared" si="0"/>
        <v>721924.23207036697</v>
      </c>
      <c r="E49" s="185">
        <f t="shared" si="0"/>
        <v>767581.66159382579</v>
      </c>
      <c r="F49" s="185">
        <f t="shared" si="0"/>
        <v>837682.27505152801</v>
      </c>
      <c r="G49" s="185">
        <f t="shared" si="0"/>
        <v>914087.9962361349</v>
      </c>
      <c r="H49" s="185">
        <f t="shared" si="0"/>
        <v>1013977.3082129851</v>
      </c>
      <c r="I49" s="185">
        <f t="shared" si="0"/>
        <v>1126300.3972758867</v>
      </c>
      <c r="J49" s="185">
        <f t="shared" si="0"/>
        <v>1264601.1246927292</v>
      </c>
      <c r="K49" s="185">
        <f t="shared" si="0"/>
        <v>1508850.0216606783</v>
      </c>
      <c r="L49" s="185">
        <f t="shared" si="0"/>
        <v>1772693.6150771014</v>
      </c>
      <c r="M49" s="185">
        <f t="shared" si="0"/>
        <v>2052228.2122904605</v>
      </c>
      <c r="N49" s="185">
        <f t="shared" si="0"/>
        <v>2298248.1609202144</v>
      </c>
      <c r="O49" s="185">
        <f t="shared" si="0"/>
        <v>2525885.5536971008</v>
      </c>
      <c r="P49" s="185">
        <f t="shared" si="0"/>
        <v>2876673.1635971828</v>
      </c>
      <c r="Q49" s="185">
        <f t="shared" si="0"/>
        <v>3099248.217842672</v>
      </c>
      <c r="R49" s="185">
        <f t="shared" si="0"/>
        <v>3247692.516287663</v>
      </c>
      <c r="S49" s="185">
        <f t="shared" si="0"/>
        <v>3798802.7376345261</v>
      </c>
      <c r="T49" s="185">
        <f t="shared" si="0"/>
        <v>4263491.1181116598</v>
      </c>
      <c r="U49" s="185">
        <f t="shared" si="0"/>
        <v>4742731.7992278161</v>
      </c>
      <c r="V49" s="199">
        <f t="shared" si="0"/>
        <v>5091508.6158740893</v>
      </c>
    </row>
    <row r="50" spans="1:22" ht="17.25" customHeight="1">
      <c r="A50" s="189" t="s">
        <v>189</v>
      </c>
      <c r="B50" s="166"/>
      <c r="C50" s="200"/>
      <c r="D50" s="200"/>
      <c r="E50" s="200"/>
      <c r="F50" s="200"/>
      <c r="G50" s="200"/>
      <c r="H50" s="200"/>
      <c r="I50" s="190"/>
      <c r="J50" s="190"/>
      <c r="K50" s="190"/>
      <c r="L50" s="166"/>
      <c r="M50" s="166"/>
      <c r="N50" s="201"/>
      <c r="O50" s="201"/>
      <c r="P50" s="166"/>
      <c r="Q50" s="201"/>
      <c r="R50" s="166"/>
      <c r="S50" s="166"/>
      <c r="T50" s="189"/>
      <c r="V50" s="191">
        <f>V27</f>
        <v>43950</v>
      </c>
    </row>
    <row r="51" spans="1:22" ht="17.25" customHeight="1">
      <c r="A51" s="192" t="s">
        <v>190</v>
      </c>
      <c r="B51" s="189"/>
      <c r="C51" s="200"/>
      <c r="D51" s="200"/>
      <c r="E51" s="200"/>
      <c r="F51" s="200"/>
      <c r="G51" s="200"/>
      <c r="H51" s="200"/>
      <c r="I51" s="202"/>
      <c r="J51" s="166"/>
      <c r="K51" s="202"/>
      <c r="L51" s="202"/>
      <c r="M51" s="202"/>
      <c r="N51" s="166"/>
      <c r="O51" s="166"/>
      <c r="P51" s="166"/>
      <c r="Q51" s="166"/>
      <c r="R51" s="166"/>
      <c r="S51" s="166"/>
      <c r="T51" s="192"/>
    </row>
    <row r="53" spans="1:22" ht="17.25" customHeight="1">
      <c r="A53" s="429" t="s">
        <v>310</v>
      </c>
      <c r="B53" s="429"/>
      <c r="C53" s="429"/>
      <c r="D53" s="429"/>
      <c r="E53" s="429"/>
      <c r="F53" s="429"/>
      <c r="G53" s="429"/>
      <c r="H53" s="429"/>
      <c r="I53" s="429"/>
      <c r="J53" s="429"/>
      <c r="K53" s="429"/>
      <c r="L53" s="429"/>
      <c r="M53" s="429"/>
      <c r="N53" s="429"/>
      <c r="O53" s="429"/>
      <c r="P53" s="429"/>
      <c r="Q53" s="429"/>
      <c r="R53" s="429"/>
      <c r="S53" s="429"/>
      <c r="T53" s="429"/>
      <c r="U53" s="429"/>
    </row>
    <row r="54" spans="1:22" ht="17.25" customHeight="1">
      <c r="A54" s="430" t="s">
        <v>191</v>
      </c>
      <c r="B54" s="430"/>
      <c r="C54" s="430"/>
      <c r="D54" s="430"/>
      <c r="E54" s="430"/>
      <c r="F54" s="430"/>
      <c r="G54" s="430"/>
      <c r="H54" s="430"/>
      <c r="I54" s="430"/>
      <c r="J54" s="430"/>
      <c r="K54" s="430"/>
      <c r="L54" s="430"/>
      <c r="M54" s="430"/>
      <c r="N54" s="430"/>
      <c r="O54" s="430"/>
      <c r="P54" s="430"/>
      <c r="Q54" s="430"/>
      <c r="R54" s="430"/>
      <c r="S54" s="430"/>
      <c r="T54" s="430"/>
      <c r="U54" s="430"/>
    </row>
    <row r="55" spans="1:22" ht="17.25" customHeight="1" thickBot="1">
      <c r="A55" s="203"/>
      <c r="B55" s="203"/>
      <c r="C55" s="203"/>
      <c r="D55" s="203"/>
      <c r="E55" s="203"/>
      <c r="F55" s="204"/>
      <c r="G55" s="204"/>
      <c r="H55" s="204"/>
      <c r="I55" s="166"/>
      <c r="J55" s="166"/>
      <c r="K55" s="167"/>
      <c r="L55" s="167"/>
      <c r="M55" s="166"/>
      <c r="N55" s="195"/>
      <c r="O55" s="166"/>
      <c r="P55" s="166"/>
      <c r="Q55" s="195"/>
      <c r="R55" s="166"/>
      <c r="S55" s="166"/>
      <c r="T55" s="203"/>
      <c r="V55" s="167" t="s">
        <v>192</v>
      </c>
    </row>
    <row r="56" spans="1:22" ht="17.25" customHeight="1">
      <c r="A56" s="422"/>
      <c r="B56" s="424" t="s">
        <v>151</v>
      </c>
      <c r="C56" s="168"/>
      <c r="D56" s="168"/>
      <c r="E56" s="168"/>
      <c r="F56" s="168"/>
      <c r="G56" s="168"/>
      <c r="H56" s="168"/>
      <c r="I56" s="168"/>
      <c r="J56" s="168"/>
      <c r="K56" s="168"/>
      <c r="L56" s="168"/>
      <c r="M56" s="168"/>
      <c r="N56" s="168"/>
      <c r="O56" s="168"/>
      <c r="P56" s="168"/>
      <c r="Q56" s="168"/>
      <c r="R56" s="168"/>
      <c r="S56" s="168"/>
      <c r="T56" s="168"/>
      <c r="U56" s="168"/>
      <c r="V56" s="169"/>
    </row>
    <row r="57" spans="1:22" ht="17.25" customHeight="1">
      <c r="A57" s="423"/>
      <c r="B57" s="425"/>
      <c r="C57" s="170" t="s">
        <v>38</v>
      </c>
      <c r="D57" s="170" t="s">
        <v>39</v>
      </c>
      <c r="E57" s="170" t="s">
        <v>40</v>
      </c>
      <c r="F57" s="170" t="s">
        <v>41</v>
      </c>
      <c r="G57" s="170" t="s">
        <v>42</v>
      </c>
      <c r="H57" s="170" t="s">
        <v>43</v>
      </c>
      <c r="I57" s="170" t="s">
        <v>44</v>
      </c>
      <c r="J57" s="170" t="s">
        <v>45</v>
      </c>
      <c r="K57" s="170" t="s">
        <v>46</v>
      </c>
      <c r="L57" s="171" t="s">
        <v>47</v>
      </c>
      <c r="M57" s="171" t="s">
        <v>152</v>
      </c>
      <c r="N57" s="171" t="s">
        <v>49</v>
      </c>
      <c r="O57" s="171" t="s">
        <v>50</v>
      </c>
      <c r="P57" s="171" t="s">
        <v>51</v>
      </c>
      <c r="Q57" s="171" t="s">
        <v>52</v>
      </c>
      <c r="R57" s="171" t="s">
        <v>53</v>
      </c>
      <c r="S57" s="171" t="s">
        <v>54</v>
      </c>
      <c r="T57" s="171" t="s">
        <v>55</v>
      </c>
      <c r="U57" s="171" t="s">
        <v>68</v>
      </c>
      <c r="V57" s="172" t="s">
        <v>153</v>
      </c>
    </row>
    <row r="58" spans="1:22" ht="17.25" customHeight="1">
      <c r="A58" s="205" t="s">
        <v>154</v>
      </c>
      <c r="B58" s="178" t="s">
        <v>155</v>
      </c>
      <c r="C58" s="175">
        <v>55268.231922417399</v>
      </c>
      <c r="D58" s="175">
        <v>56689.112317757106</v>
      </c>
      <c r="E58" s="175">
        <v>59656.477137647686</v>
      </c>
      <c r="F58" s="175">
        <v>62323.026207078547</v>
      </c>
      <c r="G58" s="175">
        <v>65590.678368754219</v>
      </c>
      <c r="H58" s="175">
        <v>69465.198446472103</v>
      </c>
      <c r="I58" s="175">
        <v>75849</v>
      </c>
      <c r="J58" s="175">
        <v>86078</v>
      </c>
      <c r="K58" s="175">
        <v>104510.1547451941</v>
      </c>
      <c r="L58" s="175">
        <v>123352.1</v>
      </c>
      <c r="M58" s="175">
        <v>150033.15922999999</v>
      </c>
      <c r="N58" s="175">
        <v>165281.77299999999</v>
      </c>
      <c r="O58" s="175">
        <v>174263.57</v>
      </c>
      <c r="P58" s="175">
        <v>196916.429</v>
      </c>
      <c r="Q58" s="175">
        <v>206238.64966528901</v>
      </c>
      <c r="R58" s="175">
        <v>212902.42667462415</v>
      </c>
      <c r="S58" s="175">
        <v>229339.13272118513</v>
      </c>
      <c r="T58" s="175">
        <v>231869.13047955587</v>
      </c>
      <c r="U58" s="175">
        <v>255017.13565554784</v>
      </c>
      <c r="V58" s="197">
        <v>278403.99211511115</v>
      </c>
    </row>
    <row r="59" spans="1:22" ht="17.25" customHeight="1">
      <c r="A59" s="205" t="s">
        <v>156</v>
      </c>
      <c r="B59" s="178" t="s">
        <v>157</v>
      </c>
      <c r="C59" s="175">
        <v>476.82100000000003</v>
      </c>
      <c r="D59" s="175">
        <v>477.54199999999997</v>
      </c>
      <c r="E59" s="175">
        <v>480.18900000000002</v>
      </c>
      <c r="F59" s="175">
        <v>488.69099999999997</v>
      </c>
      <c r="G59" s="175">
        <v>498.87700000000001</v>
      </c>
      <c r="H59" s="175">
        <v>500.94</v>
      </c>
      <c r="I59" s="175">
        <v>503</v>
      </c>
      <c r="J59" s="175">
        <v>505</v>
      </c>
      <c r="K59" s="175">
        <v>507.17847970333628</v>
      </c>
      <c r="L59" s="175">
        <v>509.27535344165437</v>
      </c>
      <c r="M59" s="175">
        <v>586.63427962944161</v>
      </c>
      <c r="N59" s="175">
        <v>700</v>
      </c>
      <c r="O59" s="175">
        <v>800</v>
      </c>
      <c r="P59" s="175">
        <v>1042</v>
      </c>
      <c r="Q59" s="175">
        <v>1122.5465999999999</v>
      </c>
      <c r="R59" s="175">
        <v>1333.54034668134</v>
      </c>
      <c r="S59" s="175">
        <v>1489.429079543834</v>
      </c>
      <c r="T59" s="175">
        <v>1771.0346670677816</v>
      </c>
      <c r="U59" s="175">
        <v>1958.4866435411702</v>
      </c>
      <c r="V59" s="197">
        <v>2279.5100232305772</v>
      </c>
    </row>
    <row r="60" spans="1:22" ht="17.25" customHeight="1">
      <c r="A60" s="205" t="s">
        <v>158</v>
      </c>
      <c r="B60" s="178" t="s">
        <v>159</v>
      </c>
      <c r="C60" s="175">
        <v>465.68523936646551</v>
      </c>
      <c r="D60" s="175">
        <v>553.93048729059319</v>
      </c>
      <c r="E60" s="175">
        <v>595.99695853443927</v>
      </c>
      <c r="F60" s="175">
        <v>649.2365978941566</v>
      </c>
      <c r="G60" s="175">
        <v>707.79570291532946</v>
      </c>
      <c r="H60" s="175">
        <v>809.59215401600363</v>
      </c>
      <c r="I60" s="175">
        <v>879</v>
      </c>
      <c r="J60" s="175">
        <v>1133</v>
      </c>
      <c r="K60" s="175">
        <v>1313</v>
      </c>
      <c r="L60" s="175">
        <v>1535</v>
      </c>
      <c r="M60" s="175">
        <v>1794.5354150799694</v>
      </c>
      <c r="N60" s="175">
        <v>2097.9526749030865</v>
      </c>
      <c r="O60" s="175">
        <v>2500.0581775872333</v>
      </c>
      <c r="P60" s="175">
        <v>2886.2770822504417</v>
      </c>
      <c r="Q60" s="175">
        <v>3114.9774523582823</v>
      </c>
      <c r="R60" s="175">
        <v>3056.2538974264239</v>
      </c>
      <c r="S60" s="175">
        <v>3718.0673413907316</v>
      </c>
      <c r="T60" s="175">
        <v>4330.2582833527395</v>
      </c>
      <c r="U60" s="175">
        <v>4803.0876423064528</v>
      </c>
      <c r="V60" s="197">
        <v>4772.8391508059221</v>
      </c>
    </row>
    <row r="61" spans="1:22" ht="17.25" customHeight="1">
      <c r="A61" s="205" t="s">
        <v>160</v>
      </c>
      <c r="B61" s="178" t="s">
        <v>87</v>
      </c>
      <c r="C61" s="175">
        <v>100962.86810022568</v>
      </c>
      <c r="D61" s="175">
        <v>97434.306428431999</v>
      </c>
      <c r="E61" s="175">
        <v>100063.45289053093</v>
      </c>
      <c r="F61" s="175">
        <v>107267.0896098705</v>
      </c>
      <c r="G61" s="175">
        <v>115300.88146333474</v>
      </c>
      <c r="H61" s="175">
        <v>123034.69930123868</v>
      </c>
      <c r="I61" s="175">
        <v>134324</v>
      </c>
      <c r="J61" s="175">
        <v>146922</v>
      </c>
      <c r="K61" s="175">
        <v>167960.71141562914</v>
      </c>
      <c r="L61" s="175">
        <v>181944.95653579046</v>
      </c>
      <c r="M61" s="175">
        <v>208472.53119870869</v>
      </c>
      <c r="N61" s="175">
        <v>236336.13582860329</v>
      </c>
      <c r="O61" s="175">
        <v>259768.39102373764</v>
      </c>
      <c r="P61" s="175">
        <v>292671.57682928717</v>
      </c>
      <c r="Q61" s="175">
        <v>307777.01190843561</v>
      </c>
      <c r="R61" s="175">
        <v>304491.00909640436</v>
      </c>
      <c r="S61" s="175">
        <v>341039.7978281047</v>
      </c>
      <c r="T61" s="175">
        <v>387047.1541310313</v>
      </c>
      <c r="U61" s="175">
        <v>439204.02895584103</v>
      </c>
      <c r="V61" s="197">
        <v>434241.27728856879</v>
      </c>
    </row>
    <row r="62" spans="1:22" ht="17.25" customHeight="1">
      <c r="A62" s="205" t="s">
        <v>161</v>
      </c>
      <c r="B62" s="178" t="s">
        <v>162</v>
      </c>
      <c r="C62" s="175">
        <v>4963.3332718827287</v>
      </c>
      <c r="D62" s="175">
        <v>6343.3384058889733</v>
      </c>
      <c r="E62" s="175">
        <v>6008.627384861893</v>
      </c>
      <c r="F62" s="175">
        <v>7586.7973791108252</v>
      </c>
      <c r="G62" s="175">
        <v>8337.5882439921861</v>
      </c>
      <c r="H62" s="175">
        <v>9465.2019999999993</v>
      </c>
      <c r="I62" s="175">
        <v>10265</v>
      </c>
      <c r="J62" s="175">
        <v>11199</v>
      </c>
      <c r="K62" s="175">
        <v>11644.150324702048</v>
      </c>
      <c r="L62" s="175">
        <v>14233.851514086909</v>
      </c>
      <c r="M62" s="175">
        <v>15490.683999999999</v>
      </c>
      <c r="N62" s="175">
        <v>17400.794999999998</v>
      </c>
      <c r="O62" s="175">
        <v>20397.840855011167</v>
      </c>
      <c r="P62" s="175">
        <v>23102.914798100512</v>
      </c>
      <c r="Q62" s="175">
        <v>25141.561164418064</v>
      </c>
      <c r="R62" s="175">
        <v>27575.943406202059</v>
      </c>
      <c r="S62" s="175">
        <v>34304.787711330828</v>
      </c>
      <c r="T62" s="175">
        <v>41054.38576322655</v>
      </c>
      <c r="U62" s="175">
        <v>51125.831777386185</v>
      </c>
      <c r="V62" s="197">
        <v>52395.180235045438</v>
      </c>
    </row>
    <row r="63" spans="1:22" ht="17.25" customHeight="1">
      <c r="A63" s="205" t="s">
        <v>163</v>
      </c>
      <c r="B63" s="178" t="s">
        <v>90</v>
      </c>
      <c r="C63" s="175">
        <v>25538.408040891289</v>
      </c>
      <c r="D63" s="175">
        <v>29342.518229772289</v>
      </c>
      <c r="E63" s="175">
        <v>31460.969987333894</v>
      </c>
      <c r="F63" s="175">
        <v>33676.821166574766</v>
      </c>
      <c r="G63" s="175">
        <v>37521.370524312842</v>
      </c>
      <c r="H63" s="175">
        <v>42195</v>
      </c>
      <c r="I63" s="175">
        <v>46647</v>
      </c>
      <c r="J63" s="175">
        <v>57505</v>
      </c>
      <c r="K63" s="175">
        <v>67537.1826505067</v>
      </c>
      <c r="L63" s="175">
        <v>81438.602209011486</v>
      </c>
      <c r="M63" s="175">
        <v>93258.329721241753</v>
      </c>
      <c r="N63" s="175">
        <v>100810</v>
      </c>
      <c r="O63" s="175">
        <v>110833.26735782053</v>
      </c>
      <c r="P63" s="175">
        <v>129500.90799174726</v>
      </c>
      <c r="Q63" s="175">
        <v>141318.86421528453</v>
      </c>
      <c r="R63" s="175">
        <v>138715.06254479641</v>
      </c>
      <c r="S63" s="175">
        <v>177837.06403209709</v>
      </c>
      <c r="T63" s="175">
        <v>214742.34507122994</v>
      </c>
      <c r="U63" s="175">
        <v>240859.66232995057</v>
      </c>
      <c r="V63" s="197">
        <v>246218.78981679201</v>
      </c>
    </row>
    <row r="64" spans="1:22" ht="17.25" customHeight="1">
      <c r="A64" s="205" t="s">
        <v>164</v>
      </c>
      <c r="B64" s="178" t="s">
        <v>165</v>
      </c>
      <c r="C64" s="175">
        <v>13278.790782610911</v>
      </c>
      <c r="D64" s="175">
        <v>12342.249264246351</v>
      </c>
      <c r="E64" s="175">
        <v>13093.239277613135</v>
      </c>
      <c r="F64" s="175">
        <v>14935.992562843578</v>
      </c>
      <c r="G64" s="175">
        <v>15222.424477319102</v>
      </c>
      <c r="H64" s="175">
        <v>17150.572173885968</v>
      </c>
      <c r="I64" s="175">
        <v>17677.054504965192</v>
      </c>
      <c r="J64" s="175">
        <v>20096.301061127175</v>
      </c>
      <c r="K64" s="175">
        <v>24638.810592792997</v>
      </c>
      <c r="L64" s="175">
        <v>31968.647725826562</v>
      </c>
      <c r="M64" s="175">
        <v>35600.28610748046</v>
      </c>
      <c r="N64" s="175">
        <v>39337.724365209942</v>
      </c>
      <c r="O64" s="175">
        <v>45590.138905703476</v>
      </c>
      <c r="P64" s="175">
        <v>53829.662535875577</v>
      </c>
      <c r="Q64" s="175">
        <v>57392.023475039772</v>
      </c>
      <c r="R64" s="175">
        <v>58157.518284149854</v>
      </c>
      <c r="S64" s="175">
        <v>65608.892156788264</v>
      </c>
      <c r="T64" s="175">
        <v>75486.791324909995</v>
      </c>
      <c r="U64" s="175">
        <v>86958.38003137373</v>
      </c>
      <c r="V64" s="197">
        <v>92414.583586442284</v>
      </c>
    </row>
    <row r="65" spans="1:22" ht="17.25" customHeight="1">
      <c r="A65" s="205" t="s">
        <v>166</v>
      </c>
      <c r="B65" s="178" t="s">
        <v>167</v>
      </c>
      <c r="C65" s="175">
        <v>17027.222378012553</v>
      </c>
      <c r="D65" s="175">
        <v>15573.523308129044</v>
      </c>
      <c r="E65" s="175">
        <v>16321.480853421595</v>
      </c>
      <c r="F65" s="175">
        <v>18678.636365783848</v>
      </c>
      <c r="G65" s="175">
        <v>19155.880299533055</v>
      </c>
      <c r="H65" s="175">
        <v>20079</v>
      </c>
      <c r="I65" s="175">
        <v>22379.239995731776</v>
      </c>
      <c r="J65" s="175">
        <v>26033.546607631055</v>
      </c>
      <c r="K65" s="175">
        <v>31367.372812911086</v>
      </c>
      <c r="L65" s="175">
        <v>38694.074445510159</v>
      </c>
      <c r="M65" s="175">
        <v>47318.983639414379</v>
      </c>
      <c r="N65" s="175">
        <v>57327.185274068717</v>
      </c>
      <c r="O65" s="175">
        <v>65193.935102425508</v>
      </c>
      <c r="P65" s="175">
        <v>73633.935747361684</v>
      </c>
      <c r="Q65" s="175">
        <v>79927.774315186703</v>
      </c>
      <c r="R65" s="175">
        <v>88175.201635673555</v>
      </c>
      <c r="S65" s="175">
        <v>98462.135081938919</v>
      </c>
      <c r="T65" s="175">
        <v>112542.67460448532</v>
      </c>
      <c r="U65" s="175">
        <v>119628.77938107718</v>
      </c>
      <c r="V65" s="197">
        <v>103420.05271580393</v>
      </c>
    </row>
    <row r="66" spans="1:22" ht="17.25" customHeight="1">
      <c r="A66" s="205" t="s">
        <v>168</v>
      </c>
      <c r="B66" s="178" t="s">
        <v>169</v>
      </c>
      <c r="C66" s="175">
        <v>25708.115617124749</v>
      </c>
      <c r="D66" s="175">
        <v>27869.21372687742</v>
      </c>
      <c r="E66" s="175">
        <v>30717.815902164915</v>
      </c>
      <c r="F66" s="175">
        <v>34986.183364757184</v>
      </c>
      <c r="G66" s="175">
        <v>38992.499657607383</v>
      </c>
      <c r="H66" s="175">
        <v>46098.975723038297</v>
      </c>
      <c r="I66" s="175">
        <v>52244.136205911716</v>
      </c>
      <c r="J66" s="175">
        <v>56306.957591976985</v>
      </c>
      <c r="K66" s="175">
        <v>66627.806509819333</v>
      </c>
      <c r="L66" s="175">
        <v>68719.387370208235</v>
      </c>
      <c r="M66" s="175">
        <v>76872</v>
      </c>
      <c r="N66" s="175">
        <v>87515.521851839992</v>
      </c>
      <c r="O66" s="175">
        <v>96833.487621777385</v>
      </c>
      <c r="P66" s="175">
        <v>104372.97201805525</v>
      </c>
      <c r="Q66" s="175">
        <v>109700.88868336372</v>
      </c>
      <c r="R66" s="175">
        <v>120440.74829662031</v>
      </c>
      <c r="S66" s="175">
        <v>132731.96754178702</v>
      </c>
      <c r="T66" s="175">
        <v>142021.4289177905</v>
      </c>
      <c r="U66" s="175">
        <v>159247.90393623101</v>
      </c>
      <c r="V66" s="197">
        <v>159466.47375460624</v>
      </c>
    </row>
    <row r="67" spans="1:22" ht="17.25" customHeight="1">
      <c r="A67" s="205" t="s">
        <v>170</v>
      </c>
      <c r="B67" s="178" t="s">
        <v>171</v>
      </c>
      <c r="C67" s="175">
        <v>3707</v>
      </c>
      <c r="D67" s="175">
        <v>4582.4316035929705</v>
      </c>
      <c r="E67" s="175">
        <v>5135</v>
      </c>
      <c r="F67" s="175">
        <v>5639.0509568919942</v>
      </c>
      <c r="G67" s="175">
        <v>5697</v>
      </c>
      <c r="H67" s="175">
        <v>5960</v>
      </c>
      <c r="I67" s="175">
        <v>8430</v>
      </c>
      <c r="J67" s="175">
        <v>10368.9</v>
      </c>
      <c r="K67" s="175">
        <v>12010.15</v>
      </c>
      <c r="L67" s="175">
        <v>13911.18615418739</v>
      </c>
      <c r="M67" s="175">
        <v>21284.114815906705</v>
      </c>
      <c r="N67" s="175">
        <v>28158.883901444569</v>
      </c>
      <c r="O67" s="175">
        <v>34930.432704091603</v>
      </c>
      <c r="P67" s="175">
        <v>31303.976139012437</v>
      </c>
      <c r="Q67" s="175">
        <v>35423.40096624248</v>
      </c>
      <c r="R67" s="175">
        <v>37667.194883252145</v>
      </c>
      <c r="S67" s="175">
        <v>43085.757712126979</v>
      </c>
      <c r="T67" s="175">
        <v>50768.051588760456</v>
      </c>
      <c r="U67" s="175">
        <v>60361.512609308003</v>
      </c>
      <c r="V67" s="197">
        <v>67567.551805470895</v>
      </c>
    </row>
    <row r="68" spans="1:22" ht="17.25" customHeight="1">
      <c r="A68" s="205" t="s">
        <v>172</v>
      </c>
      <c r="B68" s="178" t="s">
        <v>173</v>
      </c>
      <c r="C68" s="175">
        <v>12255.999531832427</v>
      </c>
      <c r="D68" s="175">
        <v>12917.441367952782</v>
      </c>
      <c r="E68" s="175">
        <v>13975.342031409647</v>
      </c>
      <c r="F68" s="175">
        <v>15000.470658717504</v>
      </c>
      <c r="G68" s="175">
        <v>18448</v>
      </c>
      <c r="H68" s="175">
        <v>25656</v>
      </c>
      <c r="I68" s="175">
        <v>29784</v>
      </c>
      <c r="J68" s="175">
        <v>34251.599999999999</v>
      </c>
      <c r="K68" s="175">
        <v>39668.209000000003</v>
      </c>
      <c r="L68" s="175">
        <v>45834</v>
      </c>
      <c r="M68" s="175">
        <v>50967.408000000003</v>
      </c>
      <c r="N68" s="175">
        <v>57287.366592000006</v>
      </c>
      <c r="O68" s="175">
        <v>62271.991917799853</v>
      </c>
      <c r="P68" s="175">
        <v>66809.004704946914</v>
      </c>
      <c r="Q68" s="175">
        <v>75600.688912791113</v>
      </c>
      <c r="R68" s="175">
        <v>77977.975255860496</v>
      </c>
      <c r="S68" s="175">
        <v>84048.832746001761</v>
      </c>
      <c r="T68" s="175">
        <v>96555.299058606834</v>
      </c>
      <c r="U68" s="175">
        <v>112167.32536339296</v>
      </c>
      <c r="V68" s="197">
        <v>123291.77726075718</v>
      </c>
    </row>
    <row r="69" spans="1:22" ht="17.25" customHeight="1">
      <c r="A69" s="205" t="s">
        <v>174</v>
      </c>
      <c r="B69" s="178" t="s">
        <v>175</v>
      </c>
      <c r="C69" s="175">
        <v>1476.3205364030619</v>
      </c>
      <c r="D69" s="175">
        <v>2072.3401927938789</v>
      </c>
      <c r="E69" s="175">
        <v>2460.931272251466</v>
      </c>
      <c r="F69" s="175">
        <v>2662.8964759630908</v>
      </c>
      <c r="G69" s="175">
        <v>3296.175813230996</v>
      </c>
      <c r="H69" s="175">
        <v>3321</v>
      </c>
      <c r="I69" s="175">
        <v>4297</v>
      </c>
      <c r="J69" s="175">
        <v>4872</v>
      </c>
      <c r="K69" s="175">
        <v>5474.1805640479997</v>
      </c>
      <c r="L69" s="175">
        <v>7184.057099323999</v>
      </c>
      <c r="M69" s="175">
        <v>8239.5877538449986</v>
      </c>
      <c r="N69" s="175">
        <v>9380.8151323770999</v>
      </c>
      <c r="O69" s="175">
        <v>8495.6164632832642</v>
      </c>
      <c r="P69" s="175">
        <v>6921</v>
      </c>
      <c r="Q69" s="175">
        <v>8824.2246151199997</v>
      </c>
      <c r="R69" s="175">
        <v>14109.306168846313</v>
      </c>
      <c r="S69" s="175">
        <v>21676.647804018001</v>
      </c>
      <c r="T69" s="175">
        <v>26286.032383366939</v>
      </c>
      <c r="U69" s="175">
        <v>18714.249700521916</v>
      </c>
      <c r="V69" s="197">
        <v>20325.558726570656</v>
      </c>
    </row>
    <row r="70" spans="1:22" ht="17.25" customHeight="1">
      <c r="A70" s="205" t="s">
        <v>176</v>
      </c>
      <c r="B70" s="178" t="s">
        <v>177</v>
      </c>
      <c r="C70" s="175">
        <v>4538.7793634519994</v>
      </c>
      <c r="D70" s="175">
        <v>5528.9019554603938</v>
      </c>
      <c r="E70" s="175">
        <v>7022.5779552338354</v>
      </c>
      <c r="F70" s="175">
        <v>7661.7399297927686</v>
      </c>
      <c r="G70" s="175">
        <v>9471.4654264786986</v>
      </c>
      <c r="H70" s="175">
        <v>9983</v>
      </c>
      <c r="I70" s="175">
        <v>12389</v>
      </c>
      <c r="J70" s="175">
        <v>14541</v>
      </c>
      <c r="K70" s="175">
        <v>18246.957613936018</v>
      </c>
      <c r="L70" s="175">
        <v>21110.793221909415</v>
      </c>
      <c r="M70" s="175">
        <v>25001.512412707318</v>
      </c>
      <c r="N70" s="175">
        <v>27705.387977842751</v>
      </c>
      <c r="O70" s="175">
        <v>29817.684104136475</v>
      </c>
      <c r="P70" s="175">
        <v>28533.575429996927</v>
      </c>
      <c r="Q70" s="175">
        <v>28717.086923289644</v>
      </c>
      <c r="R70" s="175">
        <v>28972.645822217775</v>
      </c>
      <c r="S70" s="175">
        <v>49413.621309162329</v>
      </c>
      <c r="T70" s="175">
        <v>61239.491904959286</v>
      </c>
      <c r="U70" s="175">
        <v>68206.679197832927</v>
      </c>
      <c r="V70" s="197">
        <v>78956.701439824072</v>
      </c>
    </row>
    <row r="71" spans="1:22" ht="17.25" customHeight="1">
      <c r="A71" s="205" t="s">
        <v>178</v>
      </c>
      <c r="B71" s="178" t="s">
        <v>179</v>
      </c>
      <c r="C71" s="175">
        <v>1588.2826543289705</v>
      </c>
      <c r="D71" s="175">
        <v>1774.236494631135</v>
      </c>
      <c r="E71" s="175">
        <v>2084.4825948251646</v>
      </c>
      <c r="F71" s="175">
        <v>2338.283008236861</v>
      </c>
      <c r="G71" s="175">
        <v>2808.374223914082</v>
      </c>
      <c r="H71" s="175">
        <v>3088</v>
      </c>
      <c r="I71" s="175">
        <v>4084</v>
      </c>
      <c r="J71" s="175">
        <v>4394</v>
      </c>
      <c r="K71" s="175">
        <v>5265.1064417098278</v>
      </c>
      <c r="L71" s="175">
        <v>6480.724941388813</v>
      </c>
      <c r="M71" s="175">
        <v>7639.4785609091332</v>
      </c>
      <c r="N71" s="175">
        <v>8524.3284685679373</v>
      </c>
      <c r="O71" s="175">
        <v>8841.8308065485835</v>
      </c>
      <c r="P71" s="175">
        <v>9685.8125582386929</v>
      </c>
      <c r="Q71" s="175">
        <v>14552.921067771686</v>
      </c>
      <c r="R71" s="175">
        <v>19342.751400876547</v>
      </c>
      <c r="S71" s="175">
        <v>21775.276474299379</v>
      </c>
      <c r="T71" s="175">
        <v>30190.711044704134</v>
      </c>
      <c r="U71" s="175">
        <v>35489.652683672626</v>
      </c>
      <c r="V71" s="197">
        <v>34463.761101269294</v>
      </c>
    </row>
    <row r="72" spans="1:22" ht="17.25" customHeight="1">
      <c r="A72" s="205" t="s">
        <v>180</v>
      </c>
      <c r="B72" s="178" t="s">
        <v>181</v>
      </c>
      <c r="C72" s="175">
        <v>4916.0612264820275</v>
      </c>
      <c r="D72" s="175">
        <v>4371.3366562316469</v>
      </c>
      <c r="E72" s="175">
        <v>4959.7087278464269</v>
      </c>
      <c r="F72" s="175">
        <v>5793.84118680147</v>
      </c>
      <c r="G72" s="175">
        <v>6460.3118275393217</v>
      </c>
      <c r="H72" s="175">
        <v>6840</v>
      </c>
      <c r="I72" s="175">
        <v>9185</v>
      </c>
      <c r="J72" s="175">
        <v>10953</v>
      </c>
      <c r="K72" s="175">
        <v>13189.300308339516</v>
      </c>
      <c r="L72" s="175">
        <v>17205.479250326065</v>
      </c>
      <c r="M72" s="175">
        <v>19526.498401195051</v>
      </c>
      <c r="N72" s="175">
        <v>22910.390586286248</v>
      </c>
      <c r="O72" s="175">
        <v>24920.966829163015</v>
      </c>
      <c r="P72" s="175">
        <v>33290.345080394603</v>
      </c>
      <c r="Q72" s="175">
        <v>32689.98033914575</v>
      </c>
      <c r="R72" s="175">
        <v>37121.837017156002</v>
      </c>
      <c r="S72" s="175">
        <v>51343.138534754427</v>
      </c>
      <c r="T72" s="175">
        <v>41808.073865893304</v>
      </c>
      <c r="U72" s="175">
        <v>39529.03590604238</v>
      </c>
      <c r="V72" s="197">
        <v>45034.408782175917</v>
      </c>
    </row>
    <row r="73" spans="1:22" ht="17.25" customHeight="1" thickBot="1">
      <c r="A73" s="198"/>
      <c r="B73" s="206" t="s">
        <v>194</v>
      </c>
      <c r="C73" s="185">
        <f t="shared" ref="C73:V73" si="1">SUM(C58:C72)</f>
        <v>272171.91966503026</v>
      </c>
      <c r="D73" s="185">
        <f t="shared" si="1"/>
        <v>277872.42243905657</v>
      </c>
      <c r="E73" s="185">
        <f t="shared" si="1"/>
        <v>294036.29197367502</v>
      </c>
      <c r="F73" s="185">
        <f t="shared" si="1"/>
        <v>319688.75647031708</v>
      </c>
      <c r="G73" s="185">
        <f t="shared" si="1"/>
        <v>347509.32302893198</v>
      </c>
      <c r="H73" s="185">
        <f t="shared" si="1"/>
        <v>383647.17979865102</v>
      </c>
      <c r="I73" s="185">
        <f t="shared" si="1"/>
        <v>428936.43070660869</v>
      </c>
      <c r="J73" s="185">
        <f t="shared" si="1"/>
        <v>485159.30526073521</v>
      </c>
      <c r="K73" s="185">
        <f t="shared" si="1"/>
        <v>569960.27145929215</v>
      </c>
      <c r="L73" s="185">
        <f t="shared" si="1"/>
        <v>654122.13582101115</v>
      </c>
      <c r="M73" s="185">
        <f t="shared" si="1"/>
        <v>762085.74353611807</v>
      </c>
      <c r="N73" s="185">
        <f t="shared" si="1"/>
        <v>860774.26065314352</v>
      </c>
      <c r="O73" s="185">
        <f t="shared" si="1"/>
        <v>945459.21186908579</v>
      </c>
      <c r="P73" s="185">
        <f t="shared" si="1"/>
        <v>1054500.3899152675</v>
      </c>
      <c r="Q73" s="185">
        <f t="shared" si="1"/>
        <v>1127542.6003037363</v>
      </c>
      <c r="R73" s="185">
        <f t="shared" si="1"/>
        <v>1170039.4147307875</v>
      </c>
      <c r="S73" s="185">
        <f t="shared" si="1"/>
        <v>1355874.5480745295</v>
      </c>
      <c r="T73" s="185">
        <f t="shared" si="1"/>
        <v>1517712.863088941</v>
      </c>
      <c r="U73" s="185">
        <f t="shared" si="1"/>
        <v>1693271.7518140264</v>
      </c>
      <c r="V73" s="199">
        <f t="shared" si="1"/>
        <v>1743252.4578024745</v>
      </c>
    </row>
    <row r="74" spans="1:22" ht="17.25" customHeight="1">
      <c r="A74" s="189" t="s">
        <v>189</v>
      </c>
      <c r="B74" s="207"/>
      <c r="C74" s="200"/>
      <c r="D74" s="200"/>
      <c r="E74" s="200"/>
      <c r="F74" s="200"/>
      <c r="G74" s="200"/>
      <c r="H74" s="200"/>
      <c r="I74" s="208"/>
      <c r="J74" s="208"/>
      <c r="K74" s="208"/>
      <c r="L74" s="166"/>
      <c r="M74" s="166"/>
      <c r="N74" s="201"/>
      <c r="O74" s="201"/>
      <c r="P74" s="166"/>
      <c r="Q74" s="201"/>
      <c r="R74" s="166"/>
      <c r="S74" s="166"/>
      <c r="T74" s="189"/>
      <c r="V74" s="191">
        <f>V27</f>
        <v>43950</v>
      </c>
    </row>
    <row r="75" spans="1:22" ht="17.25" customHeight="1">
      <c r="A75" s="429"/>
      <c r="B75" s="429"/>
      <c r="C75" s="429"/>
      <c r="D75" s="429"/>
      <c r="E75" s="429"/>
      <c r="F75" s="429"/>
      <c r="G75" s="429"/>
      <c r="H75" s="429"/>
      <c r="I75" s="429"/>
      <c r="J75" s="429"/>
      <c r="K75" s="429"/>
      <c r="L75" s="429"/>
      <c r="M75" s="429"/>
      <c r="N75" s="429"/>
      <c r="O75" s="429"/>
      <c r="P75" s="429"/>
      <c r="Q75" s="209"/>
      <c r="R75" s="209"/>
      <c r="S75" s="209"/>
      <c r="T75" s="209"/>
    </row>
    <row r="76" spans="1:22" ht="17.25" customHeight="1">
      <c r="A76" s="429" t="s">
        <v>311</v>
      </c>
      <c r="B76" s="429"/>
      <c r="C76" s="429"/>
      <c r="D76" s="429"/>
      <c r="E76" s="429"/>
      <c r="F76" s="429"/>
      <c r="G76" s="429"/>
      <c r="H76" s="429"/>
      <c r="I76" s="429"/>
      <c r="J76" s="429"/>
      <c r="K76" s="429"/>
      <c r="L76" s="429"/>
      <c r="M76" s="429"/>
      <c r="N76" s="429"/>
      <c r="O76" s="429"/>
      <c r="P76" s="429"/>
      <c r="Q76" s="210"/>
      <c r="R76" s="209"/>
      <c r="S76" s="209"/>
      <c r="T76" s="209"/>
    </row>
    <row r="77" spans="1:22" ht="17.25" customHeight="1">
      <c r="A77" s="430" t="s">
        <v>191</v>
      </c>
      <c r="B77" s="430"/>
      <c r="C77" s="430"/>
      <c r="D77" s="430"/>
      <c r="E77" s="430"/>
      <c r="F77" s="430"/>
      <c r="G77" s="430"/>
      <c r="H77" s="430"/>
      <c r="I77" s="430"/>
      <c r="J77" s="430"/>
      <c r="K77" s="430"/>
      <c r="L77" s="430"/>
      <c r="M77" s="430"/>
      <c r="N77" s="430"/>
      <c r="O77" s="430"/>
      <c r="P77" s="430"/>
      <c r="Q77" s="203"/>
      <c r="R77" s="203"/>
      <c r="S77" s="203"/>
      <c r="T77" s="203"/>
    </row>
    <row r="78" spans="1:22" ht="17.25" customHeight="1">
      <c r="A78" s="193"/>
      <c r="B78" s="193"/>
      <c r="C78" s="193"/>
      <c r="D78" s="193"/>
      <c r="E78" s="193"/>
      <c r="F78" s="166"/>
      <c r="G78" s="211"/>
      <c r="H78" s="211"/>
      <c r="I78" s="211"/>
      <c r="J78" s="211"/>
      <c r="K78" s="166"/>
      <c r="L78" s="167"/>
      <c r="M78" s="166"/>
      <c r="N78" s="195"/>
      <c r="O78" s="166"/>
      <c r="P78" s="166"/>
      <c r="Q78" s="195"/>
      <c r="R78" s="166"/>
      <c r="S78" s="166"/>
      <c r="T78" s="195"/>
      <c r="V78" s="167" t="s">
        <v>192</v>
      </c>
    </row>
    <row r="79" spans="1:22" ht="17.25" customHeight="1">
      <c r="A79" s="348"/>
      <c r="B79" s="350" t="s">
        <v>151</v>
      </c>
      <c r="C79" s="170" t="s">
        <v>38</v>
      </c>
      <c r="D79" s="170" t="s">
        <v>39</v>
      </c>
      <c r="E79" s="170" t="s">
        <v>40</v>
      </c>
      <c r="F79" s="170" t="s">
        <v>41</v>
      </c>
      <c r="G79" s="170" t="s">
        <v>42</v>
      </c>
      <c r="H79" s="170" t="s">
        <v>43</v>
      </c>
      <c r="I79" s="170" t="s">
        <v>44</v>
      </c>
      <c r="J79" s="170" t="s">
        <v>45</v>
      </c>
      <c r="K79" s="170" t="s">
        <v>46</v>
      </c>
      <c r="L79" s="171" t="s">
        <v>47</v>
      </c>
      <c r="M79" s="171" t="s">
        <v>152</v>
      </c>
      <c r="N79" s="171" t="s">
        <v>49</v>
      </c>
      <c r="O79" s="171" t="s">
        <v>50</v>
      </c>
      <c r="P79" s="171" t="s">
        <v>51</v>
      </c>
      <c r="Q79" s="171" t="s">
        <v>52</v>
      </c>
      <c r="R79" s="171" t="s">
        <v>53</v>
      </c>
      <c r="S79" s="171" t="s">
        <v>54</v>
      </c>
      <c r="T79" s="171" t="s">
        <v>55</v>
      </c>
      <c r="U79" s="171" t="s">
        <v>68</v>
      </c>
      <c r="V79" s="172" t="s">
        <v>153</v>
      </c>
    </row>
    <row r="80" spans="1:22" ht="17.25" customHeight="1">
      <c r="A80" s="205" t="s">
        <v>154</v>
      </c>
      <c r="B80" s="212" t="s">
        <v>155</v>
      </c>
      <c r="C80" s="175">
        <v>153780.54941688658</v>
      </c>
      <c r="D80" s="175">
        <v>163925.29737467613</v>
      </c>
      <c r="E80" s="175">
        <v>170634.38770841472</v>
      </c>
      <c r="F80" s="175">
        <v>183621.32031851594</v>
      </c>
      <c r="G80" s="175">
        <v>196685.94246663037</v>
      </c>
      <c r="H80" s="175">
        <v>208591.05871527083</v>
      </c>
      <c r="I80" s="175">
        <v>223536</v>
      </c>
      <c r="J80" s="175">
        <v>243323</v>
      </c>
      <c r="K80" s="175">
        <v>305477.31493197917</v>
      </c>
      <c r="L80" s="175">
        <v>391518.9</v>
      </c>
      <c r="M80" s="175">
        <v>473269.67336999997</v>
      </c>
      <c r="N80" s="175">
        <v>500464.91800000001</v>
      </c>
      <c r="O80" s="175">
        <v>527868.81300000008</v>
      </c>
      <c r="P80" s="175">
        <v>585951.10899999994</v>
      </c>
      <c r="Q80" s="175">
        <v>616572.35585854691</v>
      </c>
      <c r="R80" s="175">
        <v>645697.28658973472</v>
      </c>
      <c r="S80" s="175">
        <v>711905.9545431477</v>
      </c>
      <c r="T80" s="175">
        <v>769774.83797503845</v>
      </c>
      <c r="U80" s="175">
        <v>822686.26688605885</v>
      </c>
      <c r="V80" s="197">
        <v>906753.98358371155</v>
      </c>
    </row>
    <row r="81" spans="1:22" ht="17.25" customHeight="1">
      <c r="A81" s="205" t="s">
        <v>156</v>
      </c>
      <c r="B81" s="212" t="s">
        <v>157</v>
      </c>
      <c r="C81" s="175">
        <v>1843.9949999999999</v>
      </c>
      <c r="D81" s="175">
        <v>2164.922</v>
      </c>
      <c r="E81" s="175">
        <v>2168.1910000000003</v>
      </c>
      <c r="F81" s="175">
        <v>2503.596</v>
      </c>
      <c r="G81" s="175">
        <v>2682.174</v>
      </c>
      <c r="H81" s="175">
        <v>3113.3719999999998</v>
      </c>
      <c r="I81" s="175">
        <v>3287</v>
      </c>
      <c r="J81" s="175">
        <v>3868</v>
      </c>
      <c r="K81" s="175">
        <v>4075.7524631548977</v>
      </c>
      <c r="L81" s="175">
        <v>4236.3720006227204</v>
      </c>
      <c r="M81" s="175">
        <v>4879.2125168877428</v>
      </c>
      <c r="N81" s="175">
        <v>5819</v>
      </c>
      <c r="O81" s="175">
        <v>6646</v>
      </c>
      <c r="P81" s="175">
        <v>8659</v>
      </c>
      <c r="Q81" s="175">
        <v>9328.3406999999988</v>
      </c>
      <c r="R81" s="175">
        <v>11081.694267102437</v>
      </c>
      <c r="S81" s="175">
        <v>12377.126596215885</v>
      </c>
      <c r="T81" s="175">
        <v>14717.263535165099</v>
      </c>
      <c r="U81" s="175">
        <v>16274.80113403042</v>
      </c>
      <c r="V81" s="197">
        <v>18942.464438191662</v>
      </c>
    </row>
    <row r="82" spans="1:22" ht="17.25" customHeight="1">
      <c r="A82" s="205" t="s">
        <v>158</v>
      </c>
      <c r="B82" s="212" t="s">
        <v>195</v>
      </c>
      <c r="C82" s="175">
        <v>1817.0895882922252</v>
      </c>
      <c r="D82" s="175">
        <v>2148.9148835673714</v>
      </c>
      <c r="E82" s="175">
        <v>2310.4424789062605</v>
      </c>
      <c r="F82" s="175">
        <v>2506.6387914658435</v>
      </c>
      <c r="G82" s="175">
        <v>2748.1581364260687</v>
      </c>
      <c r="H82" s="175">
        <v>3133.5594005315506</v>
      </c>
      <c r="I82" s="175">
        <v>3417</v>
      </c>
      <c r="J82" s="175">
        <v>4375</v>
      </c>
      <c r="K82" s="175">
        <v>5084</v>
      </c>
      <c r="L82" s="175">
        <v>5926</v>
      </c>
      <c r="M82" s="175">
        <v>6956.4645849200306</v>
      </c>
      <c r="N82" s="175">
        <v>8166.0871320932947</v>
      </c>
      <c r="O82" s="175">
        <v>9568.7955296337241</v>
      </c>
      <c r="P82" s="175">
        <v>11003.076475525664</v>
      </c>
      <c r="Q82" s="175">
        <v>11874.928896678362</v>
      </c>
      <c r="R82" s="175">
        <v>11630.137382481462</v>
      </c>
      <c r="S82" s="175">
        <v>14232.667377827685</v>
      </c>
      <c r="T82" s="175">
        <v>16645.67785662612</v>
      </c>
      <c r="U82" s="175">
        <v>18503.632097160902</v>
      </c>
      <c r="V82" s="197">
        <v>18383.785220312384</v>
      </c>
    </row>
    <row r="83" spans="1:22" ht="17.25" customHeight="1">
      <c r="A83" s="205" t="s">
        <v>160</v>
      </c>
      <c r="B83" s="212" t="s">
        <v>87</v>
      </c>
      <c r="C83" s="175">
        <v>38408.957059680586</v>
      </c>
      <c r="D83" s="175">
        <v>37735.972549949802</v>
      </c>
      <c r="E83" s="175">
        <v>38825.581748713506</v>
      </c>
      <c r="F83" s="175">
        <v>41673.302416504492</v>
      </c>
      <c r="G83" s="175">
        <v>44884.688459791461</v>
      </c>
      <c r="H83" s="175">
        <v>47840.300698761319</v>
      </c>
      <c r="I83" s="175">
        <v>52172</v>
      </c>
      <c r="J83" s="175">
        <v>57185</v>
      </c>
      <c r="K83" s="175">
        <v>65446.939992561238</v>
      </c>
      <c r="L83" s="175">
        <v>70923.969245222135</v>
      </c>
      <c r="M83" s="175">
        <v>80531.364076410595</v>
      </c>
      <c r="N83" s="175">
        <v>91163.656304952456</v>
      </c>
      <c r="O83" s="175">
        <v>100312.39043043272</v>
      </c>
      <c r="P83" s="175">
        <v>112995.43155698117</v>
      </c>
      <c r="Q83" s="175">
        <v>118979.81290981802</v>
      </c>
      <c r="R83" s="175">
        <v>120967.01375903358</v>
      </c>
      <c r="S83" s="175">
        <v>133861.79146136023</v>
      </c>
      <c r="T83" s="175">
        <v>151920.17401475069</v>
      </c>
      <c r="U83" s="175">
        <v>172392.30877889931</v>
      </c>
      <c r="V83" s="197">
        <v>170444.37533245224</v>
      </c>
    </row>
    <row r="84" spans="1:22" ht="17.25" customHeight="1">
      <c r="A84" s="205" t="s">
        <v>161</v>
      </c>
      <c r="B84" s="212" t="s">
        <v>162</v>
      </c>
      <c r="C84" s="175">
        <v>7749.6116839898741</v>
      </c>
      <c r="D84" s="175">
        <v>9137.8907514913608</v>
      </c>
      <c r="E84" s="175">
        <v>11446.706939836453</v>
      </c>
      <c r="F84" s="175">
        <v>11974.400674192932</v>
      </c>
      <c r="G84" s="175">
        <v>12781.578075440242</v>
      </c>
      <c r="H84" s="175">
        <v>13171.88</v>
      </c>
      <c r="I84" s="175">
        <v>14841</v>
      </c>
      <c r="J84" s="175">
        <v>15219</v>
      </c>
      <c r="K84" s="175">
        <v>14628.849675297952</v>
      </c>
      <c r="L84" s="175">
        <v>15243.821670938516</v>
      </c>
      <c r="M84" s="175">
        <v>16001.661000000002</v>
      </c>
      <c r="N84" s="175">
        <v>17518.432000000001</v>
      </c>
      <c r="O84" s="175">
        <v>20553.463473447362</v>
      </c>
      <c r="P84" s="175">
        <v>21362.296031426402</v>
      </c>
      <c r="Q84" s="175">
        <v>22051.392912998552</v>
      </c>
      <c r="R84" s="175">
        <v>21180.258747509506</v>
      </c>
      <c r="S84" s="175">
        <v>30608.973849848728</v>
      </c>
      <c r="T84" s="175">
        <v>33551.24952601632</v>
      </c>
      <c r="U84" s="175">
        <v>36600.205471228946</v>
      </c>
      <c r="V84" s="197">
        <v>47058.036060743296</v>
      </c>
    </row>
    <row r="85" spans="1:22" ht="17.25" customHeight="1">
      <c r="A85" s="205" t="s">
        <v>163</v>
      </c>
      <c r="B85" s="212" t="s">
        <v>90</v>
      </c>
      <c r="C85" s="175">
        <v>25585.408626989531</v>
      </c>
      <c r="D85" s="175">
        <v>28837.647652791045</v>
      </c>
      <c r="E85" s="175">
        <v>30955.397314540638</v>
      </c>
      <c r="F85" s="175">
        <v>33254.310209402538</v>
      </c>
      <c r="G85" s="175">
        <v>36644.248913075287</v>
      </c>
      <c r="H85" s="175">
        <v>40952</v>
      </c>
      <c r="I85" s="175">
        <v>45099</v>
      </c>
      <c r="J85" s="175">
        <v>54134</v>
      </c>
      <c r="K85" s="175">
        <v>63740.606182371965</v>
      </c>
      <c r="L85" s="175">
        <v>77289.141439072744</v>
      </c>
      <c r="M85" s="175">
        <v>89356.047143206582</v>
      </c>
      <c r="N85" s="175">
        <v>98539</v>
      </c>
      <c r="O85" s="175">
        <v>109487.56276218683</v>
      </c>
      <c r="P85" s="175">
        <v>126363.5420114554</v>
      </c>
      <c r="Q85" s="175">
        <v>139289.07680162758</v>
      </c>
      <c r="R85" s="175">
        <v>141317.84807720516</v>
      </c>
      <c r="S85" s="175">
        <v>175299.54403777493</v>
      </c>
      <c r="T85" s="175">
        <v>206215.56112489328</v>
      </c>
      <c r="U85" s="175">
        <v>232374.09489178992</v>
      </c>
      <c r="V85" s="197">
        <v>241997.23156520521</v>
      </c>
    </row>
    <row r="86" spans="1:22" ht="17.25" customHeight="1">
      <c r="A86" s="205" t="s">
        <v>164</v>
      </c>
      <c r="B86" s="212" t="s">
        <v>165</v>
      </c>
      <c r="C86" s="175">
        <v>69928.386503618152</v>
      </c>
      <c r="D86" s="175">
        <v>64778.155617968267</v>
      </c>
      <c r="E86" s="175">
        <v>68694.954605494495</v>
      </c>
      <c r="F86" s="175">
        <v>79218.592257709548</v>
      </c>
      <c r="G86" s="175">
        <v>79838.536434439258</v>
      </c>
      <c r="H86" s="175">
        <v>90214.455106705311</v>
      </c>
      <c r="I86" s="175">
        <v>92648.014361830428</v>
      </c>
      <c r="J86" s="175">
        <v>105305.71870980982</v>
      </c>
      <c r="K86" s="175">
        <v>124120.52536225798</v>
      </c>
      <c r="L86" s="175">
        <v>161067.09227594579</v>
      </c>
      <c r="M86" s="175">
        <v>179306.40323649268</v>
      </c>
      <c r="N86" s="175">
        <v>198164.11890517425</v>
      </c>
      <c r="O86" s="175">
        <v>229871.51187371623</v>
      </c>
      <c r="P86" s="175">
        <v>271573.38303585653</v>
      </c>
      <c r="Q86" s="175">
        <v>289566.37714951596</v>
      </c>
      <c r="R86" s="175">
        <v>293247.53416385822</v>
      </c>
      <c r="S86" s="175">
        <v>331015.66525033436</v>
      </c>
      <c r="T86" s="175">
        <v>381065.60762580467</v>
      </c>
      <c r="U86" s="175">
        <v>438135.53798382252</v>
      </c>
      <c r="V86" s="197">
        <v>465205.22699236928</v>
      </c>
    </row>
    <row r="87" spans="1:22" ht="17.25" customHeight="1">
      <c r="A87" s="205" t="s">
        <v>166</v>
      </c>
      <c r="B87" s="212" t="s">
        <v>167</v>
      </c>
      <c r="C87" s="175">
        <v>8459.0375220815658</v>
      </c>
      <c r="D87" s="175">
        <v>7142.8382344137372</v>
      </c>
      <c r="E87" s="175">
        <v>7539.6839684457809</v>
      </c>
      <c r="F87" s="175">
        <v>8942.4596851686802</v>
      </c>
      <c r="G87" s="175">
        <v>8894.6736858973054</v>
      </c>
      <c r="H87" s="175">
        <v>9398</v>
      </c>
      <c r="I87" s="175">
        <v>10043.106973376773</v>
      </c>
      <c r="J87" s="175">
        <v>11502.747185985274</v>
      </c>
      <c r="K87" s="175">
        <v>13943.324327762548</v>
      </c>
      <c r="L87" s="175">
        <v>17347.29190987999</v>
      </c>
      <c r="M87" s="175">
        <v>21057.087450797146</v>
      </c>
      <c r="N87" s="175">
        <v>25306.545459014305</v>
      </c>
      <c r="O87" s="175">
        <v>29886.298952321587</v>
      </c>
      <c r="P87" s="175">
        <v>35309.422296935867</v>
      </c>
      <c r="Q87" s="175">
        <v>40479.431832052986</v>
      </c>
      <c r="R87" s="175">
        <v>41458.550204357511</v>
      </c>
      <c r="S87" s="175">
        <v>47727.72772416957</v>
      </c>
      <c r="T87" s="175">
        <v>52412.462245213115</v>
      </c>
      <c r="U87" s="175">
        <v>56267.74921829332</v>
      </c>
      <c r="V87" s="197">
        <v>47115.521079824393</v>
      </c>
    </row>
    <row r="88" spans="1:22" ht="17.25" customHeight="1">
      <c r="A88" s="205" t="s">
        <v>168</v>
      </c>
      <c r="B88" s="212" t="s">
        <v>169</v>
      </c>
      <c r="C88" s="175">
        <v>31424.583711465049</v>
      </c>
      <c r="D88" s="175">
        <v>34959.242926390216</v>
      </c>
      <c r="E88" s="175">
        <v>39361.864417622943</v>
      </c>
      <c r="F88" s="175">
        <v>46282.980177786441</v>
      </c>
      <c r="G88" s="175">
        <v>51336.411265150709</v>
      </c>
      <c r="H88" s="175">
        <v>61249.502493064982</v>
      </c>
      <c r="I88" s="175">
        <v>69554.845234070759</v>
      </c>
      <c r="J88" s="175">
        <v>76818.262918789769</v>
      </c>
      <c r="K88" s="175">
        <v>92617.602018588499</v>
      </c>
      <c r="L88" s="175">
        <v>95304.312076484362</v>
      </c>
      <c r="M88" s="175">
        <v>105834</v>
      </c>
      <c r="N88" s="175">
        <v>122354.25615696001</v>
      </c>
      <c r="O88" s="175">
        <v>140735.36330343789</v>
      </c>
      <c r="P88" s="175">
        <v>155764.91974505543</v>
      </c>
      <c r="Q88" s="175">
        <v>164976.10985038721</v>
      </c>
      <c r="R88" s="175">
        <v>167404.54022383719</v>
      </c>
      <c r="S88" s="175">
        <v>184488.50836276024</v>
      </c>
      <c r="T88" s="175">
        <v>196172.22847925048</v>
      </c>
      <c r="U88" s="175">
        <v>220023.26237874068</v>
      </c>
      <c r="V88" s="197">
        <v>215045.61237774949</v>
      </c>
    </row>
    <row r="89" spans="1:22" ht="17.25" customHeight="1">
      <c r="A89" s="205" t="s">
        <v>170</v>
      </c>
      <c r="B89" s="212" t="s">
        <v>171</v>
      </c>
      <c r="C89" s="175">
        <v>11454.533693702046</v>
      </c>
      <c r="D89" s="175">
        <v>12201.742038883986</v>
      </c>
      <c r="E89" s="175">
        <v>12860.503271039113</v>
      </c>
      <c r="F89" s="175">
        <v>13728.176778576621</v>
      </c>
      <c r="G89" s="175">
        <v>17342</v>
      </c>
      <c r="H89" s="175">
        <v>21979</v>
      </c>
      <c r="I89" s="175">
        <v>28467</v>
      </c>
      <c r="J89" s="175">
        <v>33538.53</v>
      </c>
      <c r="K89" s="175">
        <v>39099.85</v>
      </c>
      <c r="L89" s="175">
        <v>46083.422288919195</v>
      </c>
      <c r="M89" s="175">
        <v>50111.11631975419</v>
      </c>
      <c r="N89" s="175">
        <v>58528.697901665364</v>
      </c>
      <c r="O89" s="175">
        <v>62183.29324431916</v>
      </c>
      <c r="P89" s="175">
        <v>79362.65977295328</v>
      </c>
      <c r="Q89" s="175">
        <v>91406.119253993005</v>
      </c>
      <c r="R89" s="175">
        <v>107758.44570334817</v>
      </c>
      <c r="S89" s="175">
        <v>135374.63203745964</v>
      </c>
      <c r="T89" s="175">
        <v>172294.44368184902</v>
      </c>
      <c r="U89" s="175">
        <v>193469.10794645298</v>
      </c>
      <c r="V89" s="197">
        <v>221710.33719893621</v>
      </c>
    </row>
    <row r="90" spans="1:22" ht="17.25" customHeight="1">
      <c r="A90" s="205" t="s">
        <v>172</v>
      </c>
      <c r="B90" s="212" t="s">
        <v>173</v>
      </c>
      <c r="C90" s="175">
        <v>35267.428296183934</v>
      </c>
      <c r="D90" s="175">
        <v>36525.311559992682</v>
      </c>
      <c r="E90" s="175">
        <v>38251.362663195483</v>
      </c>
      <c r="F90" s="175">
        <v>39990.790305092305</v>
      </c>
      <c r="G90" s="175">
        <v>49242</v>
      </c>
      <c r="H90" s="175">
        <v>60042</v>
      </c>
      <c r="I90" s="175">
        <v>70791</v>
      </c>
      <c r="J90" s="175">
        <v>73635.560617408919</v>
      </c>
      <c r="K90" s="175">
        <v>81624.790999999997</v>
      </c>
      <c r="L90" s="175">
        <v>93746.984346448327</v>
      </c>
      <c r="M90" s="175">
        <v>106235.85542222724</v>
      </c>
      <c r="N90" s="175">
        <v>123213.42046940132</v>
      </c>
      <c r="O90" s="175">
        <v>139157.21160053753</v>
      </c>
      <c r="P90" s="175">
        <v>152983.95543930776</v>
      </c>
      <c r="Q90" s="175">
        <v>166946.86216411059</v>
      </c>
      <c r="R90" s="175">
        <v>191324.99618033424</v>
      </c>
      <c r="S90" s="175">
        <v>267392.312222398</v>
      </c>
      <c r="T90" s="175">
        <v>309360.22463571688</v>
      </c>
      <c r="U90" s="175">
        <v>353076.81127409317</v>
      </c>
      <c r="V90" s="197">
        <v>396877.27682420076</v>
      </c>
    </row>
    <row r="91" spans="1:22" ht="17.25" customHeight="1">
      <c r="A91" s="205" t="s">
        <v>174</v>
      </c>
      <c r="B91" s="212" t="s">
        <v>196</v>
      </c>
      <c r="C91" s="175">
        <v>5288.0719975796337</v>
      </c>
      <c r="D91" s="175">
        <v>7236.5310233593646</v>
      </c>
      <c r="E91" s="175">
        <v>8070.29300158976</v>
      </c>
      <c r="F91" s="175">
        <v>8018.6570692422429</v>
      </c>
      <c r="G91" s="175">
        <v>9548.2445044632805</v>
      </c>
      <c r="H91" s="175">
        <v>10967</v>
      </c>
      <c r="I91" s="175">
        <v>12227</v>
      </c>
      <c r="J91" s="175">
        <v>14352</v>
      </c>
      <c r="K91" s="175">
        <v>18555.874496947203</v>
      </c>
      <c r="L91" s="175">
        <v>21694.904992396998</v>
      </c>
      <c r="M91" s="175">
        <v>24830.412246155</v>
      </c>
      <c r="N91" s="175">
        <v>30547.203301337606</v>
      </c>
      <c r="O91" s="175">
        <v>32236.444891526022</v>
      </c>
      <c r="P91" s="175">
        <v>44324</v>
      </c>
      <c r="Q91" s="175">
        <v>51421.530201779999</v>
      </c>
      <c r="R91" s="175">
        <v>52719.749886948652</v>
      </c>
      <c r="S91" s="175">
        <v>69420.961262975499</v>
      </c>
      <c r="T91" s="175">
        <v>72744.414783650151</v>
      </c>
      <c r="U91" s="175">
        <v>83064.265637159158</v>
      </c>
      <c r="V91" s="197">
        <v>106079.10074176079</v>
      </c>
    </row>
    <row r="92" spans="1:22" ht="17.25" customHeight="1">
      <c r="A92" s="205" t="s">
        <v>176</v>
      </c>
      <c r="B92" s="212" t="s">
        <v>177</v>
      </c>
      <c r="C92" s="175">
        <v>17372.384711863411</v>
      </c>
      <c r="D92" s="175">
        <v>20823.265249285887</v>
      </c>
      <c r="E92" s="175">
        <v>24581.749567097802</v>
      </c>
      <c r="F92" s="175">
        <v>26313.332582982679</v>
      </c>
      <c r="G92" s="175">
        <v>31670.582103545752</v>
      </c>
      <c r="H92" s="175">
        <v>34996</v>
      </c>
      <c r="I92" s="175">
        <v>40939</v>
      </c>
      <c r="J92" s="175">
        <v>48722</v>
      </c>
      <c r="K92" s="175">
        <v>62641.785895121284</v>
      </c>
      <c r="L92" s="175">
        <v>61384.016144020039</v>
      </c>
      <c r="M92" s="175">
        <v>67739.152276470573</v>
      </c>
      <c r="N92" s="175">
        <v>81796.560145875992</v>
      </c>
      <c r="O92" s="175">
        <v>91565.82885624186</v>
      </c>
      <c r="P92" s="175">
        <v>115253.53241262485</v>
      </c>
      <c r="Q92" s="175">
        <v>129363.17837442795</v>
      </c>
      <c r="R92" s="175">
        <v>141612.83913818613</v>
      </c>
      <c r="S92" s="175">
        <v>173588.84623716629</v>
      </c>
      <c r="T92" s="175">
        <v>194385.21964301378</v>
      </c>
      <c r="U92" s="175">
        <v>215820.92426662496</v>
      </c>
      <c r="V92" s="197">
        <v>256708.62710090866</v>
      </c>
    </row>
    <row r="93" spans="1:22" ht="17.25" customHeight="1">
      <c r="A93" s="205" t="s">
        <v>178</v>
      </c>
      <c r="B93" s="212" t="s">
        <v>179</v>
      </c>
      <c r="C93" s="175">
        <v>4178.3672784283535</v>
      </c>
      <c r="D93" s="175">
        <v>4626.3046099139392</v>
      </c>
      <c r="E93" s="175">
        <v>5407.8856084914833</v>
      </c>
      <c r="F93" s="175">
        <v>5824.5265322753476</v>
      </c>
      <c r="G93" s="175">
        <v>7017.317765434861</v>
      </c>
      <c r="H93" s="175">
        <v>7842</v>
      </c>
      <c r="I93" s="175">
        <v>8568</v>
      </c>
      <c r="J93" s="175">
        <v>10963</v>
      </c>
      <c r="K93" s="175">
        <v>13743.834163682855</v>
      </c>
      <c r="L93" s="175">
        <v>15382.014869457205</v>
      </c>
      <c r="M93" s="175">
        <v>17087.280165157714</v>
      </c>
      <c r="N93" s="175">
        <v>20430.714802382448</v>
      </c>
      <c r="O93" s="175">
        <v>22326.909723731791</v>
      </c>
      <c r="P93" s="175">
        <v>27725.185144262519</v>
      </c>
      <c r="Q93" s="175">
        <v>32929.426904481836</v>
      </c>
      <c r="R93" s="175">
        <v>33707.596167512223</v>
      </c>
      <c r="S93" s="175">
        <v>42550.445016622311</v>
      </c>
      <c r="T93" s="175">
        <v>45827.350886560336</v>
      </c>
      <c r="U93" s="175">
        <v>51002.831575814067</v>
      </c>
      <c r="V93" s="197">
        <v>62383.067120360734</v>
      </c>
    </row>
    <row r="94" spans="1:22" ht="17.25" customHeight="1">
      <c r="A94" s="205" t="s">
        <v>180</v>
      </c>
      <c r="B94" s="212" t="s">
        <v>181</v>
      </c>
      <c r="C94" s="175">
        <v>12895.614907620729</v>
      </c>
      <c r="D94" s="175">
        <v>11807.773158626605</v>
      </c>
      <c r="E94" s="175">
        <v>12436.365326762367</v>
      </c>
      <c r="F94" s="175">
        <v>14140.434782295215</v>
      </c>
      <c r="G94" s="175">
        <v>15262.11739690839</v>
      </c>
      <c r="H94" s="175">
        <v>16840</v>
      </c>
      <c r="I94" s="175">
        <v>21774</v>
      </c>
      <c r="J94" s="175">
        <v>26500</v>
      </c>
      <c r="K94" s="175">
        <v>34088.699691660484</v>
      </c>
      <c r="L94" s="175">
        <v>41423.235996682502</v>
      </c>
      <c r="M94" s="175">
        <v>46946.738945863261</v>
      </c>
      <c r="N94" s="175">
        <v>55461.289688213743</v>
      </c>
      <c r="O94" s="175">
        <v>58026.454186482086</v>
      </c>
      <c r="P94" s="175">
        <v>73541.260759530473</v>
      </c>
      <c r="Q94" s="175">
        <v>86520.67372851714</v>
      </c>
      <c r="R94" s="175">
        <v>96544.611065426114</v>
      </c>
      <c r="S94" s="175">
        <v>113083.03357993576</v>
      </c>
      <c r="T94" s="175">
        <v>128691.53900916988</v>
      </c>
      <c r="U94" s="175">
        <v>139768.24787362182</v>
      </c>
      <c r="V94" s="197">
        <v>173551.51243488732</v>
      </c>
    </row>
    <row r="95" spans="1:22" ht="17.25" customHeight="1">
      <c r="A95" s="420"/>
      <c r="B95" s="180" t="s">
        <v>184</v>
      </c>
      <c r="C95" s="181">
        <v>425454.01999838167</v>
      </c>
      <c r="D95" s="181">
        <v>444051.80963131046</v>
      </c>
      <c r="E95" s="181">
        <v>473545.36962015071</v>
      </c>
      <c r="F95" s="181">
        <v>517993.51858121081</v>
      </c>
      <c r="G95" s="181">
        <v>566578.67320720293</v>
      </c>
      <c r="H95" s="181">
        <v>630330.12841433403</v>
      </c>
      <c r="I95" s="181">
        <v>697363.96656927792</v>
      </c>
      <c r="J95" s="181">
        <v>779441.81943199388</v>
      </c>
      <c r="K95" s="181">
        <v>938889.75020138605</v>
      </c>
      <c r="L95" s="181">
        <v>1118571.4792560905</v>
      </c>
      <c r="M95" s="181">
        <v>1290142.4687543425</v>
      </c>
      <c r="N95" s="181">
        <v>1437473.9002670711</v>
      </c>
      <c r="O95" s="181">
        <v>1580426.3418280152</v>
      </c>
      <c r="P95" s="181">
        <v>1822172.7736819154</v>
      </c>
      <c r="Q95" s="181">
        <v>1971705.617538936</v>
      </c>
      <c r="R95" s="181">
        <v>2077653.101556875</v>
      </c>
      <c r="S95" s="181">
        <v>2442928.1895599966</v>
      </c>
      <c r="T95" s="181">
        <v>2745778.2550227181</v>
      </c>
      <c r="U95" s="181">
        <v>3049460.0474137911</v>
      </c>
      <c r="V95" s="213">
        <v>3348256.1580716134</v>
      </c>
    </row>
    <row r="96" spans="1:22" ht="17.25" customHeight="1">
      <c r="A96" s="420"/>
      <c r="B96" s="182" t="s">
        <v>185</v>
      </c>
      <c r="C96" s="175">
        <v>12025.8096326907</v>
      </c>
      <c r="D96" s="175">
        <v>13655.432159033757</v>
      </c>
      <c r="E96" s="175">
        <v>13220.550239658258</v>
      </c>
      <c r="F96" s="175">
        <v>17294.25687301984</v>
      </c>
      <c r="G96" s="175">
        <v>18094</v>
      </c>
      <c r="H96" s="175">
        <v>19212</v>
      </c>
      <c r="I96" s="175">
        <v>21505</v>
      </c>
      <c r="J96" s="175">
        <v>24185.043555969045</v>
      </c>
      <c r="K96" s="175">
        <v>29361.985485376117</v>
      </c>
      <c r="L96" s="175">
        <v>35156.285865259444</v>
      </c>
      <c r="M96" s="175">
        <v>41660.198750000003</v>
      </c>
      <c r="N96" s="175">
        <v>49992.23</v>
      </c>
      <c r="O96" s="175">
        <v>55204.919822100004</v>
      </c>
      <c r="P96" s="175">
        <v>63434.746714256667</v>
      </c>
      <c r="Q96" s="175">
        <v>72616.397255357719</v>
      </c>
      <c r="R96" s="175">
        <v>84092.840815044852</v>
      </c>
      <c r="S96" s="175">
        <v>103445.26737959801</v>
      </c>
      <c r="T96" s="175">
        <v>119782.90282060794</v>
      </c>
      <c r="U96" s="175">
        <v>128485.62182042668</v>
      </c>
      <c r="V96" s="197">
        <v>139737.42973876689</v>
      </c>
    </row>
    <row r="97" spans="1:22" ht="17.25" customHeight="1">
      <c r="A97" s="420"/>
      <c r="B97" s="183" t="s">
        <v>186</v>
      </c>
      <c r="C97" s="181">
        <v>413428.21036569099</v>
      </c>
      <c r="D97" s="181">
        <v>430396.37747227668</v>
      </c>
      <c r="E97" s="181">
        <v>460324.81938049244</v>
      </c>
      <c r="F97" s="181">
        <v>500699.26170819096</v>
      </c>
      <c r="G97" s="181">
        <v>548484.67320720293</v>
      </c>
      <c r="H97" s="181">
        <v>611118.12841433403</v>
      </c>
      <c r="I97" s="181">
        <v>675858.96656927792</v>
      </c>
      <c r="J97" s="181">
        <v>755256.77587602485</v>
      </c>
      <c r="K97" s="181">
        <v>909527.76471600996</v>
      </c>
      <c r="L97" s="181">
        <v>1083415.1933908311</v>
      </c>
      <c r="M97" s="181">
        <v>1248482.2700043425</v>
      </c>
      <c r="N97" s="181">
        <v>1387481.6702670711</v>
      </c>
      <c r="O97" s="181">
        <v>1525221.4220059151</v>
      </c>
      <c r="P97" s="181">
        <v>1758738.0269676587</v>
      </c>
      <c r="Q97" s="181">
        <v>1899089.2202835781</v>
      </c>
      <c r="R97" s="181">
        <v>1993560.2607418301</v>
      </c>
      <c r="S97" s="181">
        <v>2339482.9221803984</v>
      </c>
      <c r="T97" s="181">
        <v>2625995.35220211</v>
      </c>
      <c r="U97" s="181">
        <v>2920974.4255933645</v>
      </c>
      <c r="V97" s="213">
        <v>3208518.7283328464</v>
      </c>
    </row>
    <row r="98" spans="1:22" ht="17.25" customHeight="1">
      <c r="A98" s="420"/>
      <c r="B98" s="182" t="s">
        <v>187</v>
      </c>
      <c r="C98" s="175">
        <v>28090.335260994045</v>
      </c>
      <c r="D98" s="175">
        <v>29046.173576513607</v>
      </c>
      <c r="E98" s="175">
        <v>31905.959681370005</v>
      </c>
      <c r="F98" s="175">
        <v>36049.793187999996</v>
      </c>
      <c r="G98" s="175">
        <v>40927</v>
      </c>
      <c r="H98" s="175">
        <v>42966</v>
      </c>
      <c r="I98" s="175">
        <v>51968</v>
      </c>
      <c r="J98" s="175">
        <v>60401.425156552134</v>
      </c>
      <c r="K98" s="175">
        <v>78743.762225560989</v>
      </c>
      <c r="L98" s="175">
        <v>109358.38047455001</v>
      </c>
      <c r="M98" s="175">
        <v>118471.79720932999</v>
      </c>
      <c r="N98" s="175">
        <v>139861.89530808839</v>
      </c>
      <c r="O98" s="175">
        <v>169789.6821947853</v>
      </c>
      <c r="P98" s="175">
        <v>205801.54974863189</v>
      </c>
      <c r="Q98" s="175">
        <v>231060.35408062584</v>
      </c>
      <c r="R98" s="175">
        <v>259602.84058859543</v>
      </c>
      <c r="S98" s="175">
        <v>335009.83148269792</v>
      </c>
      <c r="T98" s="175">
        <v>418931.76978247758</v>
      </c>
      <c r="U98" s="175">
        <v>537818.48874371441</v>
      </c>
      <c r="V98" s="197">
        <v>558524.47214652936</v>
      </c>
    </row>
    <row r="99" spans="1:22" ht="17.25" customHeight="1">
      <c r="A99" s="420"/>
      <c r="B99" s="214" t="s">
        <v>197</v>
      </c>
      <c r="C99" s="175"/>
      <c r="D99" s="175"/>
      <c r="E99" s="175"/>
      <c r="F99" s="175"/>
      <c r="G99" s="175">
        <v>41266</v>
      </c>
      <c r="H99" s="175"/>
      <c r="I99" s="175"/>
      <c r="J99" s="175"/>
      <c r="K99" s="175">
        <v>79396</v>
      </c>
      <c r="L99" s="175">
        <v>110263.645</v>
      </c>
      <c r="M99" s="175">
        <v>119481.68572199999</v>
      </c>
      <c r="N99" s="175">
        <v>141010.95183452839</v>
      </c>
      <c r="O99" s="175">
        <v>171004.29814134134</v>
      </c>
      <c r="P99" s="175">
        <v>207110.74416594763</v>
      </c>
      <c r="Q99" s="175">
        <v>232601.52033640415</v>
      </c>
      <c r="R99" s="215">
        <v>260955.87826693215</v>
      </c>
      <c r="S99" s="215">
        <v>336606.68597247638</v>
      </c>
      <c r="T99" s="215">
        <v>421162.62209544843</v>
      </c>
      <c r="U99" s="215">
        <v>540205.50071859325</v>
      </c>
      <c r="V99" s="197">
        <v>561035.60874410183</v>
      </c>
    </row>
    <row r="100" spans="1:22" ht="17.25" customHeight="1">
      <c r="A100" s="420"/>
      <c r="B100" s="214" t="s">
        <v>198</v>
      </c>
      <c r="C100" s="175"/>
      <c r="D100" s="175"/>
      <c r="E100" s="175"/>
      <c r="F100" s="175"/>
      <c r="G100" s="175">
        <v>339</v>
      </c>
      <c r="H100" s="175"/>
      <c r="I100" s="175"/>
      <c r="J100" s="175"/>
      <c r="K100" s="175">
        <v>652.23777443900542</v>
      </c>
      <c r="L100" s="175">
        <v>905.26452545000006</v>
      </c>
      <c r="M100" s="175">
        <v>1009.8885126700001</v>
      </c>
      <c r="N100" s="175">
        <v>1149.05652644</v>
      </c>
      <c r="O100" s="175">
        <v>1214.6159465560343</v>
      </c>
      <c r="P100" s="175">
        <v>1309.1944173157301</v>
      </c>
      <c r="Q100" s="175">
        <v>1541.1662557783272</v>
      </c>
      <c r="R100" s="215">
        <v>1353.0376783367103</v>
      </c>
      <c r="S100" s="215">
        <v>1596.8544897784473</v>
      </c>
      <c r="T100" s="215">
        <v>2230.8523129708328</v>
      </c>
      <c r="U100" s="215">
        <v>2387.0119748787911</v>
      </c>
      <c r="V100" s="197">
        <v>2511.1365975724884</v>
      </c>
    </row>
    <row r="101" spans="1:22" ht="17.25" customHeight="1" thickBot="1">
      <c r="A101" s="421"/>
      <c r="B101" s="184" t="s">
        <v>188</v>
      </c>
      <c r="C101" s="185">
        <v>441518.54562668502</v>
      </c>
      <c r="D101" s="185">
        <v>459442.55104879028</v>
      </c>
      <c r="E101" s="185">
        <v>492230.77906186244</v>
      </c>
      <c r="F101" s="185">
        <v>536749.054896191</v>
      </c>
      <c r="G101" s="185">
        <v>589411.67320720293</v>
      </c>
      <c r="H101" s="185">
        <v>654084.12841433403</v>
      </c>
      <c r="I101" s="185">
        <v>727826.96656927792</v>
      </c>
      <c r="J101" s="185">
        <v>815658.20103257697</v>
      </c>
      <c r="K101" s="185">
        <v>988271.52694157092</v>
      </c>
      <c r="L101" s="185">
        <v>1192773.5738653811</v>
      </c>
      <c r="M101" s="185">
        <v>1366954.0672136724</v>
      </c>
      <c r="N101" s="185">
        <v>1527343.5655751596</v>
      </c>
      <c r="O101" s="185">
        <v>1695011.1042007003</v>
      </c>
      <c r="P101" s="185">
        <v>1964539.5767162906</v>
      </c>
      <c r="Q101" s="185">
        <v>2130149.574364204</v>
      </c>
      <c r="R101" s="185">
        <v>2253163.1013304256</v>
      </c>
      <c r="S101" s="185">
        <v>2674492.7536630961</v>
      </c>
      <c r="T101" s="185">
        <v>3044927.1219845875</v>
      </c>
      <c r="U101" s="185">
        <v>3458792.914337079</v>
      </c>
      <c r="V101" s="199">
        <v>3767043.2004793757</v>
      </c>
    </row>
    <row r="102" spans="1:22" ht="17.25" customHeight="1">
      <c r="A102" s="189" t="s">
        <v>189</v>
      </c>
      <c r="B102" s="166"/>
      <c r="C102" s="216"/>
      <c r="D102" s="216"/>
      <c r="E102" s="216"/>
      <c r="F102" s="216"/>
      <c r="G102" s="216"/>
      <c r="H102" s="217"/>
      <c r="I102" s="217"/>
      <c r="J102" s="166"/>
      <c r="K102" s="166"/>
      <c r="L102" s="166"/>
      <c r="M102" s="166"/>
      <c r="N102" s="201"/>
      <c r="O102" s="201"/>
      <c r="P102" s="166"/>
      <c r="Q102" s="201"/>
      <c r="R102" s="166"/>
      <c r="S102" s="166"/>
      <c r="T102" s="201"/>
      <c r="V102" s="191">
        <f>V27</f>
        <v>43950</v>
      </c>
    </row>
    <row r="103" spans="1:22" ht="17.25" customHeight="1">
      <c r="A103" s="189"/>
      <c r="B103" s="166"/>
      <c r="C103" s="216"/>
      <c r="D103" s="216"/>
      <c r="E103" s="216"/>
      <c r="F103" s="216"/>
      <c r="G103" s="218"/>
      <c r="H103" s="217"/>
      <c r="I103" s="217"/>
      <c r="J103" s="166"/>
      <c r="K103" s="166"/>
      <c r="L103" s="166"/>
      <c r="M103" s="166"/>
      <c r="N103" s="166"/>
      <c r="O103" s="166"/>
      <c r="P103" s="166"/>
      <c r="Q103" s="166"/>
      <c r="R103" s="166"/>
      <c r="S103" s="166"/>
      <c r="T103" s="166"/>
    </row>
    <row r="104" spans="1:22" ht="17.25" customHeight="1">
      <c r="A104" s="429" t="s">
        <v>312</v>
      </c>
      <c r="B104" s="429"/>
      <c r="C104" s="429"/>
      <c r="D104" s="429"/>
      <c r="E104" s="429"/>
      <c r="F104" s="429"/>
      <c r="G104" s="429"/>
      <c r="H104" s="429"/>
      <c r="I104" s="429"/>
      <c r="J104" s="429"/>
      <c r="K104" s="429"/>
      <c r="L104" s="429"/>
      <c r="M104" s="429"/>
      <c r="N104" s="429"/>
      <c r="O104" s="429"/>
      <c r="P104" s="429"/>
      <c r="Q104" s="429"/>
      <c r="R104" s="429"/>
      <c r="S104" s="429"/>
      <c r="T104" s="429"/>
      <c r="U104" s="429"/>
    </row>
    <row r="105" spans="1:22" ht="17.25" customHeight="1">
      <c r="A105" s="431" t="s">
        <v>199</v>
      </c>
      <c r="B105" s="431"/>
      <c r="C105" s="431"/>
      <c r="D105" s="431"/>
      <c r="E105" s="431"/>
      <c r="F105" s="431"/>
      <c r="G105" s="431"/>
      <c r="H105" s="431"/>
      <c r="I105" s="431"/>
      <c r="J105" s="431"/>
      <c r="K105" s="431"/>
      <c r="L105" s="431"/>
      <c r="M105" s="431"/>
      <c r="N105" s="431"/>
      <c r="O105" s="431"/>
      <c r="P105" s="431"/>
      <c r="Q105" s="431"/>
      <c r="R105" s="431"/>
      <c r="S105" s="431"/>
      <c r="T105" s="431"/>
      <c r="U105" s="431"/>
    </row>
    <row r="106" spans="1:22" ht="17.25" customHeight="1">
      <c r="A106" s="193"/>
      <c r="B106" s="193"/>
      <c r="C106" s="193"/>
      <c r="D106" s="193"/>
      <c r="E106" s="193"/>
      <c r="F106" s="193"/>
      <c r="G106" s="193"/>
      <c r="H106" s="193"/>
      <c r="I106" s="193"/>
      <c r="J106" s="193"/>
      <c r="K106" s="166"/>
      <c r="L106" s="167"/>
      <c r="M106" s="166"/>
      <c r="N106" s="195"/>
      <c r="O106" s="166"/>
      <c r="P106" s="166"/>
      <c r="Q106" s="195"/>
      <c r="R106" s="166"/>
      <c r="S106" s="166"/>
      <c r="T106" s="195"/>
      <c r="V106" s="167" t="s">
        <v>192</v>
      </c>
    </row>
    <row r="107" spans="1:22" ht="17.25" customHeight="1">
      <c r="A107" s="348" t="s">
        <v>200</v>
      </c>
      <c r="B107" s="350" t="s">
        <v>151</v>
      </c>
      <c r="C107" s="219" t="s">
        <v>38</v>
      </c>
      <c r="D107" s="219" t="s">
        <v>39</v>
      </c>
      <c r="E107" s="219" t="s">
        <v>40</v>
      </c>
      <c r="F107" s="219" t="s">
        <v>41</v>
      </c>
      <c r="G107" s="219" t="s">
        <v>42</v>
      </c>
      <c r="H107" s="219" t="s">
        <v>43</v>
      </c>
      <c r="I107" s="219" t="s">
        <v>44</v>
      </c>
      <c r="J107" s="219" t="s">
        <v>45</v>
      </c>
      <c r="K107" s="170" t="s">
        <v>46</v>
      </c>
      <c r="L107" s="171" t="s">
        <v>47</v>
      </c>
      <c r="M107" s="171" t="s">
        <v>152</v>
      </c>
      <c r="N107" s="171" t="s">
        <v>49</v>
      </c>
      <c r="O107" s="171" t="s">
        <v>50</v>
      </c>
      <c r="P107" s="171" t="s">
        <v>51</v>
      </c>
      <c r="Q107" s="171" t="s">
        <v>52</v>
      </c>
      <c r="R107" s="171" t="s">
        <v>53</v>
      </c>
      <c r="S107" s="171" t="s">
        <v>54</v>
      </c>
      <c r="T107" s="171" t="s">
        <v>55</v>
      </c>
      <c r="U107" s="171" t="s">
        <v>68</v>
      </c>
      <c r="V107" s="172" t="s">
        <v>153</v>
      </c>
    </row>
    <row r="108" spans="1:22" ht="17.25" customHeight="1">
      <c r="A108" s="205" t="s">
        <v>154</v>
      </c>
      <c r="B108" s="178" t="s">
        <v>155</v>
      </c>
      <c r="C108" s="175">
        <v>153780.54941688699</v>
      </c>
      <c r="D108" s="175">
        <v>158416.88158296599</v>
      </c>
      <c r="E108" s="175">
        <v>163676.48666696899</v>
      </c>
      <c r="F108" s="175">
        <v>171394.352789389</v>
      </c>
      <c r="G108" s="175">
        <v>177303.55880748</v>
      </c>
      <c r="H108" s="175">
        <v>180259.66638603678</v>
      </c>
      <c r="I108" s="175">
        <v>181958</v>
      </c>
      <c r="J108" s="175">
        <v>192514</v>
      </c>
      <c r="K108" s="175">
        <v>198256.90000868565</v>
      </c>
      <c r="L108" s="175">
        <v>202196.06635495822</v>
      </c>
      <c r="M108" s="175">
        <v>211270.62581296876</v>
      </c>
      <c r="N108" s="175">
        <v>220949.62323357887</v>
      </c>
      <c r="O108" s="175">
        <v>223310.1740841892</v>
      </c>
      <c r="P108" s="175">
        <v>233448.23267743731</v>
      </c>
      <c r="Q108" s="215">
        <v>235775.46223451887</v>
      </c>
      <c r="R108" s="215">
        <v>235806.00694565134</v>
      </c>
      <c r="S108" s="215">
        <v>247930.97355345549</v>
      </c>
      <c r="T108" s="215">
        <v>254674.53237487382</v>
      </c>
      <c r="U108" s="215">
        <v>267540.32683924376</v>
      </c>
      <c r="V108" s="220">
        <v>274187.90134021849</v>
      </c>
    </row>
    <row r="109" spans="1:22" ht="17.25" customHeight="1">
      <c r="A109" s="205" t="s">
        <v>156</v>
      </c>
      <c r="B109" s="178" t="s">
        <v>157</v>
      </c>
      <c r="C109" s="175">
        <v>1843.9949999999999</v>
      </c>
      <c r="D109" s="175">
        <v>2004.557</v>
      </c>
      <c r="E109" s="175">
        <v>2084.7979999999998</v>
      </c>
      <c r="F109" s="175">
        <v>2339.8090000000002</v>
      </c>
      <c r="G109" s="175">
        <v>2506.7049999999999</v>
      </c>
      <c r="H109" s="175">
        <v>2755.196524211166</v>
      </c>
      <c r="I109" s="175">
        <v>2838</v>
      </c>
      <c r="J109" s="175">
        <v>3045</v>
      </c>
      <c r="K109" s="175">
        <v>3206.712868601609</v>
      </c>
      <c r="L109" s="175">
        <v>3320.5668228185109</v>
      </c>
      <c r="M109" s="175">
        <v>3515.8161520002391</v>
      </c>
      <c r="N109" s="175">
        <v>3780.6287000000002</v>
      </c>
      <c r="O109" s="175">
        <v>3883.2319000000002</v>
      </c>
      <c r="P109" s="175">
        <v>4073.6507000000001</v>
      </c>
      <c r="Q109" s="215">
        <v>4362.4725346300002</v>
      </c>
      <c r="R109" s="215">
        <v>4875.2984564669932</v>
      </c>
      <c r="S109" s="215">
        <v>5266.158544175606</v>
      </c>
      <c r="T109" s="215">
        <v>5657.0859361372295</v>
      </c>
      <c r="U109" s="215">
        <v>5973.8827485609145</v>
      </c>
      <c r="V109" s="220">
        <v>6402.4490969426743</v>
      </c>
    </row>
    <row r="110" spans="1:22" ht="17.25" customHeight="1">
      <c r="A110" s="205" t="s">
        <v>158</v>
      </c>
      <c r="B110" s="178" t="s">
        <v>159</v>
      </c>
      <c r="C110" s="175">
        <v>1817.0895882922257</v>
      </c>
      <c r="D110" s="175">
        <v>1976.7407631012525</v>
      </c>
      <c r="E110" s="175">
        <v>2039.9456815347523</v>
      </c>
      <c r="F110" s="175">
        <v>2031.147225885944</v>
      </c>
      <c r="G110" s="175">
        <v>2169.1989394790976</v>
      </c>
      <c r="H110" s="175">
        <v>2348.3331217599457</v>
      </c>
      <c r="I110" s="175">
        <v>2383</v>
      </c>
      <c r="J110" s="175">
        <v>2513</v>
      </c>
      <c r="K110" s="175">
        <v>2531</v>
      </c>
      <c r="L110" s="175">
        <v>2585.1634000000004</v>
      </c>
      <c r="M110" s="175">
        <v>2637.1251843400005</v>
      </c>
      <c r="N110" s="175">
        <v>2769.6726850982545</v>
      </c>
      <c r="O110" s="175">
        <v>2824.6390753206756</v>
      </c>
      <c r="P110" s="175">
        <v>3159.3588057461757</v>
      </c>
      <c r="Q110" s="215">
        <v>3233.2878018006363</v>
      </c>
      <c r="R110" s="215">
        <v>3143</v>
      </c>
      <c r="S110" s="215">
        <v>3574.7011203937423</v>
      </c>
      <c r="T110" s="215">
        <v>3892.2346715160775</v>
      </c>
      <c r="U110" s="215">
        <v>4238.8571592275466</v>
      </c>
      <c r="V110" s="220">
        <v>4209.7815408821143</v>
      </c>
    </row>
    <row r="111" spans="1:22" ht="17.25" customHeight="1">
      <c r="A111" s="205" t="s">
        <v>160</v>
      </c>
      <c r="B111" s="178" t="s">
        <v>87</v>
      </c>
      <c r="C111" s="175">
        <v>38408.957059680601</v>
      </c>
      <c r="D111" s="175">
        <v>36364.030536784223</v>
      </c>
      <c r="E111" s="175">
        <v>36379.94055312578</v>
      </c>
      <c r="F111" s="175">
        <v>37163.183388824364</v>
      </c>
      <c r="G111" s="175">
        <v>38135.883269809317</v>
      </c>
      <c r="H111" s="175">
        <v>38898.329873978015</v>
      </c>
      <c r="I111" s="175">
        <v>39891</v>
      </c>
      <c r="J111" s="175">
        <v>39545.364239155671</v>
      </c>
      <c r="K111" s="175">
        <v>39131.833751263832</v>
      </c>
      <c r="L111" s="175">
        <v>40291.110749643311</v>
      </c>
      <c r="M111" s="175">
        <v>41922.900735003866</v>
      </c>
      <c r="N111" s="175">
        <v>43444.702031684508</v>
      </c>
      <c r="O111" s="175">
        <v>45058.933380373775</v>
      </c>
      <c r="P111" s="175">
        <v>47888.409101994344</v>
      </c>
      <c r="Q111" s="215">
        <v>48067.713841122211</v>
      </c>
      <c r="R111" s="215">
        <v>44222.905751766797</v>
      </c>
      <c r="S111" s="215">
        <v>48510.399249680158</v>
      </c>
      <c r="T111" s="215">
        <v>52956.813934506587</v>
      </c>
      <c r="U111" s="215">
        <v>56569.878037485993</v>
      </c>
      <c r="V111" s="220">
        <v>55287.638120555777</v>
      </c>
    </row>
    <row r="112" spans="1:22" ht="17.25" customHeight="1">
      <c r="A112" s="205" t="s">
        <v>161</v>
      </c>
      <c r="B112" s="178" t="s">
        <v>162</v>
      </c>
      <c r="C112" s="175">
        <v>7749.6116843514947</v>
      </c>
      <c r="D112" s="175">
        <v>8630.8486125213949</v>
      </c>
      <c r="E112" s="175">
        <v>10274.309507009275</v>
      </c>
      <c r="F112" s="175">
        <v>10692.544245152565</v>
      </c>
      <c r="G112" s="175">
        <v>11116.676622937157</v>
      </c>
      <c r="H112" s="175">
        <v>11562.155000000001</v>
      </c>
      <c r="I112" s="175">
        <v>13065</v>
      </c>
      <c r="J112" s="175">
        <v>13204</v>
      </c>
      <c r="K112" s="175">
        <v>12749.903322824115</v>
      </c>
      <c r="L112" s="175">
        <v>12988.950139387418</v>
      </c>
      <c r="M112" s="175">
        <v>13564</v>
      </c>
      <c r="N112" s="175">
        <v>14690.165000000001</v>
      </c>
      <c r="O112" s="175">
        <v>14730.642420382172</v>
      </c>
      <c r="P112" s="175">
        <v>15212.687779845191</v>
      </c>
      <c r="Q112" s="215">
        <v>15331.213201910183</v>
      </c>
      <c r="R112" s="215">
        <v>14167.927586597092</v>
      </c>
      <c r="S112" s="215">
        <v>17067.454436795771</v>
      </c>
      <c r="T112" s="215">
        <v>18712.434000000001</v>
      </c>
      <c r="U112" s="215">
        <v>20423.966</v>
      </c>
      <c r="V112" s="220">
        <v>26295.484</v>
      </c>
    </row>
    <row r="113" spans="1:22" ht="17.25" customHeight="1">
      <c r="A113" s="205" t="s">
        <v>163</v>
      </c>
      <c r="B113" s="178" t="s">
        <v>90</v>
      </c>
      <c r="C113" s="175">
        <v>25585.408626989531</v>
      </c>
      <c r="D113" s="175">
        <v>27225.052061865565</v>
      </c>
      <c r="E113" s="175">
        <v>27797.966684934065</v>
      </c>
      <c r="F113" s="175">
        <v>27701.077154684273</v>
      </c>
      <c r="G113" s="175">
        <v>28503.439037140324</v>
      </c>
      <c r="H113" s="175">
        <v>30690</v>
      </c>
      <c r="I113" s="175">
        <v>31453</v>
      </c>
      <c r="J113" s="175">
        <v>33043</v>
      </c>
      <c r="K113" s="175">
        <v>33371.010003146323</v>
      </c>
      <c r="L113" s="175">
        <v>35429.622436176483</v>
      </c>
      <c r="M113" s="175">
        <v>37125.638739587979</v>
      </c>
      <c r="N113" s="175">
        <v>37207</v>
      </c>
      <c r="O113" s="175">
        <v>38119.216431111236</v>
      </c>
      <c r="P113" s="175">
        <v>41579.67524359432</v>
      </c>
      <c r="Q113" s="215">
        <v>42766.405989100705</v>
      </c>
      <c r="R113" s="215">
        <v>40903.593456599905</v>
      </c>
      <c r="S113" s="215">
        <v>45987.418610315282</v>
      </c>
      <c r="T113" s="215">
        <v>50595.357955068874</v>
      </c>
      <c r="U113" s="215">
        <v>54669.00014417163</v>
      </c>
      <c r="V113" s="220">
        <v>54498.855045712269</v>
      </c>
    </row>
    <row r="114" spans="1:22" ht="17.25" customHeight="1">
      <c r="A114" s="205" t="s">
        <v>164</v>
      </c>
      <c r="B114" s="178" t="s">
        <v>165</v>
      </c>
      <c r="C114" s="175">
        <v>69928.386503618167</v>
      </c>
      <c r="D114" s="175">
        <v>61836.791657388429</v>
      </c>
      <c r="E114" s="175">
        <v>63233.268466054033</v>
      </c>
      <c r="F114" s="175">
        <v>70066.314412527645</v>
      </c>
      <c r="G114" s="175">
        <v>65693.642343053376</v>
      </c>
      <c r="H114" s="175">
        <v>68098.998954919749</v>
      </c>
      <c r="I114" s="175">
        <v>64292.237242844538</v>
      </c>
      <c r="J114" s="175">
        <v>66962.210281615335</v>
      </c>
      <c r="K114" s="175">
        <v>70480.553523117283</v>
      </c>
      <c r="L114" s="175">
        <v>75237</v>
      </c>
      <c r="M114" s="175">
        <v>76297.841700000004</v>
      </c>
      <c r="N114" s="175">
        <v>78966.829776332146</v>
      </c>
      <c r="O114" s="175">
        <v>84693.265318084857</v>
      </c>
      <c r="P114" s="175">
        <v>93918.049255149235</v>
      </c>
      <c r="Q114" s="215">
        <v>96190.86604712384</v>
      </c>
      <c r="R114" s="215">
        <v>94109.738183847905</v>
      </c>
      <c r="S114" s="215">
        <v>105299.29194416925</v>
      </c>
      <c r="T114" s="215">
        <v>118507.79293727437</v>
      </c>
      <c r="U114" s="215">
        <v>131609.12097566068</v>
      </c>
      <c r="V114" s="220">
        <v>134384.96106795664</v>
      </c>
    </row>
    <row r="115" spans="1:22" ht="17.25" customHeight="1">
      <c r="A115" s="205" t="s">
        <v>166</v>
      </c>
      <c r="B115" s="178" t="s">
        <v>167</v>
      </c>
      <c r="C115" s="175">
        <v>8459.0375220815658</v>
      </c>
      <c r="D115" s="175">
        <v>6917.0107960891801</v>
      </c>
      <c r="E115" s="175">
        <v>7055.8083565038205</v>
      </c>
      <c r="F115" s="175">
        <v>7954.9094581941536</v>
      </c>
      <c r="G115" s="175">
        <v>7524.6625701679823</v>
      </c>
      <c r="H115" s="175">
        <v>8001</v>
      </c>
      <c r="I115" s="175">
        <v>8278.0559471587276</v>
      </c>
      <c r="J115" s="175">
        <v>8851.0505263184023</v>
      </c>
      <c r="K115" s="175">
        <v>9055.8606432405486</v>
      </c>
      <c r="L115" s="175">
        <v>9646.1107787985602</v>
      </c>
      <c r="M115" s="175">
        <v>10244.169647084071</v>
      </c>
      <c r="N115" s="175">
        <v>11000.484604008103</v>
      </c>
      <c r="O115" s="175">
        <v>11605.17312433279</v>
      </c>
      <c r="P115" s="175">
        <v>12391.152680739749</v>
      </c>
      <c r="Q115" s="215">
        <v>12803.530241954768</v>
      </c>
      <c r="R115" s="215">
        <v>11563.777212156529</v>
      </c>
      <c r="S115" s="215">
        <v>12411.84911430707</v>
      </c>
      <c r="T115" s="215">
        <v>13624.056503613474</v>
      </c>
      <c r="U115" s="215">
        <v>14622.399404051443</v>
      </c>
      <c r="V115" s="220">
        <v>12239.511235911194</v>
      </c>
    </row>
    <row r="116" spans="1:22" ht="17.25" customHeight="1">
      <c r="A116" s="205" t="s">
        <v>168</v>
      </c>
      <c r="B116" s="178" t="s">
        <v>169</v>
      </c>
      <c r="C116" s="175">
        <v>31424.583711465053</v>
      </c>
      <c r="D116" s="175">
        <v>34055</v>
      </c>
      <c r="E116" s="175">
        <v>35825</v>
      </c>
      <c r="F116" s="175">
        <v>38508.530658728007</v>
      </c>
      <c r="G116" s="175">
        <v>40985</v>
      </c>
      <c r="H116" s="175">
        <v>42000.952900233402</v>
      </c>
      <c r="I116" s="175">
        <v>44094.30477392074</v>
      </c>
      <c r="J116" s="175">
        <v>48225.826803386721</v>
      </c>
      <c r="K116" s="175">
        <v>51585</v>
      </c>
      <c r="L116" s="175">
        <v>54656.504405488115</v>
      </c>
      <c r="M116" s="175">
        <v>57504</v>
      </c>
      <c r="N116" s="175">
        <v>62160.048506495994</v>
      </c>
      <c r="O116" s="175">
        <v>66915.399132526363</v>
      </c>
      <c r="P116" s="175">
        <v>70420.446475399847</v>
      </c>
      <c r="Q116" s="215">
        <v>74806.506521628995</v>
      </c>
      <c r="R116" s="215">
        <v>76314.037163655463</v>
      </c>
      <c r="S116" s="215">
        <v>81249.037004917569</v>
      </c>
      <c r="T116" s="215">
        <v>85026.277923093963</v>
      </c>
      <c r="U116" s="215">
        <v>90044.9539775046</v>
      </c>
      <c r="V116" s="220">
        <v>87840.923638997221</v>
      </c>
    </row>
    <row r="117" spans="1:22" ht="17.25" customHeight="1">
      <c r="A117" s="205" t="s">
        <v>170</v>
      </c>
      <c r="B117" s="178" t="s">
        <v>171</v>
      </c>
      <c r="C117" s="175">
        <v>11455</v>
      </c>
      <c r="D117" s="175">
        <v>11892.129654665709</v>
      </c>
      <c r="E117" s="175">
        <v>12089.579694798531</v>
      </c>
      <c r="F117" s="175">
        <v>12837.660425438587</v>
      </c>
      <c r="G117" s="175">
        <v>15957</v>
      </c>
      <c r="H117" s="175">
        <v>19843</v>
      </c>
      <c r="I117" s="175">
        <v>22103</v>
      </c>
      <c r="J117" s="175">
        <v>24142.333717247337</v>
      </c>
      <c r="K117" s="175">
        <v>24632</v>
      </c>
      <c r="L117" s="175">
        <v>25327</v>
      </c>
      <c r="M117" s="175">
        <v>26163</v>
      </c>
      <c r="N117" s="175">
        <v>27070.856100000001</v>
      </c>
      <c r="O117" s="175">
        <v>26824.984697550623</v>
      </c>
      <c r="P117" s="175">
        <v>27817.509131359995</v>
      </c>
      <c r="Q117" s="175">
        <v>28626.497931918209</v>
      </c>
      <c r="R117" s="175">
        <v>31074.891870354139</v>
      </c>
      <c r="S117" s="175">
        <v>33900.492876456592</v>
      </c>
      <c r="T117" s="175">
        <v>36064.004500172799</v>
      </c>
      <c r="U117" s="175">
        <v>38293.62551439149</v>
      </c>
      <c r="V117" s="221">
        <v>40263.954556585988</v>
      </c>
    </row>
    <row r="118" spans="1:22" ht="17.25" customHeight="1">
      <c r="A118" s="205" t="s">
        <v>172</v>
      </c>
      <c r="B118" s="178" t="s">
        <v>173</v>
      </c>
      <c r="C118" s="175">
        <v>35267.428296183942</v>
      </c>
      <c r="D118" s="175">
        <v>33543.296711387928</v>
      </c>
      <c r="E118" s="175">
        <v>32211.817715750378</v>
      </c>
      <c r="F118" s="175">
        <v>31537.932807736601</v>
      </c>
      <c r="G118" s="175">
        <v>34700.191595066295</v>
      </c>
      <c r="H118" s="175">
        <v>36900</v>
      </c>
      <c r="I118" s="175">
        <v>41240</v>
      </c>
      <c r="J118" s="175">
        <v>45544.013246789284</v>
      </c>
      <c r="K118" s="175">
        <v>46421</v>
      </c>
      <c r="L118" s="175">
        <v>47818</v>
      </c>
      <c r="M118" s="175">
        <v>48894</v>
      </c>
      <c r="N118" s="175">
        <v>50346.1518</v>
      </c>
      <c r="O118" s="175">
        <v>52960.577620283722</v>
      </c>
      <c r="P118" s="175">
        <v>54889.19848859639</v>
      </c>
      <c r="Q118" s="175">
        <v>55313.356202525101</v>
      </c>
      <c r="R118" s="175">
        <v>57373.111088859805</v>
      </c>
      <c r="S118" s="175">
        <v>60628.859581432669</v>
      </c>
      <c r="T118" s="175">
        <v>63808.780661118406</v>
      </c>
      <c r="U118" s="175">
        <v>67712.601861965624</v>
      </c>
      <c r="V118" s="221">
        <v>69916.629729847264</v>
      </c>
    </row>
    <row r="119" spans="1:22" ht="17.25" customHeight="1">
      <c r="A119" s="205" t="s">
        <v>174</v>
      </c>
      <c r="B119" s="178" t="s">
        <v>175</v>
      </c>
      <c r="C119" s="175">
        <v>5288.0719975796328</v>
      </c>
      <c r="D119" s="175">
        <v>7236.5310233593646</v>
      </c>
      <c r="E119" s="175">
        <v>8070.29300158976</v>
      </c>
      <c r="F119" s="175">
        <v>8018.6570692422429</v>
      </c>
      <c r="G119" s="175">
        <v>8551</v>
      </c>
      <c r="H119" s="175">
        <v>9139</v>
      </c>
      <c r="I119" s="175">
        <v>9262</v>
      </c>
      <c r="J119" s="175">
        <v>9319</v>
      </c>
      <c r="K119" s="175">
        <v>10011.502369032845</v>
      </c>
      <c r="L119" s="175">
        <v>10405.429998760577</v>
      </c>
      <c r="M119" s="175">
        <v>10806.143108012848</v>
      </c>
      <c r="N119" s="175">
        <v>11202.713356108803</v>
      </c>
      <c r="O119" s="175">
        <v>11822.216527558525</v>
      </c>
      <c r="P119" s="175">
        <v>12418.408645185727</v>
      </c>
      <c r="Q119" s="175">
        <v>13515.985393982894</v>
      </c>
      <c r="R119" s="175">
        <v>13857.243068641415</v>
      </c>
      <c r="S119" s="175">
        <v>15113.179356059703</v>
      </c>
      <c r="T119" s="175">
        <v>15879.882355243026</v>
      </c>
      <c r="U119" s="175">
        <v>16760.418370026899</v>
      </c>
      <c r="V119" s="221">
        <v>17918.341807227414</v>
      </c>
    </row>
    <row r="120" spans="1:22" ht="17.25" customHeight="1">
      <c r="A120" s="205" t="s">
        <v>176</v>
      </c>
      <c r="B120" s="178" t="s">
        <v>177</v>
      </c>
      <c r="C120" s="175">
        <v>17372.384711863411</v>
      </c>
      <c r="D120" s="175">
        <v>21029.738978263162</v>
      </c>
      <c r="E120" s="175">
        <v>23913.367781937792</v>
      </c>
      <c r="F120" s="175">
        <v>25137.718006516752</v>
      </c>
      <c r="G120" s="175">
        <v>27606</v>
      </c>
      <c r="H120" s="175">
        <v>28640</v>
      </c>
      <c r="I120" s="175">
        <v>30738</v>
      </c>
      <c r="J120" s="175">
        <v>32716</v>
      </c>
      <c r="K120" s="175">
        <v>36233</v>
      </c>
      <c r="L120" s="175">
        <v>38637.629374136472</v>
      </c>
      <c r="M120" s="175">
        <v>39799.269701269885</v>
      </c>
      <c r="N120" s="175">
        <v>42018.835173240004</v>
      </c>
      <c r="O120" s="175">
        <v>44504.763859503037</v>
      </c>
      <c r="P120" s="175">
        <v>46645.979153595734</v>
      </c>
      <c r="Q120" s="175">
        <v>49020.908338083784</v>
      </c>
      <c r="R120" s="175">
        <v>52612.647840439167</v>
      </c>
      <c r="S120" s="175">
        <v>56500.985579086831</v>
      </c>
      <c r="T120" s="175">
        <v>59339.659844709633</v>
      </c>
      <c r="U120" s="175">
        <v>62373.306791004463</v>
      </c>
      <c r="V120" s="221">
        <v>65414.845603135102</v>
      </c>
    </row>
    <row r="121" spans="1:22" ht="17.25" customHeight="1">
      <c r="A121" s="205" t="s">
        <v>178</v>
      </c>
      <c r="B121" s="178" t="s">
        <v>179</v>
      </c>
      <c r="C121" s="175">
        <v>4178.3672784283535</v>
      </c>
      <c r="D121" s="175">
        <v>4486.7662342527856</v>
      </c>
      <c r="E121" s="175">
        <v>5171.4455830656398</v>
      </c>
      <c r="F121" s="175">
        <v>5487.3087910942277</v>
      </c>
      <c r="G121" s="175">
        <v>6109</v>
      </c>
      <c r="H121" s="175">
        <v>6470</v>
      </c>
      <c r="I121" s="175">
        <v>6888</v>
      </c>
      <c r="J121" s="175">
        <v>7474</v>
      </c>
      <c r="K121" s="175">
        <v>8191</v>
      </c>
      <c r="L121" s="175">
        <v>8581.3066067325453</v>
      </c>
      <c r="M121" s="175">
        <v>9011.7621087394637</v>
      </c>
      <c r="N121" s="175">
        <v>9591.0842452171364</v>
      </c>
      <c r="O121" s="175">
        <v>10020.654502751875</v>
      </c>
      <c r="P121" s="175">
        <v>10471.636042737813</v>
      </c>
      <c r="Q121" s="175">
        <v>11662.294737578615</v>
      </c>
      <c r="R121" s="175">
        <v>12040.891023440601</v>
      </c>
      <c r="S121" s="175">
        <v>12924.47568852272</v>
      </c>
      <c r="T121" s="175">
        <v>13742.928308909741</v>
      </c>
      <c r="U121" s="175">
        <v>14671.173141224957</v>
      </c>
      <c r="V121" s="221">
        <v>15707.698712527341</v>
      </c>
    </row>
    <row r="122" spans="1:22" ht="17.25" customHeight="1">
      <c r="A122" s="205" t="s">
        <v>180</v>
      </c>
      <c r="B122" s="178" t="s">
        <v>181</v>
      </c>
      <c r="C122" s="175">
        <v>12895.614907620728</v>
      </c>
      <c r="D122" s="175">
        <v>11784.612262677403</v>
      </c>
      <c r="E122" s="175">
        <v>12303.286985682682</v>
      </c>
      <c r="F122" s="175">
        <v>13955.172557306896</v>
      </c>
      <c r="G122" s="175">
        <v>13483</v>
      </c>
      <c r="H122" s="175">
        <v>13933</v>
      </c>
      <c r="I122" s="175">
        <v>16643</v>
      </c>
      <c r="J122" s="175">
        <v>18204</v>
      </c>
      <c r="K122" s="175">
        <v>20520</v>
      </c>
      <c r="L122" s="175">
        <v>22965.98</v>
      </c>
      <c r="M122" s="175">
        <v>24598.918592950002</v>
      </c>
      <c r="N122" s="175">
        <v>26162.824754781806</v>
      </c>
      <c r="O122" s="175">
        <v>27415.631618164531</v>
      </c>
      <c r="P122" s="175">
        <v>28722.109286799721</v>
      </c>
      <c r="Q122" s="175">
        <v>32316.771566354302</v>
      </c>
      <c r="R122" s="175">
        <v>34110.97459601664</v>
      </c>
      <c r="S122" s="175">
        <v>36012.866095592144</v>
      </c>
      <c r="T122" s="175">
        <v>38008.826260027185</v>
      </c>
      <c r="U122" s="175">
        <v>40187.094228841001</v>
      </c>
      <c r="V122" s="197">
        <v>42077.717375996763</v>
      </c>
    </row>
    <row r="123" spans="1:22" ht="17.25" customHeight="1">
      <c r="A123" s="205"/>
      <c r="B123" s="179" t="s">
        <v>182</v>
      </c>
      <c r="C123" s="175">
        <v>155624.54441688699</v>
      </c>
      <c r="D123" s="175">
        <v>160421.43858296599</v>
      </c>
      <c r="E123" s="175">
        <v>165761.284666969</v>
      </c>
      <c r="F123" s="175">
        <v>173734.16178938901</v>
      </c>
      <c r="G123" s="175">
        <v>179810.26380747999</v>
      </c>
      <c r="H123" s="175">
        <v>183014.86291024796</v>
      </c>
      <c r="I123" s="175">
        <v>184796</v>
      </c>
      <c r="J123" s="175">
        <v>195559</v>
      </c>
      <c r="K123" s="175">
        <v>201463.61287728726</v>
      </c>
      <c r="L123" s="175">
        <v>205516.63317777673</v>
      </c>
      <c r="M123" s="175">
        <v>214786.44196496901</v>
      </c>
      <c r="N123" s="175">
        <v>224730.25193357887</v>
      </c>
      <c r="O123" s="175">
        <v>227193.40598418922</v>
      </c>
      <c r="P123" s="175">
        <v>237521.88337743731</v>
      </c>
      <c r="Q123" s="175">
        <v>240137.93476914888</v>
      </c>
      <c r="R123" s="175">
        <v>240681.30540211833</v>
      </c>
      <c r="S123" s="175">
        <v>253197.13209763111</v>
      </c>
      <c r="T123" s="175">
        <v>260331.61831101106</v>
      </c>
      <c r="U123" s="175">
        <v>273514.20958780468</v>
      </c>
      <c r="V123" s="197">
        <v>280590.35043716116</v>
      </c>
    </row>
    <row r="124" spans="1:22" ht="17.25" customHeight="1">
      <c r="A124" s="205"/>
      <c r="B124" s="179" t="s">
        <v>183</v>
      </c>
      <c r="C124" s="175">
        <v>269829.94188815472</v>
      </c>
      <c r="D124" s="175">
        <v>266978.54929235642</v>
      </c>
      <c r="E124" s="175">
        <v>276366.0300119865</v>
      </c>
      <c r="F124" s="175">
        <v>291092.15620133234</v>
      </c>
      <c r="G124" s="175">
        <v>300534.69437765353</v>
      </c>
      <c r="H124" s="175">
        <v>316524.76985089108</v>
      </c>
      <c r="I124" s="175">
        <v>330330.597963924</v>
      </c>
      <c r="J124" s="175">
        <v>349743.79881451279</v>
      </c>
      <c r="K124" s="175">
        <v>364913.66361262492</v>
      </c>
      <c r="L124" s="175">
        <v>384569.80788912345</v>
      </c>
      <c r="M124" s="175">
        <v>398568.76951698808</v>
      </c>
      <c r="N124" s="175">
        <v>416631.36803296674</v>
      </c>
      <c r="O124" s="175">
        <v>437496.09770794411</v>
      </c>
      <c r="P124" s="175">
        <v>465534.6200907444</v>
      </c>
      <c r="Q124" s="175">
        <v>483655.3378150842</v>
      </c>
      <c r="R124" s="175">
        <v>485494.73884237569</v>
      </c>
      <c r="S124" s="175">
        <v>529181.01065772958</v>
      </c>
      <c r="T124" s="175">
        <v>570159.04985525436</v>
      </c>
      <c r="U124" s="175">
        <v>612176.39560555643</v>
      </c>
      <c r="V124" s="197">
        <v>626056.34243533516</v>
      </c>
    </row>
    <row r="125" spans="1:22" ht="17.25" customHeight="1">
      <c r="A125" s="420"/>
      <c r="B125" s="180" t="s">
        <v>184</v>
      </c>
      <c r="C125" s="181">
        <v>425454.4863050417</v>
      </c>
      <c r="D125" s="181">
        <v>427399.9878753224</v>
      </c>
      <c r="E125" s="181">
        <v>442127.31467895547</v>
      </c>
      <c r="F125" s="181">
        <v>464826.31799072138</v>
      </c>
      <c r="G125" s="181">
        <v>480344.95818513352</v>
      </c>
      <c r="H125" s="181">
        <v>499539.63276113902</v>
      </c>
      <c r="I125" s="181">
        <v>515126.597963924</v>
      </c>
      <c r="J125" s="181">
        <v>545302.79881451279</v>
      </c>
      <c r="K125" s="181">
        <v>566377.27648991218</v>
      </c>
      <c r="L125" s="181">
        <v>590086.44106690015</v>
      </c>
      <c r="M125" s="181">
        <v>613355.21148195711</v>
      </c>
      <c r="N125" s="181">
        <v>641361.61996654561</v>
      </c>
      <c r="O125" s="181">
        <v>664689.50369213335</v>
      </c>
      <c r="P125" s="181">
        <v>703056.50346818171</v>
      </c>
      <c r="Q125" s="181">
        <v>723793.27258423308</v>
      </c>
      <c r="R125" s="181">
        <v>726176.04424449406</v>
      </c>
      <c r="S125" s="178">
        <v>782378.14275536069</v>
      </c>
      <c r="T125" s="178">
        <v>830490.66816626536</v>
      </c>
      <c r="U125" s="178">
        <v>885690.60519336106</v>
      </c>
      <c r="V125" s="222">
        <v>906646.69287249632</v>
      </c>
    </row>
    <row r="126" spans="1:22" ht="17.25" customHeight="1">
      <c r="A126" s="420"/>
      <c r="B126" s="182" t="s">
        <v>185</v>
      </c>
      <c r="C126" s="175">
        <v>12026</v>
      </c>
      <c r="D126" s="175">
        <v>13308</v>
      </c>
      <c r="E126" s="175">
        <v>12428</v>
      </c>
      <c r="F126" s="175">
        <v>16172</v>
      </c>
      <c r="G126" s="175">
        <v>17180</v>
      </c>
      <c r="H126" s="175">
        <v>19105</v>
      </c>
      <c r="I126" s="175">
        <v>21476</v>
      </c>
      <c r="J126" s="175">
        <v>23042.850178685159</v>
      </c>
      <c r="K126" s="175">
        <v>23724.918543974243</v>
      </c>
      <c r="L126" s="175">
        <v>24327.294225805748</v>
      </c>
      <c r="M126" s="175">
        <v>25821.355000683609</v>
      </c>
      <c r="N126" s="175">
        <v>26725.102425707533</v>
      </c>
      <c r="O126" s="175">
        <v>26918.56544216723</v>
      </c>
      <c r="P126" s="175">
        <v>28829.837425691989</v>
      </c>
      <c r="Q126" s="175">
        <v>29523.913282349506</v>
      </c>
      <c r="R126" s="175">
        <v>30488.295081086882</v>
      </c>
      <c r="S126" s="215">
        <v>32828.107487139074</v>
      </c>
      <c r="T126" s="215">
        <v>33344.576235228073</v>
      </c>
      <c r="U126" s="215">
        <v>34762.654373359852</v>
      </c>
      <c r="V126" s="223">
        <v>36401.381265197873</v>
      </c>
    </row>
    <row r="127" spans="1:22" ht="17.25" customHeight="1">
      <c r="A127" s="420"/>
      <c r="B127" s="183" t="s">
        <v>186</v>
      </c>
      <c r="C127" s="181">
        <v>413428.4863050417</v>
      </c>
      <c r="D127" s="181">
        <v>414091.9878753224</v>
      </c>
      <c r="E127" s="181">
        <v>429699.31467895547</v>
      </c>
      <c r="F127" s="181">
        <v>448654.31799072138</v>
      </c>
      <c r="G127" s="181">
        <v>463164.95818513352</v>
      </c>
      <c r="H127" s="181">
        <v>480434.63276113902</v>
      </c>
      <c r="I127" s="181">
        <v>493650.597963924</v>
      </c>
      <c r="J127" s="181">
        <v>522259.94863582763</v>
      </c>
      <c r="K127" s="181">
        <v>542652.3579459379</v>
      </c>
      <c r="L127" s="181">
        <v>565759.14684109436</v>
      </c>
      <c r="M127" s="181">
        <v>587533.85648127354</v>
      </c>
      <c r="N127" s="181">
        <v>614636.5175408381</v>
      </c>
      <c r="O127" s="181">
        <v>637770.93824996613</v>
      </c>
      <c r="P127" s="181">
        <v>674226.6660424897</v>
      </c>
      <c r="Q127" s="181">
        <v>694269.35930188361</v>
      </c>
      <c r="R127" s="181">
        <v>695687.74916340713</v>
      </c>
      <c r="S127" s="178">
        <v>749550.03526822163</v>
      </c>
      <c r="T127" s="178">
        <v>797146.09193103726</v>
      </c>
      <c r="U127" s="178">
        <v>850927.95082000119</v>
      </c>
      <c r="V127" s="222">
        <v>870245.31160729844</v>
      </c>
    </row>
    <row r="128" spans="1:22" ht="17.25" customHeight="1">
      <c r="A128" s="420"/>
      <c r="B128" s="182" t="s">
        <v>187</v>
      </c>
      <c r="C128" s="175">
        <v>28090</v>
      </c>
      <c r="D128" s="175">
        <v>27957</v>
      </c>
      <c r="E128" s="175">
        <v>29789</v>
      </c>
      <c r="F128" s="175">
        <v>32350</v>
      </c>
      <c r="G128" s="175">
        <v>34574</v>
      </c>
      <c r="H128" s="175">
        <v>34051</v>
      </c>
      <c r="I128" s="175">
        <v>38387.557038093379</v>
      </c>
      <c r="J128" s="175">
        <v>42256.948605796235</v>
      </c>
      <c r="K128" s="175">
        <v>47454.842817288547</v>
      </c>
      <c r="L128" s="175">
        <v>52770</v>
      </c>
      <c r="M128" s="175">
        <v>52160.223899999997</v>
      </c>
      <c r="N128" s="175">
        <v>55642.839316796162</v>
      </c>
      <c r="O128" s="175">
        <v>60183.295005046726</v>
      </c>
      <c r="P128" s="175">
        <v>65527.691968084888</v>
      </c>
      <c r="Q128" s="175">
        <v>70066.336496870354</v>
      </c>
      <c r="R128" s="175">
        <v>73147.426571350079</v>
      </c>
      <c r="S128" s="175">
        <v>82510.297172482882</v>
      </c>
      <c r="T128" s="175">
        <v>90670.565562841439</v>
      </c>
      <c r="U128" s="175">
        <v>98957.855255285132</v>
      </c>
      <c r="V128" s="197">
        <v>101254.6670757603</v>
      </c>
    </row>
    <row r="129" spans="1:22" ht="17.25" customHeight="1" thickBot="1">
      <c r="A129" s="421"/>
      <c r="B129" s="184" t="s">
        <v>188</v>
      </c>
      <c r="C129" s="185">
        <v>441518.4863050417</v>
      </c>
      <c r="D129" s="185">
        <v>442048.9878753224</v>
      </c>
      <c r="E129" s="185">
        <v>459488.31467895547</v>
      </c>
      <c r="F129" s="185">
        <v>481004.31799072138</v>
      </c>
      <c r="G129" s="185">
        <v>497738.95818513352</v>
      </c>
      <c r="H129" s="185">
        <v>514485.63276113902</v>
      </c>
      <c r="I129" s="185">
        <v>532038.15500201739</v>
      </c>
      <c r="J129" s="185">
        <v>564516.89724162384</v>
      </c>
      <c r="K129" s="185">
        <v>590107.20076322649</v>
      </c>
      <c r="L129" s="185">
        <v>618529.14684109436</v>
      </c>
      <c r="M129" s="185">
        <v>639694.08038127352</v>
      </c>
      <c r="N129" s="185">
        <v>670279.35685763427</v>
      </c>
      <c r="O129" s="185">
        <v>697954.23325501289</v>
      </c>
      <c r="P129" s="185">
        <v>739754.35801057459</v>
      </c>
      <c r="Q129" s="185">
        <v>764335.69579875399</v>
      </c>
      <c r="R129" s="185">
        <v>768835.17573475721</v>
      </c>
      <c r="S129" s="185">
        <v>832060.33244070457</v>
      </c>
      <c r="T129" s="185">
        <v>887816.65749387874</v>
      </c>
      <c r="U129" s="185">
        <v>949885.80607528635</v>
      </c>
      <c r="V129" s="199">
        <v>971499.97868305875</v>
      </c>
    </row>
    <row r="130" spans="1:22" ht="17.25" customHeight="1">
      <c r="A130" s="189" t="s">
        <v>189</v>
      </c>
      <c r="B130" s="224"/>
      <c r="C130" s="224"/>
      <c r="D130" s="224"/>
      <c r="E130" s="224"/>
      <c r="F130" s="224"/>
      <c r="G130" s="224"/>
      <c r="H130" s="224"/>
      <c r="I130" s="202"/>
      <c r="J130" s="202"/>
      <c r="K130" s="202"/>
      <c r="L130" s="202"/>
      <c r="M130" s="202"/>
      <c r="N130" s="201"/>
      <c r="O130" s="201"/>
      <c r="P130" s="224"/>
      <c r="Q130" s="224"/>
      <c r="R130" s="201"/>
      <c r="S130" s="224"/>
      <c r="T130" s="201"/>
      <c r="V130" s="191">
        <f>V102</f>
        <v>43950</v>
      </c>
    </row>
    <row r="131" spans="1:22" ht="17.25" customHeight="1">
      <c r="A131" s="166"/>
      <c r="B131" s="429" t="s">
        <v>313</v>
      </c>
      <c r="C131" s="429"/>
      <c r="D131" s="429"/>
      <c r="E131" s="429"/>
      <c r="F131" s="429"/>
      <c r="G131" s="429"/>
      <c r="H131" s="429"/>
      <c r="I131" s="429"/>
      <c r="J131" s="429"/>
      <c r="K131" s="429"/>
      <c r="L131" s="429"/>
      <c r="M131" s="429"/>
      <c r="N131" s="429"/>
      <c r="O131" s="429"/>
      <c r="P131" s="429"/>
      <c r="Q131" s="429"/>
      <c r="R131" s="429"/>
      <c r="S131" s="429"/>
      <c r="T131" s="429"/>
      <c r="U131" s="429"/>
    </row>
    <row r="132" spans="1:22" ht="17.25" customHeight="1">
      <c r="A132" s="166"/>
      <c r="B132" s="429"/>
      <c r="C132" s="429"/>
      <c r="D132" s="429"/>
      <c r="E132" s="429"/>
      <c r="F132" s="429"/>
      <c r="G132" s="429"/>
      <c r="H132" s="429"/>
      <c r="I132" s="429"/>
      <c r="J132" s="429"/>
      <c r="K132" s="429"/>
      <c r="L132" s="429"/>
      <c r="M132" s="429"/>
      <c r="N132" s="429"/>
      <c r="O132" s="429"/>
      <c r="P132" s="429"/>
      <c r="Q132" s="429"/>
      <c r="R132" s="429"/>
      <c r="S132" s="429"/>
      <c r="T132" s="429"/>
      <c r="U132" s="429"/>
    </row>
    <row r="133" spans="1:22" ht="17.25" customHeight="1">
      <c r="A133" s="166"/>
      <c r="B133" s="431" t="s">
        <v>191</v>
      </c>
      <c r="C133" s="431"/>
      <c r="D133" s="431"/>
      <c r="E133" s="431"/>
      <c r="F133" s="431"/>
      <c r="G133" s="431"/>
      <c r="H133" s="431"/>
      <c r="I133" s="431"/>
      <c r="J133" s="431"/>
      <c r="K133" s="431"/>
      <c r="L133" s="431"/>
      <c r="M133" s="431"/>
      <c r="N133" s="431"/>
      <c r="O133" s="431"/>
      <c r="P133" s="431"/>
      <c r="Q133" s="431"/>
      <c r="R133" s="431"/>
      <c r="S133" s="431"/>
      <c r="T133" s="431"/>
      <c r="U133" s="431"/>
    </row>
    <row r="134" spans="1:22" ht="17.25" customHeight="1" thickBot="1">
      <c r="A134" s="166"/>
      <c r="B134" s="166"/>
      <c r="C134" s="166"/>
      <c r="D134" s="193"/>
      <c r="E134" s="193"/>
      <c r="F134" s="193"/>
      <c r="G134" s="166"/>
      <c r="H134" s="193"/>
      <c r="I134" s="166"/>
      <c r="J134" s="166"/>
      <c r="K134" s="166"/>
      <c r="L134" s="167"/>
      <c r="M134" s="166"/>
      <c r="N134" s="195"/>
      <c r="O134" s="166"/>
      <c r="P134" s="166"/>
      <c r="Q134" s="195"/>
      <c r="R134" s="166"/>
      <c r="S134" s="166"/>
      <c r="T134" s="195"/>
      <c r="V134" s="167" t="s">
        <v>192</v>
      </c>
    </row>
    <row r="135" spans="1:22" ht="17.25" customHeight="1">
      <c r="A135" s="166"/>
      <c r="B135" s="346" t="s">
        <v>201</v>
      </c>
      <c r="C135" s="170" t="s">
        <v>38</v>
      </c>
      <c r="D135" s="170" t="s">
        <v>39</v>
      </c>
      <c r="E135" s="170" t="s">
        <v>40</v>
      </c>
      <c r="F135" s="170" t="s">
        <v>41</v>
      </c>
      <c r="G135" s="170" t="s">
        <v>42</v>
      </c>
      <c r="H135" s="170" t="s">
        <v>43</v>
      </c>
      <c r="I135" s="170" t="s">
        <v>44</v>
      </c>
      <c r="J135" s="170" t="s">
        <v>45</v>
      </c>
      <c r="K135" s="170" t="s">
        <v>46</v>
      </c>
      <c r="L135" s="171" t="s">
        <v>47</v>
      </c>
      <c r="M135" s="171" t="s">
        <v>152</v>
      </c>
      <c r="N135" s="171" t="s">
        <v>49</v>
      </c>
      <c r="O135" s="171" t="s">
        <v>50</v>
      </c>
      <c r="P135" s="171" t="s">
        <v>51</v>
      </c>
      <c r="Q135" s="171" t="s">
        <v>52</v>
      </c>
      <c r="R135" s="171" t="s">
        <v>53</v>
      </c>
      <c r="S135" s="171" t="s">
        <v>54</v>
      </c>
      <c r="T135" s="171" t="s">
        <v>55</v>
      </c>
      <c r="U135" s="171" t="s">
        <v>68</v>
      </c>
      <c r="V135" s="172" t="s">
        <v>153</v>
      </c>
    </row>
    <row r="136" spans="1:22" ht="17.25" customHeight="1">
      <c r="A136" s="166"/>
      <c r="B136" s="225" t="s">
        <v>202</v>
      </c>
      <c r="C136" s="226">
        <v>441518.54562668502</v>
      </c>
      <c r="D136" s="226">
        <v>459442.55104879028</v>
      </c>
      <c r="E136" s="226">
        <v>492230.77906186244</v>
      </c>
      <c r="F136" s="226">
        <v>536749.054896191</v>
      </c>
      <c r="G136" s="226">
        <v>589411.67320720293</v>
      </c>
      <c r="H136" s="226">
        <v>654084.12841433403</v>
      </c>
      <c r="I136" s="226">
        <v>727826.96656927792</v>
      </c>
      <c r="J136" s="226">
        <v>815658.20103257697</v>
      </c>
      <c r="K136" s="226">
        <v>988271.52694157092</v>
      </c>
      <c r="L136" s="226">
        <v>1192773.5738653811</v>
      </c>
      <c r="M136" s="227">
        <v>1366954.0672136724</v>
      </c>
      <c r="N136" s="227">
        <v>1527343.5655751596</v>
      </c>
      <c r="O136" s="227">
        <v>1695011.1042007003</v>
      </c>
      <c r="P136" s="227">
        <v>1964539.5767162906</v>
      </c>
      <c r="Q136" s="227">
        <v>2130149.574364204</v>
      </c>
      <c r="R136" s="227">
        <v>2253163.1013304256</v>
      </c>
      <c r="S136" s="227">
        <v>2674492.7536630961</v>
      </c>
      <c r="T136" s="227">
        <v>3044927.1219845875</v>
      </c>
      <c r="U136" s="227">
        <v>3458792.914337079</v>
      </c>
      <c r="V136" s="228">
        <v>3767043.2004793757</v>
      </c>
    </row>
    <row r="137" spans="1:22" ht="17.25" customHeight="1">
      <c r="A137" s="166"/>
      <c r="B137" s="229" t="s">
        <v>203</v>
      </c>
      <c r="C137" s="226">
        <v>390017.05288608384</v>
      </c>
      <c r="D137" s="226">
        <v>415843.19196715218</v>
      </c>
      <c r="E137" s="226">
        <v>450090.19179266662</v>
      </c>
      <c r="F137" s="226">
        <v>473685.24172279722</v>
      </c>
      <c r="G137" s="226">
        <v>521301.23195749189</v>
      </c>
      <c r="H137" s="226">
        <v>595327.18985009158</v>
      </c>
      <c r="I137" s="226">
        <v>656374.41867954517</v>
      </c>
      <c r="J137" s="226">
        <v>735469.87843071751</v>
      </c>
      <c r="K137" s="226">
        <v>895041.72357242648</v>
      </c>
      <c r="L137" s="226">
        <v>1056184.5580281159</v>
      </c>
      <c r="M137" s="226">
        <v>1176030.3245902651</v>
      </c>
      <c r="N137" s="226">
        <v>1359538.8167405275</v>
      </c>
      <c r="O137" s="226">
        <v>1516128.9438919441</v>
      </c>
      <c r="P137" s="226">
        <v>1730312.2219384799</v>
      </c>
      <c r="Q137" s="226">
        <v>1934046.224176697</v>
      </c>
      <c r="R137" s="226">
        <v>2161519.2762279022</v>
      </c>
      <c r="S137" s="226">
        <v>2315286.5254909918</v>
      </c>
      <c r="T137" s="226">
        <v>2538508.9112501373</v>
      </c>
      <c r="U137" s="226">
        <v>2802558.288572643</v>
      </c>
      <c r="V137" s="230">
        <v>3085071.9313152391</v>
      </c>
    </row>
    <row r="138" spans="1:22" ht="17.25" customHeight="1">
      <c r="A138" s="192"/>
      <c r="B138" s="231" t="s">
        <v>204</v>
      </c>
      <c r="C138" s="181">
        <v>35785.035696843348</v>
      </c>
      <c r="D138" s="181">
        <v>38585.799269305411</v>
      </c>
      <c r="E138" s="181">
        <v>42651.972747584296</v>
      </c>
      <c r="F138" s="181">
        <v>46397.184948262169</v>
      </c>
      <c r="G138" s="181">
        <v>52452.677253953429</v>
      </c>
      <c r="H138" s="181">
        <v>56794.067850091596</v>
      </c>
      <c r="I138" s="181">
        <v>66948.712779545094</v>
      </c>
      <c r="J138" s="181">
        <v>80663</v>
      </c>
      <c r="K138" s="181">
        <v>106527</v>
      </c>
      <c r="L138" s="181">
        <v>119188.89158201912</v>
      </c>
      <c r="M138" s="181">
        <v>130917.0785136898</v>
      </c>
      <c r="N138" s="181">
        <v>164370.35510458265</v>
      </c>
      <c r="O138" s="181">
        <v>168406.94030966965</v>
      </c>
      <c r="P138" s="181">
        <v>201914.91662877673</v>
      </c>
      <c r="Q138" s="181">
        <v>232532.17765094878</v>
      </c>
      <c r="R138" s="181">
        <v>259703.70503134775</v>
      </c>
      <c r="S138" s="181">
        <v>299852.12217564648</v>
      </c>
      <c r="T138" s="181">
        <v>354262.217778505</v>
      </c>
      <c r="U138" s="181">
        <v>399992.06613822491</v>
      </c>
      <c r="V138" s="213">
        <v>434944.98763973813</v>
      </c>
    </row>
    <row r="139" spans="1:22" ht="17.25" customHeight="1">
      <c r="A139" s="232"/>
      <c r="B139" s="233" t="s">
        <v>205</v>
      </c>
      <c r="C139" s="234">
        <v>25376.197324224664</v>
      </c>
      <c r="D139" s="234">
        <v>27856.84594102102</v>
      </c>
      <c r="E139" s="234">
        <v>31374.966973611565</v>
      </c>
      <c r="F139" s="234">
        <v>33959.960191648963</v>
      </c>
      <c r="G139" s="234">
        <v>34625.132565982618</v>
      </c>
      <c r="H139" s="234">
        <v>37105</v>
      </c>
      <c r="I139" s="234">
        <v>43738.932072654534</v>
      </c>
      <c r="J139" s="234">
        <v>54996</v>
      </c>
      <c r="K139" s="234">
        <v>69838</v>
      </c>
      <c r="L139" s="234">
        <v>77472.779528312429</v>
      </c>
      <c r="M139" s="234">
        <v>86072.258055955113</v>
      </c>
      <c r="N139" s="234">
        <v>109569.98450523085</v>
      </c>
      <c r="O139" s="234">
        <v>112986.84821131725</v>
      </c>
      <c r="P139" s="234">
        <v>142051.95812776929</v>
      </c>
      <c r="Q139" s="234">
        <v>176324.33167009585</v>
      </c>
      <c r="R139" s="234">
        <v>192478.24102337958</v>
      </c>
      <c r="S139" s="234">
        <v>245597.11929826852</v>
      </c>
      <c r="T139" s="234">
        <v>298012.217778505</v>
      </c>
      <c r="U139" s="234">
        <v>341993.75647849735</v>
      </c>
      <c r="V139" s="235">
        <v>373237.28008910338</v>
      </c>
    </row>
    <row r="140" spans="1:22" ht="17.25" customHeight="1">
      <c r="A140" s="232"/>
      <c r="B140" s="233" t="s">
        <v>206</v>
      </c>
      <c r="C140" s="234">
        <v>10408.83837261868</v>
      </c>
      <c r="D140" s="234">
        <v>10728.953328284393</v>
      </c>
      <c r="E140" s="234">
        <v>11277.005773972729</v>
      </c>
      <c r="F140" s="234">
        <v>12437.224756613205</v>
      </c>
      <c r="G140" s="234">
        <v>17827.544687970811</v>
      </c>
      <c r="H140" s="234">
        <v>19689.067850091593</v>
      </c>
      <c r="I140" s="234">
        <v>23209.78070689056</v>
      </c>
      <c r="J140" s="234">
        <v>25667</v>
      </c>
      <c r="K140" s="234">
        <v>36689</v>
      </c>
      <c r="L140" s="234">
        <v>41716.112053706689</v>
      </c>
      <c r="M140" s="234">
        <v>44844.820457734691</v>
      </c>
      <c r="N140" s="234">
        <v>54800.370599351794</v>
      </c>
      <c r="O140" s="234">
        <v>55420.09209835239</v>
      </c>
      <c r="P140" s="234">
        <v>59862.958501007444</v>
      </c>
      <c r="Q140" s="234">
        <v>56207.845980852937</v>
      </c>
      <c r="R140" s="234">
        <v>67225.46400796817</v>
      </c>
      <c r="S140" s="234">
        <v>54255.002877377963</v>
      </c>
      <c r="T140" s="234">
        <v>56250</v>
      </c>
      <c r="U140" s="234">
        <v>57998.309659727565</v>
      </c>
      <c r="V140" s="235">
        <v>61707.707550634761</v>
      </c>
    </row>
    <row r="141" spans="1:22" ht="17.25" customHeight="1">
      <c r="A141" s="192"/>
      <c r="B141" s="231" t="s">
        <v>207</v>
      </c>
      <c r="C141" s="181">
        <v>348989</v>
      </c>
      <c r="D141" s="181">
        <v>371402</v>
      </c>
      <c r="E141" s="181">
        <v>400468</v>
      </c>
      <c r="F141" s="181">
        <v>419289.99999999994</v>
      </c>
      <c r="G141" s="181">
        <v>459530</v>
      </c>
      <c r="H141" s="181">
        <v>527814.12199999997</v>
      </c>
      <c r="I141" s="181">
        <v>576910.70590000006</v>
      </c>
      <c r="J141" s="181">
        <v>641085.48491745559</v>
      </c>
      <c r="K141" s="181">
        <v>772762</v>
      </c>
      <c r="L141" s="181">
        <v>916993.33420905541</v>
      </c>
      <c r="M141" s="181">
        <v>1022126.1058161258</v>
      </c>
      <c r="N141" s="181">
        <v>1167861.3481063494</v>
      </c>
      <c r="O141" s="181">
        <v>1318561.2831862902</v>
      </c>
      <c r="P141" s="181">
        <v>1493375.2801141257</v>
      </c>
      <c r="Q141" s="181">
        <v>1662961.8011904566</v>
      </c>
      <c r="R141" s="181">
        <v>1861156.8234656933</v>
      </c>
      <c r="S141" s="181">
        <v>1968897.9246642785</v>
      </c>
      <c r="T141" s="181">
        <v>2133679.2250398099</v>
      </c>
      <c r="U141" s="181">
        <v>2346314.9705508593</v>
      </c>
      <c r="V141" s="213">
        <v>2591170.0628275946</v>
      </c>
    </row>
    <row r="142" spans="1:22" ht="17.25" customHeight="1">
      <c r="A142" s="166"/>
      <c r="B142" s="233" t="s">
        <v>208</v>
      </c>
      <c r="C142" s="234">
        <v>205903.50999999998</v>
      </c>
      <c r="D142" s="234">
        <v>219127.18</v>
      </c>
      <c r="E142" s="234">
        <v>236276.12</v>
      </c>
      <c r="F142" s="234">
        <v>247381.09999999998</v>
      </c>
      <c r="G142" s="234">
        <v>271122.7</v>
      </c>
      <c r="H142" s="234">
        <v>311410</v>
      </c>
      <c r="I142" s="234">
        <v>340377.31648100005</v>
      </c>
      <c r="J142" s="234">
        <v>385037.29274226399</v>
      </c>
      <c r="K142" s="234">
        <v>484552</v>
      </c>
      <c r="L142" s="234">
        <v>574990.68804841093</v>
      </c>
      <c r="M142" s="234">
        <v>650786.19054322771</v>
      </c>
      <c r="N142" s="234">
        <v>754155.76747673296</v>
      </c>
      <c r="O142" s="234">
        <v>850552.79478851089</v>
      </c>
      <c r="P142" s="234">
        <v>976131.62705230922</v>
      </c>
      <c r="Q142" s="234">
        <v>1100694.0171822093</v>
      </c>
      <c r="R142" s="234">
        <v>1228426.2557941531</v>
      </c>
      <c r="S142" s="234">
        <v>1282671.4954939131</v>
      </c>
      <c r="T142" s="234">
        <v>1367707.4849591774</v>
      </c>
      <c r="U142" s="234">
        <v>1480172.6986246596</v>
      </c>
      <c r="V142" s="235">
        <v>1649754.585291143</v>
      </c>
    </row>
    <row r="143" spans="1:22" ht="17.25" customHeight="1">
      <c r="A143" s="232"/>
      <c r="B143" s="233" t="s">
        <v>209</v>
      </c>
      <c r="C143" s="234">
        <v>100159.84299999999</v>
      </c>
      <c r="D143" s="234">
        <v>106592.374</v>
      </c>
      <c r="E143" s="234">
        <v>114934.31599999999</v>
      </c>
      <c r="F143" s="234">
        <v>120336.23</v>
      </c>
      <c r="G143" s="234">
        <v>131885.10999999999</v>
      </c>
      <c r="H143" s="234">
        <v>151483</v>
      </c>
      <c r="I143" s="234">
        <v>165573.37259330001</v>
      </c>
      <c r="J143" s="234">
        <v>179999.17612303773</v>
      </c>
      <c r="K143" s="234">
        <v>203232</v>
      </c>
      <c r="L143" s="234">
        <v>241164.01854383986</v>
      </c>
      <c r="M143" s="234">
        <v>256721.99170814003</v>
      </c>
      <c r="N143" s="234">
        <v>285287.60175869981</v>
      </c>
      <c r="O143" s="234">
        <v>322632.75874702382</v>
      </c>
      <c r="P143" s="234">
        <v>356845.01749769109</v>
      </c>
      <c r="Q143" s="234">
        <v>389868.91955203423</v>
      </c>
      <c r="R143" s="234">
        <v>449780.75479151536</v>
      </c>
      <c r="S143" s="234">
        <v>489871.21573380416</v>
      </c>
      <c r="T143" s="234">
        <v>551047.60681980255</v>
      </c>
      <c r="U143" s="234">
        <v>626854.12399478909</v>
      </c>
      <c r="V143" s="235">
        <v>685996.01152236166</v>
      </c>
    </row>
    <row r="144" spans="1:22" ht="17.25" customHeight="1">
      <c r="A144" s="166"/>
      <c r="B144" s="233" t="s">
        <v>210</v>
      </c>
      <c r="C144" s="234">
        <v>42925.646999999997</v>
      </c>
      <c r="D144" s="234">
        <v>45682.445999999996</v>
      </c>
      <c r="E144" s="234">
        <v>49257.563999999998</v>
      </c>
      <c r="F144" s="234">
        <v>51572.67</v>
      </c>
      <c r="G144" s="234">
        <v>56522.19</v>
      </c>
      <c r="H144" s="234">
        <v>64921.121999999996</v>
      </c>
      <c r="I144" s="234">
        <v>70960.016825700004</v>
      </c>
      <c r="J144" s="234">
        <v>76049.016052153922</v>
      </c>
      <c r="K144" s="234">
        <v>84978</v>
      </c>
      <c r="L144" s="234">
        <v>100838.62761680453</v>
      </c>
      <c r="M144" s="234">
        <v>114617.92356475802</v>
      </c>
      <c r="N144" s="234">
        <v>128417.97887091666</v>
      </c>
      <c r="O144" s="234">
        <v>145375.72965075541</v>
      </c>
      <c r="P144" s="234">
        <v>160398.63556412529</v>
      </c>
      <c r="Q144" s="234">
        <v>172398.86445621302</v>
      </c>
      <c r="R144" s="234">
        <v>182949.81288002481</v>
      </c>
      <c r="S144" s="234">
        <v>196355.21343656123</v>
      </c>
      <c r="T144" s="234">
        <v>214924.13326082996</v>
      </c>
      <c r="U144" s="234">
        <v>239288.1479314109</v>
      </c>
      <c r="V144" s="235">
        <v>255419.46601409017</v>
      </c>
    </row>
    <row r="145" spans="1:22" ht="17.25" customHeight="1">
      <c r="A145" s="236"/>
      <c r="B145" s="237" t="s">
        <v>211</v>
      </c>
      <c r="C145" s="238">
        <v>5243.0171892404742</v>
      </c>
      <c r="D145" s="238">
        <v>5855.3926978467707</v>
      </c>
      <c r="E145" s="238">
        <v>6970.2190450823437</v>
      </c>
      <c r="F145" s="238">
        <v>7998.0567745350745</v>
      </c>
      <c r="G145" s="238">
        <v>9318.5547035384952</v>
      </c>
      <c r="H145" s="238">
        <v>10719</v>
      </c>
      <c r="I145" s="238">
        <v>12515</v>
      </c>
      <c r="J145" s="238">
        <v>13721.393513261894</v>
      </c>
      <c r="K145" s="238">
        <v>15752.723572426454</v>
      </c>
      <c r="L145" s="238">
        <v>20002.332237041268</v>
      </c>
      <c r="M145" s="238">
        <v>22987.14026044928</v>
      </c>
      <c r="N145" s="238">
        <v>27307.11352959551</v>
      </c>
      <c r="O145" s="238">
        <v>29160.720395984452</v>
      </c>
      <c r="P145" s="238">
        <v>35022.025195577327</v>
      </c>
      <c r="Q145" s="238">
        <v>38552.245335291525</v>
      </c>
      <c r="R145" s="238">
        <v>40658.747730860916</v>
      </c>
      <c r="S145" s="238">
        <v>46536.478651066893</v>
      </c>
      <c r="T145" s="238">
        <v>50567.468431822301</v>
      </c>
      <c r="U145" s="238">
        <v>56251.251883559133</v>
      </c>
      <c r="V145" s="239">
        <v>58956.880847906439</v>
      </c>
    </row>
    <row r="146" spans="1:22" ht="17.25" customHeight="1">
      <c r="A146" s="240"/>
      <c r="B146" s="237" t="s">
        <v>212</v>
      </c>
      <c r="C146" s="238">
        <v>364640.85556185915</v>
      </c>
      <c r="D146" s="238">
        <v>387986.34602613113</v>
      </c>
      <c r="E146" s="238">
        <v>418715.22481905506</v>
      </c>
      <c r="F146" s="238">
        <v>439725.28153114824</v>
      </c>
      <c r="G146" s="238">
        <v>486676.09939150931</v>
      </c>
      <c r="H146" s="238">
        <v>558222.18985009158</v>
      </c>
      <c r="I146" s="238">
        <v>612635.48660689057</v>
      </c>
      <c r="J146" s="238">
        <v>680473.87843071751</v>
      </c>
      <c r="K146" s="238">
        <v>825203.72357242648</v>
      </c>
      <c r="L146" s="238">
        <v>978711.77849980339</v>
      </c>
      <c r="M146" s="238">
        <v>1089958.0665343099</v>
      </c>
      <c r="N146" s="238">
        <v>1249968.8322352967</v>
      </c>
      <c r="O146" s="238">
        <v>1403142.095680627</v>
      </c>
      <c r="P146" s="238">
        <v>1588260.2638107105</v>
      </c>
      <c r="Q146" s="238">
        <v>1757721.8925066011</v>
      </c>
      <c r="R146" s="238">
        <v>1969041.0352045223</v>
      </c>
      <c r="S146" s="238">
        <v>2069689.4061927232</v>
      </c>
      <c r="T146" s="238">
        <v>2240496.6934716324</v>
      </c>
      <c r="U146" s="238">
        <v>2460564.5320941457</v>
      </c>
      <c r="V146" s="239">
        <v>2711834.6512261354</v>
      </c>
    </row>
    <row r="147" spans="1:22" ht="17.25" customHeight="1">
      <c r="A147" s="241"/>
      <c r="B147" s="225" t="s">
        <v>213</v>
      </c>
      <c r="C147" s="242">
        <v>98648.692740601182</v>
      </c>
      <c r="D147" s="242">
        <v>93019.45908163811</v>
      </c>
      <c r="E147" s="242">
        <v>105383.18726919583</v>
      </c>
      <c r="F147" s="242">
        <v>131670.51317339376</v>
      </c>
      <c r="G147" s="242">
        <v>155906.74124971105</v>
      </c>
      <c r="H147" s="242">
        <v>175632.83856424244</v>
      </c>
      <c r="I147" s="242">
        <v>208778.54788973276</v>
      </c>
      <c r="J147" s="242">
        <v>247272.02260185941</v>
      </c>
      <c r="K147" s="242">
        <v>313028.70336914447</v>
      </c>
      <c r="L147" s="242">
        <v>456489.31583726517</v>
      </c>
      <c r="M147" s="242">
        <v>519268.24262340739</v>
      </c>
      <c r="N147" s="242">
        <v>526889.04883463215</v>
      </c>
      <c r="O147" s="242">
        <v>632601.16030875617</v>
      </c>
      <c r="P147" s="242">
        <v>808757.85477781063</v>
      </c>
      <c r="Q147" s="242">
        <v>831982.55018750706</v>
      </c>
      <c r="R147" s="242">
        <v>763416.41700413311</v>
      </c>
      <c r="S147" s="242">
        <v>1252133.1659317147</v>
      </c>
      <c r="T147" s="242">
        <v>1641269.3945855726</v>
      </c>
      <c r="U147" s="242">
        <v>1956371.4405887872</v>
      </c>
      <c r="V147" s="243">
        <v>1889263.3657014798</v>
      </c>
    </row>
    <row r="148" spans="1:22" ht="17.25" customHeight="1">
      <c r="A148" s="244"/>
      <c r="B148" s="237" t="s">
        <v>214</v>
      </c>
      <c r="C148" s="238">
        <v>84750.550661104207</v>
      </c>
      <c r="D148" s="238">
        <v>89889.25454923333</v>
      </c>
      <c r="E148" s="238">
        <v>98072.831180908208</v>
      </c>
      <c r="F148" s="238">
        <v>109181.29981135085</v>
      </c>
      <c r="G148" s="238">
        <v>117538.89536185321</v>
      </c>
      <c r="H148" s="238">
        <v>135532</v>
      </c>
      <c r="I148" s="238">
        <v>153336.8818878647</v>
      </c>
      <c r="J148" s="238">
        <v>178445.53955453163</v>
      </c>
      <c r="K148" s="238">
        <v>211039</v>
      </c>
      <c r="L148" s="238">
        <v>264887.50813974621</v>
      </c>
      <c r="M148" s="238">
        <v>292730.39038408198</v>
      </c>
      <c r="N148" s="238">
        <v>317184.56730759487</v>
      </c>
      <c r="O148" s="238">
        <v>382971.81841286318</v>
      </c>
      <c r="P148" s="238">
        <v>462013.37201509404</v>
      </c>
      <c r="Q148" s="238">
        <v>595822.56772565946</v>
      </c>
      <c r="R148" s="238">
        <v>647293.86090100242</v>
      </c>
      <c r="S148" s="238">
        <v>840692.73428178113</v>
      </c>
      <c r="T148" s="238">
        <v>1051957.1370213241</v>
      </c>
      <c r="U148" s="238">
        <v>1164939.4374516883</v>
      </c>
      <c r="V148" s="239">
        <v>1059965.5798034791</v>
      </c>
    </row>
    <row r="149" spans="1:22" ht="17.25" customHeight="1">
      <c r="A149" s="244"/>
      <c r="B149" s="245" t="s">
        <v>215</v>
      </c>
      <c r="C149" s="246">
        <v>18063.423465527849</v>
      </c>
      <c r="D149" s="246">
        <v>17439.382402356052</v>
      </c>
      <c r="E149" s="246">
        <v>14719.040556192431</v>
      </c>
      <c r="F149" s="246">
        <v>14955.130017681931</v>
      </c>
      <c r="G149" s="246">
        <v>17212.822998066651</v>
      </c>
      <c r="H149" s="246">
        <v>17509</v>
      </c>
      <c r="I149" s="246">
        <v>24645</v>
      </c>
      <c r="J149" s="246">
        <v>32992.605790649999</v>
      </c>
      <c r="K149" s="246">
        <v>44278</v>
      </c>
      <c r="L149" s="246">
        <v>53664.936000000002</v>
      </c>
      <c r="M149" s="246">
        <v>63805.998955920004</v>
      </c>
      <c r="N149" s="246">
        <v>71555.237529116494</v>
      </c>
      <c r="O149" s="246">
        <v>75385.589394050112</v>
      </c>
      <c r="P149" s="246">
        <v>94979.231320313294</v>
      </c>
      <c r="Q149" s="246">
        <v>110254.11021301108</v>
      </c>
      <c r="R149" s="246">
        <v>160502.15412764417</v>
      </c>
      <c r="S149" s="246">
        <v>169542.6688038836</v>
      </c>
      <c r="T149" s="246">
        <v>261506.83558384888</v>
      </c>
      <c r="U149" s="246">
        <v>236360.46039779819</v>
      </c>
      <c r="V149" s="247">
        <v>234341.46934508017</v>
      </c>
    </row>
    <row r="150" spans="1:22" ht="17.25" customHeight="1">
      <c r="A150" s="241"/>
      <c r="B150" s="245" t="s">
        <v>216</v>
      </c>
      <c r="C150" s="246">
        <v>66687.127195576351</v>
      </c>
      <c r="D150" s="246">
        <v>72449.872146877286</v>
      </c>
      <c r="E150" s="246">
        <v>83353.790624715781</v>
      </c>
      <c r="F150" s="246">
        <v>94226.169793668916</v>
      </c>
      <c r="G150" s="246">
        <v>100326.07236378656</v>
      </c>
      <c r="H150" s="246">
        <v>118023</v>
      </c>
      <c r="I150" s="246">
        <v>128691.8818878647</v>
      </c>
      <c r="J150" s="246">
        <v>145452.93376388162</v>
      </c>
      <c r="K150" s="246">
        <v>166761</v>
      </c>
      <c r="L150" s="246">
        <v>211222.57213974622</v>
      </c>
      <c r="M150" s="246">
        <v>228924.39</v>
      </c>
      <c r="N150" s="246">
        <v>245629.32977847836</v>
      </c>
      <c r="O150" s="246">
        <v>307586.22901881306</v>
      </c>
      <c r="P150" s="246">
        <v>367034.14069478074</v>
      </c>
      <c r="Q150" s="246">
        <v>485568.45751264837</v>
      </c>
      <c r="R150" s="246">
        <v>486791.70677335828</v>
      </c>
      <c r="S150" s="246">
        <v>671150.06547789753</v>
      </c>
      <c r="T150" s="246">
        <v>790450.30143747525</v>
      </c>
      <c r="U150" s="246">
        <v>928578.97705389012</v>
      </c>
      <c r="V150" s="247">
        <v>825624.11045839894</v>
      </c>
    </row>
    <row r="151" spans="1:22" ht="17.25" customHeight="1">
      <c r="A151" s="240"/>
      <c r="B151" s="237" t="s">
        <v>217</v>
      </c>
      <c r="C151" s="238">
        <v>13898.142079496974</v>
      </c>
      <c r="D151" s="238">
        <v>3130.2045324047795</v>
      </c>
      <c r="E151" s="238">
        <v>7310.3560882876191</v>
      </c>
      <c r="F151" s="238">
        <v>22489.213362042909</v>
      </c>
      <c r="G151" s="238">
        <v>38367.845887857839</v>
      </c>
      <c r="H151" s="238">
        <v>40100.83856424244</v>
      </c>
      <c r="I151" s="238">
        <v>55441.666001868056</v>
      </c>
      <c r="J151" s="238">
        <v>68826.483047327783</v>
      </c>
      <c r="K151" s="238">
        <v>101989.70336914444</v>
      </c>
      <c r="L151" s="238">
        <v>191601.80769751896</v>
      </c>
      <c r="M151" s="238">
        <v>226537.85223932541</v>
      </c>
      <c r="N151" s="238">
        <v>209704.48152703722</v>
      </c>
      <c r="O151" s="238">
        <v>249629.34189589304</v>
      </c>
      <c r="P151" s="238">
        <v>346744.48276271659</v>
      </c>
      <c r="Q151" s="238">
        <v>236159.9824618476</v>
      </c>
      <c r="R151" s="238">
        <v>116122.55610313069</v>
      </c>
      <c r="S151" s="238">
        <v>411440.43164993369</v>
      </c>
      <c r="T151" s="238">
        <v>589312.25756424852</v>
      </c>
      <c r="U151" s="238">
        <v>791432.00313709886</v>
      </c>
      <c r="V151" s="239">
        <v>829297.7858980007</v>
      </c>
    </row>
    <row r="152" spans="1:22" ht="17.25" customHeight="1">
      <c r="A152" s="241"/>
      <c r="B152" s="225" t="s">
        <v>218</v>
      </c>
      <c r="C152" s="242">
        <v>-47147.199999999997</v>
      </c>
      <c r="D152" s="242">
        <v>-49420.100000000006</v>
      </c>
      <c r="E152" s="242">
        <v>-63242.600000000006</v>
      </c>
      <c r="F152" s="242">
        <v>-68606.699999999983</v>
      </c>
      <c r="G152" s="242">
        <v>-87796.300000000017</v>
      </c>
      <c r="H152" s="242">
        <v>-116875.9</v>
      </c>
      <c r="I152" s="242">
        <v>-137326</v>
      </c>
      <c r="J152" s="242">
        <v>-167083.69999999995</v>
      </c>
      <c r="K152" s="242">
        <v>-219798.9</v>
      </c>
      <c r="L152" s="242">
        <v>-319900.3</v>
      </c>
      <c r="M152" s="242">
        <v>-328344.5</v>
      </c>
      <c r="N152" s="242">
        <v>-359084.3</v>
      </c>
      <c r="O152" s="242">
        <v>-453719.00000000006</v>
      </c>
      <c r="P152" s="242">
        <v>-574530.5</v>
      </c>
      <c r="Q152" s="242">
        <v>-635879.20000000007</v>
      </c>
      <c r="R152" s="242">
        <v>-671772.59190160967</v>
      </c>
      <c r="S152" s="242">
        <v>-892926.93775961048</v>
      </c>
      <c r="T152" s="242">
        <v>-1134851.1838511224</v>
      </c>
      <c r="U152" s="242">
        <v>-1300136.8148243511</v>
      </c>
      <c r="V152" s="243">
        <v>-1207292.0965373432</v>
      </c>
    </row>
    <row r="153" spans="1:22" ht="17.25" customHeight="1">
      <c r="A153" s="236"/>
      <c r="B153" s="237" t="s">
        <v>219</v>
      </c>
      <c r="C153" s="238">
        <v>146757.4</v>
      </c>
      <c r="D153" s="238">
        <v>130911.8</v>
      </c>
      <c r="E153" s="238">
        <v>140522.20000000001</v>
      </c>
      <c r="F153" s="238">
        <v>158150.9</v>
      </c>
      <c r="G153" s="238">
        <v>173754.30000000002</v>
      </c>
      <c r="H153" s="238">
        <v>204828</v>
      </c>
      <c r="I153" s="238">
        <v>230893.3</v>
      </c>
      <c r="J153" s="238">
        <v>271290.89999999997</v>
      </c>
      <c r="K153" s="238">
        <v>342535.8</v>
      </c>
      <c r="L153" s="238">
        <v>434198.3</v>
      </c>
      <c r="M153" s="238">
        <v>450058.5</v>
      </c>
      <c r="N153" s="238">
        <v>512947.6</v>
      </c>
      <c r="O153" s="238">
        <v>634899.30000000005</v>
      </c>
      <c r="P153" s="238">
        <v>800552.3</v>
      </c>
      <c r="Q153" s="238">
        <v>883443.9</v>
      </c>
      <c r="R153" s="238">
        <v>885111.07343435206</v>
      </c>
      <c r="S153" s="238">
        <v>1133319.3040414497</v>
      </c>
      <c r="T153" s="238">
        <v>1406068.2347048461</v>
      </c>
      <c r="U153" s="238">
        <v>1599955.3416185069</v>
      </c>
      <c r="V153" s="239">
        <v>1508982.2762479049</v>
      </c>
    </row>
    <row r="154" spans="1:22" ht="17.25" customHeight="1">
      <c r="A154" s="232"/>
      <c r="B154" s="233" t="s">
        <v>220</v>
      </c>
      <c r="C154" s="234">
        <v>126238</v>
      </c>
      <c r="D154" s="234">
        <v>111342</v>
      </c>
      <c r="E154" s="234">
        <v>121053</v>
      </c>
      <c r="F154" s="234">
        <v>132909.9</v>
      </c>
      <c r="G154" s="234">
        <v>145718.20000000001</v>
      </c>
      <c r="H154" s="234">
        <v>171540</v>
      </c>
      <c r="I154" s="234">
        <v>190437.1</v>
      </c>
      <c r="J154" s="234">
        <v>217962.8</v>
      </c>
      <c r="K154" s="234">
        <v>279227.8</v>
      </c>
      <c r="L154" s="234">
        <v>366692.5</v>
      </c>
      <c r="M154" s="234">
        <v>388371.4</v>
      </c>
      <c r="N154" s="234">
        <v>454653.1</v>
      </c>
      <c r="O154" s="234">
        <v>547294.30000000005</v>
      </c>
      <c r="P154" s="234">
        <v>696373.3</v>
      </c>
      <c r="Q154" s="234">
        <v>761773</v>
      </c>
      <c r="R154" s="234">
        <v>756487.88655387657</v>
      </c>
      <c r="S154" s="246">
        <v>977945.75328046305</v>
      </c>
      <c r="T154" s="246">
        <v>1230870.01680827</v>
      </c>
      <c r="U154" s="246">
        <v>1396633.3416284299</v>
      </c>
      <c r="V154" s="247">
        <v>1332666.4312415079</v>
      </c>
    </row>
    <row r="155" spans="1:22" ht="17.25" customHeight="1">
      <c r="A155" s="232"/>
      <c r="B155" s="233" t="s">
        <v>221</v>
      </c>
      <c r="C155" s="234">
        <v>20519.400000000001</v>
      </c>
      <c r="D155" s="234">
        <v>19569.8</v>
      </c>
      <c r="E155" s="234">
        <v>19469.2</v>
      </c>
      <c r="F155" s="234">
        <v>25241</v>
      </c>
      <c r="G155" s="234">
        <v>28036.1</v>
      </c>
      <c r="H155" s="234">
        <v>33288</v>
      </c>
      <c r="I155" s="234">
        <v>40456.199999999997</v>
      </c>
      <c r="J155" s="234">
        <v>53328.1</v>
      </c>
      <c r="K155" s="248">
        <v>63308</v>
      </c>
      <c r="L155" s="248">
        <v>67505.8</v>
      </c>
      <c r="M155" s="234">
        <v>61687.1</v>
      </c>
      <c r="N155" s="234">
        <v>58294.5</v>
      </c>
      <c r="O155" s="234">
        <v>87605</v>
      </c>
      <c r="P155" s="234">
        <v>104179</v>
      </c>
      <c r="Q155" s="234">
        <v>121670.9</v>
      </c>
      <c r="R155" s="234">
        <v>128623.18688047546</v>
      </c>
      <c r="S155" s="246">
        <v>155373.55076098663</v>
      </c>
      <c r="T155" s="246">
        <v>175198.21789657601</v>
      </c>
      <c r="U155" s="246">
        <v>203321.99999007699</v>
      </c>
      <c r="V155" s="247">
        <v>176315.84500639699</v>
      </c>
    </row>
    <row r="156" spans="1:22" ht="17.25" customHeight="1">
      <c r="A156" s="192"/>
      <c r="B156" s="231" t="s">
        <v>222</v>
      </c>
      <c r="C156" s="181">
        <v>99610.2</v>
      </c>
      <c r="D156" s="181">
        <v>81491.7</v>
      </c>
      <c r="E156" s="181">
        <v>77279.600000000006</v>
      </c>
      <c r="F156" s="181">
        <v>89544.200000000012</v>
      </c>
      <c r="G156" s="181">
        <v>85958</v>
      </c>
      <c r="H156" s="181">
        <v>87952.1</v>
      </c>
      <c r="I156" s="181">
        <v>93567.3</v>
      </c>
      <c r="J156" s="181">
        <v>104207.2</v>
      </c>
      <c r="K156" s="181">
        <v>122736.9</v>
      </c>
      <c r="L156" s="181">
        <v>114298</v>
      </c>
      <c r="M156" s="181">
        <v>121714</v>
      </c>
      <c r="N156" s="181">
        <v>153863.29999999999</v>
      </c>
      <c r="O156" s="181">
        <v>181180.3</v>
      </c>
      <c r="P156" s="181">
        <v>226021.8</v>
      </c>
      <c r="Q156" s="181">
        <v>247564.69999999998</v>
      </c>
      <c r="R156" s="181">
        <v>213338.48153274236</v>
      </c>
      <c r="S156" s="238">
        <v>240392.3662818392</v>
      </c>
      <c r="T156" s="238">
        <v>271217.05085372354</v>
      </c>
      <c r="U156" s="238">
        <v>299818.52679415571</v>
      </c>
      <c r="V156" s="239">
        <v>301690.17971056164</v>
      </c>
    </row>
    <row r="157" spans="1:22" ht="17.25" customHeight="1">
      <c r="A157" s="166"/>
      <c r="B157" s="233" t="s">
        <v>220</v>
      </c>
      <c r="C157" s="234">
        <v>69788.5</v>
      </c>
      <c r="D157" s="234">
        <v>57983.5</v>
      </c>
      <c r="E157" s="234">
        <v>50760.7</v>
      </c>
      <c r="F157" s="234">
        <v>55228.3</v>
      </c>
      <c r="G157" s="234">
        <v>59956.1</v>
      </c>
      <c r="H157" s="234">
        <v>61482.400000000001</v>
      </c>
      <c r="I157" s="234">
        <v>61488.4</v>
      </c>
      <c r="J157" s="234">
        <v>61971.1</v>
      </c>
      <c r="K157" s="175">
        <v>69906.8</v>
      </c>
      <c r="L157" s="175">
        <v>63177.5</v>
      </c>
      <c r="M157" s="234">
        <v>68701.5</v>
      </c>
      <c r="N157" s="234">
        <v>81511.8</v>
      </c>
      <c r="O157" s="234">
        <v>85989.5</v>
      </c>
      <c r="P157" s="234">
        <v>100960.6</v>
      </c>
      <c r="Q157" s="234">
        <v>98276.299999999988</v>
      </c>
      <c r="R157" s="234">
        <v>74866.121901952371</v>
      </c>
      <c r="S157" s="246">
        <v>82127.4824455786</v>
      </c>
      <c r="T157" s="246">
        <v>93744.069556849994</v>
      </c>
      <c r="U157" s="246">
        <v>113012.52300612596</v>
      </c>
      <c r="V157" s="247">
        <v>123200.28099956288</v>
      </c>
    </row>
    <row r="158" spans="1:22" ht="17.25" customHeight="1" thickBot="1">
      <c r="A158" s="232"/>
      <c r="B158" s="249" t="s">
        <v>221</v>
      </c>
      <c r="C158" s="250">
        <v>29821.7</v>
      </c>
      <c r="D158" s="250">
        <v>23508.2</v>
      </c>
      <c r="E158" s="250">
        <v>26518.9</v>
      </c>
      <c r="F158" s="250">
        <v>34315.9</v>
      </c>
      <c r="G158" s="250">
        <v>26001.9</v>
      </c>
      <c r="H158" s="250">
        <v>26469.7</v>
      </c>
      <c r="I158" s="250">
        <v>32078.9</v>
      </c>
      <c r="J158" s="250">
        <v>42236.1</v>
      </c>
      <c r="K158" s="251">
        <v>52830.1</v>
      </c>
      <c r="L158" s="251">
        <v>51120.5</v>
      </c>
      <c r="M158" s="250">
        <v>53012.5</v>
      </c>
      <c r="N158" s="250">
        <v>72351.5</v>
      </c>
      <c r="O158" s="250">
        <v>95190.8</v>
      </c>
      <c r="P158" s="250">
        <v>125061.2</v>
      </c>
      <c r="Q158" s="250">
        <v>149288.4</v>
      </c>
      <c r="R158" s="250">
        <v>138472.35963078999</v>
      </c>
      <c r="S158" s="252">
        <v>158264.88383626062</v>
      </c>
      <c r="T158" s="252">
        <v>177472.98129687354</v>
      </c>
      <c r="U158" s="252">
        <v>186806.00378802978</v>
      </c>
      <c r="V158" s="253">
        <v>178489.89871099879</v>
      </c>
    </row>
    <row r="159" spans="1:22" ht="17.25" customHeight="1">
      <c r="A159" s="166"/>
      <c r="B159" s="254" t="s">
        <v>223</v>
      </c>
      <c r="C159" s="255"/>
      <c r="D159" s="255"/>
      <c r="E159" s="255"/>
      <c r="F159" s="255"/>
      <c r="G159" s="255"/>
      <c r="H159" s="255"/>
      <c r="I159" s="256"/>
      <c r="J159" s="256"/>
      <c r="K159" s="256"/>
      <c r="L159" s="256"/>
      <c r="M159" s="256"/>
      <c r="N159" s="201"/>
      <c r="O159" s="201"/>
      <c r="P159" s="201"/>
      <c r="Q159" s="201"/>
      <c r="R159" s="166"/>
      <c r="S159" s="166"/>
      <c r="T159" s="201"/>
      <c r="V159" s="191">
        <f>V27</f>
        <v>43950</v>
      </c>
    </row>
    <row r="160" spans="1:22" ht="17.25" customHeight="1">
      <c r="A160" s="166"/>
      <c r="B160" s="189" t="s">
        <v>189</v>
      </c>
      <c r="C160" s="257"/>
      <c r="D160" s="257"/>
      <c r="E160" s="257"/>
      <c r="F160" s="257"/>
      <c r="G160" s="257"/>
      <c r="H160" s="257"/>
      <c r="I160" s="257"/>
      <c r="J160" s="257"/>
      <c r="K160" s="257"/>
      <c r="L160" s="257"/>
      <c r="M160" s="258"/>
      <c r="N160" s="258"/>
      <c r="O160" s="257"/>
      <c r="P160" s="257"/>
      <c r="Q160" s="257"/>
      <c r="R160" s="257"/>
      <c r="S160" s="257"/>
      <c r="T160" s="257"/>
    </row>
    <row r="161" spans="1:24" ht="17.25" customHeight="1">
      <c r="A161" s="166"/>
      <c r="B161" s="189"/>
      <c r="C161" s="259"/>
      <c r="D161" s="259"/>
      <c r="E161" s="259"/>
      <c r="F161" s="259"/>
      <c r="G161" s="259"/>
      <c r="H161" s="259"/>
      <c r="I161" s="259"/>
      <c r="J161" s="259"/>
      <c r="K161" s="259"/>
      <c r="L161" s="259"/>
      <c r="M161" s="259"/>
      <c r="N161" s="259"/>
      <c r="O161" s="259"/>
      <c r="P161" s="259"/>
      <c r="Q161" s="259"/>
      <c r="R161" s="259"/>
      <c r="S161" s="259"/>
      <c r="T161" s="259"/>
    </row>
    <row r="162" spans="1:24" ht="17.25" customHeight="1">
      <c r="A162" s="166"/>
      <c r="B162" s="429" t="s">
        <v>314</v>
      </c>
      <c r="C162" s="429"/>
      <c r="D162" s="429"/>
      <c r="E162" s="429"/>
      <c r="F162" s="429"/>
      <c r="G162" s="429"/>
      <c r="H162" s="429"/>
      <c r="I162" s="429"/>
      <c r="J162" s="429"/>
      <c r="K162" s="429"/>
      <c r="L162" s="429"/>
      <c r="M162" s="429"/>
      <c r="N162" s="429"/>
      <c r="O162" s="429"/>
      <c r="P162" s="429"/>
      <c r="Q162" s="429"/>
      <c r="R162" s="429"/>
      <c r="S162" s="429"/>
      <c r="T162" s="429"/>
      <c r="U162" s="429"/>
    </row>
    <row r="163" spans="1:24" ht="17.25" customHeight="1">
      <c r="A163" s="166"/>
      <c r="B163" s="431" t="s">
        <v>149</v>
      </c>
      <c r="C163" s="431"/>
      <c r="D163" s="431"/>
      <c r="E163" s="431"/>
      <c r="F163" s="431"/>
      <c r="G163" s="431"/>
      <c r="H163" s="431"/>
      <c r="I163" s="431"/>
      <c r="J163" s="431"/>
      <c r="K163" s="431"/>
      <c r="L163" s="431"/>
      <c r="M163" s="431"/>
      <c r="N163" s="431"/>
      <c r="O163" s="431"/>
      <c r="P163" s="431"/>
      <c r="Q163" s="431"/>
      <c r="R163" s="431"/>
      <c r="S163" s="431"/>
      <c r="T163" s="431"/>
      <c r="U163" s="431"/>
    </row>
    <row r="164" spans="1:24" ht="17.25" customHeight="1" thickBot="1">
      <c r="A164" s="166"/>
      <c r="B164" s="193"/>
      <c r="C164" s="193"/>
      <c r="D164" s="193"/>
      <c r="E164" s="193"/>
      <c r="F164" s="193"/>
      <c r="G164" s="190"/>
      <c r="H164" s="193"/>
      <c r="I164" s="260"/>
      <c r="J164" s="166"/>
      <c r="K164" s="166"/>
      <c r="L164" s="167"/>
      <c r="M164" s="166"/>
      <c r="N164" s="195"/>
      <c r="O164" s="166"/>
      <c r="P164" s="166"/>
      <c r="Q164" s="195"/>
      <c r="R164" s="166"/>
      <c r="S164" s="195"/>
      <c r="T164" s="195"/>
      <c r="U164" s="167" t="s">
        <v>192</v>
      </c>
    </row>
    <row r="165" spans="1:24" ht="17.25" customHeight="1">
      <c r="A165" s="166"/>
      <c r="B165" s="346" t="s">
        <v>201</v>
      </c>
      <c r="C165" s="219" t="s">
        <v>38</v>
      </c>
      <c r="D165" s="219" t="s">
        <v>39</v>
      </c>
      <c r="E165" s="219" t="s">
        <v>40</v>
      </c>
      <c r="F165" s="219" t="s">
        <v>41</v>
      </c>
      <c r="G165" s="219" t="s">
        <v>42</v>
      </c>
      <c r="H165" s="219" t="s">
        <v>43</v>
      </c>
      <c r="I165" s="219" t="s">
        <v>44</v>
      </c>
      <c r="J165" s="219" t="s">
        <v>45</v>
      </c>
      <c r="K165" s="170" t="s">
        <v>46</v>
      </c>
      <c r="L165" s="171" t="s">
        <v>47</v>
      </c>
      <c r="M165" s="171" t="s">
        <v>152</v>
      </c>
      <c r="N165" s="171" t="s">
        <v>49</v>
      </c>
      <c r="O165" s="171" t="s">
        <v>50</v>
      </c>
      <c r="P165" s="171" t="s">
        <v>51</v>
      </c>
      <c r="Q165" s="171" t="s">
        <v>52</v>
      </c>
      <c r="R165" s="171" t="s">
        <v>53</v>
      </c>
      <c r="S165" s="171" t="s">
        <v>54</v>
      </c>
      <c r="T165" s="171" t="s">
        <v>55</v>
      </c>
      <c r="U165" s="171" t="s">
        <v>68</v>
      </c>
      <c r="V165" s="172" t="s">
        <v>153</v>
      </c>
    </row>
    <row r="166" spans="1:24" ht="17.25" customHeight="1">
      <c r="A166" s="232"/>
      <c r="B166" s="225" t="s">
        <v>202</v>
      </c>
      <c r="C166" s="226">
        <v>441518.4863050417</v>
      </c>
      <c r="D166" s="226">
        <v>442048.9878753224</v>
      </c>
      <c r="E166" s="226">
        <v>459488.31467895547</v>
      </c>
      <c r="F166" s="226">
        <v>481004.31799072138</v>
      </c>
      <c r="G166" s="226">
        <v>497738.95818513352</v>
      </c>
      <c r="H166" s="226">
        <v>514485.63276113902</v>
      </c>
      <c r="I166" s="226">
        <v>532038.15500201739</v>
      </c>
      <c r="J166" s="226">
        <v>564516.89724162384</v>
      </c>
      <c r="K166" s="226">
        <v>590107.20076322649</v>
      </c>
      <c r="L166" s="226">
        <v>618529.14684109436</v>
      </c>
      <c r="M166" s="226">
        <v>639694.08038127352</v>
      </c>
      <c r="N166" s="226">
        <v>670279.35685763427</v>
      </c>
      <c r="O166" s="226">
        <v>697954.23325501289</v>
      </c>
      <c r="P166" s="226">
        <v>739754.35801057459</v>
      </c>
      <c r="Q166" s="226">
        <v>764335.69579875399</v>
      </c>
      <c r="R166" s="226">
        <v>768835.17573475721</v>
      </c>
      <c r="S166" s="226">
        <v>832060.33244070457</v>
      </c>
      <c r="T166" s="226">
        <v>887816.65749387874</v>
      </c>
      <c r="U166" s="226">
        <v>949885.80607528635</v>
      </c>
      <c r="V166" s="230">
        <v>971499.97868305875</v>
      </c>
    </row>
    <row r="167" spans="1:24" ht="17.25" customHeight="1">
      <c r="A167" s="166"/>
      <c r="B167" s="229" t="s">
        <v>203</v>
      </c>
      <c r="C167" s="226">
        <v>390017.05288608384</v>
      </c>
      <c r="D167" s="226">
        <v>405388.52623879188</v>
      </c>
      <c r="E167" s="226">
        <v>421043.48662141076</v>
      </c>
      <c r="F167" s="226">
        <v>428451.75981065253</v>
      </c>
      <c r="G167" s="226">
        <v>446957.37245915312</v>
      </c>
      <c r="H167" s="226">
        <v>468921.35635212762</v>
      </c>
      <c r="I167" s="226">
        <v>485657.1672021898</v>
      </c>
      <c r="J167" s="226">
        <v>492848.81209862302</v>
      </c>
      <c r="K167" s="226">
        <v>522910.09784734115</v>
      </c>
      <c r="L167" s="226">
        <v>552676.48793338775</v>
      </c>
      <c r="M167" s="226">
        <v>563138.10289161827</v>
      </c>
      <c r="N167" s="226">
        <v>652645.57008637197</v>
      </c>
      <c r="O167" s="226">
        <v>662893.89884606947</v>
      </c>
      <c r="P167" s="226">
        <v>694874.71375343413</v>
      </c>
      <c r="Q167" s="226">
        <v>718331.14927848533</v>
      </c>
      <c r="R167" s="226">
        <v>713267.83263407403</v>
      </c>
      <c r="S167" s="226">
        <v>738480.17860663205</v>
      </c>
      <c r="T167" s="226">
        <v>772574.43546752562</v>
      </c>
      <c r="U167" s="226">
        <v>817659.73781291978</v>
      </c>
      <c r="V167" s="230">
        <v>847584.65586604038</v>
      </c>
    </row>
    <row r="168" spans="1:24" ht="17.25" customHeight="1">
      <c r="A168" s="192"/>
      <c r="B168" s="231" t="s">
        <v>204</v>
      </c>
      <c r="C168" s="181">
        <v>35785.035696843348</v>
      </c>
      <c r="D168" s="181">
        <v>38585.799269305411</v>
      </c>
      <c r="E168" s="181">
        <v>42651.972747584296</v>
      </c>
      <c r="F168" s="181">
        <v>46397.184948262169</v>
      </c>
      <c r="G168" s="181">
        <v>46972.546794585156</v>
      </c>
      <c r="H168" s="181">
        <v>47327.55654174299</v>
      </c>
      <c r="I168" s="181">
        <v>50719.167202189819</v>
      </c>
      <c r="J168" s="181">
        <v>52378</v>
      </c>
      <c r="K168" s="181">
        <v>57462</v>
      </c>
      <c r="L168" s="181">
        <v>58219.905727103302</v>
      </c>
      <c r="M168" s="181">
        <v>65852.413941243634</v>
      </c>
      <c r="N168" s="181">
        <v>76343.212503835777</v>
      </c>
      <c r="O168" s="181">
        <v>71195.668396598703</v>
      </c>
      <c r="P168" s="181">
        <v>78283.058175407816</v>
      </c>
      <c r="Q168" s="181">
        <v>84089.285187142115</v>
      </c>
      <c r="R168" s="181">
        <v>83736.503605815698</v>
      </c>
      <c r="S168" s="181">
        <v>92547.497810480098</v>
      </c>
      <c r="T168" s="181">
        <v>105010.31594471111</v>
      </c>
      <c r="U168" s="181">
        <v>113200.41235070932</v>
      </c>
      <c r="V168" s="213">
        <v>114597.86893355854</v>
      </c>
    </row>
    <row r="169" spans="1:24" ht="17.25" customHeight="1">
      <c r="A169" s="166"/>
      <c r="B169" s="233" t="s">
        <v>205</v>
      </c>
      <c r="C169" s="234">
        <v>25376.197324224664</v>
      </c>
      <c r="D169" s="234">
        <v>27856.84594102102</v>
      </c>
      <c r="E169" s="234">
        <v>31374.966973611565</v>
      </c>
      <c r="F169" s="234">
        <v>33959.960191648963</v>
      </c>
      <c r="G169" s="234">
        <v>31007.581402372489</v>
      </c>
      <c r="H169" s="234">
        <v>30920</v>
      </c>
      <c r="I169" s="234">
        <v>33136</v>
      </c>
      <c r="J169" s="234">
        <v>35711</v>
      </c>
      <c r="K169" s="234">
        <v>37671</v>
      </c>
      <c r="L169" s="234">
        <v>37843</v>
      </c>
      <c r="M169" s="234">
        <v>43295.084420674706</v>
      </c>
      <c r="N169" s="234">
        <v>50890.71326640711</v>
      </c>
      <c r="O169" s="234">
        <v>47766.286612879529</v>
      </c>
      <c r="P169" s="234">
        <v>55073.99793791119</v>
      </c>
      <c r="Q169" s="234">
        <v>63763.162419162196</v>
      </c>
      <c r="R169" s="234">
        <v>62060.935640289834</v>
      </c>
      <c r="S169" s="234">
        <v>75802.027664831287</v>
      </c>
      <c r="T169" s="234">
        <v>88336.705338052736</v>
      </c>
      <c r="U169" s="234">
        <v>96786.505363723045</v>
      </c>
      <c r="V169" s="235">
        <v>98339.325938380178</v>
      </c>
    </row>
    <row r="170" spans="1:24" ht="17.25" customHeight="1">
      <c r="A170" s="166"/>
      <c r="B170" s="233" t="s">
        <v>206</v>
      </c>
      <c r="C170" s="234">
        <v>10408.83837261868</v>
      </c>
      <c r="D170" s="234">
        <v>10728.953328284393</v>
      </c>
      <c r="E170" s="234">
        <v>11277.005773972729</v>
      </c>
      <c r="F170" s="234">
        <v>12437.224756613205</v>
      </c>
      <c r="G170" s="234">
        <v>15964.965392212665</v>
      </c>
      <c r="H170" s="234">
        <v>16407.556541742993</v>
      </c>
      <c r="I170" s="234">
        <v>17583.167202189819</v>
      </c>
      <c r="J170" s="234">
        <v>16667</v>
      </c>
      <c r="K170" s="234">
        <v>19791</v>
      </c>
      <c r="L170" s="261">
        <v>20376.905727103302</v>
      </c>
      <c r="M170" s="261">
        <v>22557.329520568936</v>
      </c>
      <c r="N170" s="261">
        <v>25452.499237428663</v>
      </c>
      <c r="O170" s="261">
        <v>23429.381783719178</v>
      </c>
      <c r="P170" s="261">
        <v>23209.060237496633</v>
      </c>
      <c r="Q170" s="261">
        <v>20326.122767979923</v>
      </c>
      <c r="R170" s="261">
        <v>21675.567965525868</v>
      </c>
      <c r="S170" s="261">
        <v>16745.470145648811</v>
      </c>
      <c r="T170" s="261">
        <v>16673.610606658374</v>
      </c>
      <c r="U170" s="261">
        <v>16413.90698698628</v>
      </c>
      <c r="V170" s="262">
        <v>16258.542995178359</v>
      </c>
      <c r="X170" s="162">
        <f ca="1">X173+X170</f>
        <v>0</v>
      </c>
    </row>
    <row r="171" spans="1:24" ht="17.25" customHeight="1">
      <c r="A171" s="263"/>
      <c r="B171" s="231" t="s">
        <v>207</v>
      </c>
      <c r="C171" s="181">
        <v>348989</v>
      </c>
      <c r="D171" s="181">
        <v>360947.3342716397</v>
      </c>
      <c r="E171" s="181">
        <v>371421.29482874414</v>
      </c>
      <c r="F171" s="181">
        <v>374056.51808785525</v>
      </c>
      <c r="G171" s="181">
        <v>392219.36341161927</v>
      </c>
      <c r="H171" s="181">
        <v>413217</v>
      </c>
      <c r="I171" s="181">
        <v>425419</v>
      </c>
      <c r="J171" s="181">
        <v>430763.4471318468</v>
      </c>
      <c r="K171" s="181">
        <v>455468</v>
      </c>
      <c r="L171" s="181">
        <v>482983.89638919843</v>
      </c>
      <c r="M171" s="181">
        <v>485249.38449715253</v>
      </c>
      <c r="N171" s="181">
        <v>563275.22454672493</v>
      </c>
      <c r="O171" s="181">
        <v>579370.25289877818</v>
      </c>
      <c r="P171" s="181">
        <v>603013.50453509716</v>
      </c>
      <c r="Q171" s="181">
        <v>620244.96310268412</v>
      </c>
      <c r="R171" s="181">
        <v>616421.69173770747</v>
      </c>
      <c r="S171" s="181">
        <v>631569.48528225056</v>
      </c>
      <c r="T171" s="181">
        <v>652574.92346953996</v>
      </c>
      <c r="U171" s="181">
        <v>688539.84743370861</v>
      </c>
      <c r="V171" s="213">
        <v>717453.02267230826</v>
      </c>
    </row>
    <row r="172" spans="1:24" ht="17.25" customHeight="1">
      <c r="A172" s="166"/>
      <c r="B172" s="233" t="s">
        <v>208</v>
      </c>
      <c r="C172" s="234">
        <v>205903.50999999995</v>
      </c>
      <c r="D172" s="234">
        <v>211340.93502538072</v>
      </c>
      <c r="E172" s="234">
        <v>218227.24972222222</v>
      </c>
      <c r="F172" s="234">
        <v>221113.48319892469</v>
      </c>
      <c r="G172" s="234">
        <v>233091.91402714938</v>
      </c>
      <c r="H172" s="234">
        <v>248307</v>
      </c>
      <c r="I172" s="234">
        <v>250997</v>
      </c>
      <c r="J172" s="234">
        <v>251350.53145421666</v>
      </c>
      <c r="K172" s="234">
        <v>271145</v>
      </c>
      <c r="L172" s="261">
        <v>278892.69723000005</v>
      </c>
      <c r="M172" s="261">
        <v>275201.78215862042</v>
      </c>
      <c r="N172" s="261">
        <v>306399.25326875079</v>
      </c>
      <c r="O172" s="261">
        <v>315154.30685618077</v>
      </c>
      <c r="P172" s="261">
        <v>331516.84779942269</v>
      </c>
      <c r="Q172" s="261">
        <v>340990.54320211307</v>
      </c>
      <c r="R172" s="261">
        <v>338888.36992002337</v>
      </c>
      <c r="S172" s="261">
        <v>347216.07571592031</v>
      </c>
      <c r="T172" s="261">
        <v>355748.32920951315</v>
      </c>
      <c r="U172" s="261">
        <v>372629.846342996</v>
      </c>
      <c r="V172" s="262">
        <v>389880.41383977787</v>
      </c>
    </row>
    <row r="173" spans="1:24" ht="17.25" customHeight="1">
      <c r="A173" s="166"/>
      <c r="B173" s="233" t="s">
        <v>209</v>
      </c>
      <c r="C173" s="234">
        <v>100159.84299999999</v>
      </c>
      <c r="D173" s="234">
        <v>105392.48970845394</v>
      </c>
      <c r="E173" s="234">
        <v>108647.8480462708</v>
      </c>
      <c r="F173" s="234">
        <v>108152.74820402153</v>
      </c>
      <c r="G173" s="234">
        <v>110002.29906290401</v>
      </c>
      <c r="H173" s="234">
        <v>113590</v>
      </c>
      <c r="I173" s="234">
        <v>122095</v>
      </c>
      <c r="J173" s="234">
        <v>125498.69704982008</v>
      </c>
      <c r="K173" s="234">
        <v>129201</v>
      </c>
      <c r="L173" s="261">
        <v>142196.01232293496</v>
      </c>
      <c r="M173" s="261">
        <v>143614.19494299064</v>
      </c>
      <c r="N173" s="261">
        <v>174712.93235303988</v>
      </c>
      <c r="O173" s="261">
        <v>179705.18034580615</v>
      </c>
      <c r="P173" s="261">
        <v>184571.08039031905</v>
      </c>
      <c r="Q173" s="261">
        <v>189845.02824142994</v>
      </c>
      <c r="R173" s="261">
        <v>188674.9987178437</v>
      </c>
      <c r="S173" s="261">
        <v>193311.48175142202</v>
      </c>
      <c r="T173" s="261">
        <v>203547.38274983707</v>
      </c>
      <c r="U173" s="261">
        <v>216634.3631033877</v>
      </c>
      <c r="V173" s="262">
        <v>225857.34369120852</v>
      </c>
    </row>
    <row r="174" spans="1:24" ht="17.25" customHeight="1">
      <c r="A174" s="166"/>
      <c r="B174" s="233" t="s">
        <v>210</v>
      </c>
      <c r="C174" s="234">
        <v>42925.647000000055</v>
      </c>
      <c r="D174" s="234">
        <v>44213.909537804982</v>
      </c>
      <c r="E174" s="234">
        <v>44546.197060251128</v>
      </c>
      <c r="F174" s="234">
        <v>44790.286684909035</v>
      </c>
      <c r="G174" s="234">
        <v>49125.150321565874</v>
      </c>
      <c r="H174" s="234">
        <v>51320</v>
      </c>
      <c r="I174" s="234">
        <v>52327</v>
      </c>
      <c r="J174" s="234">
        <v>53914.218627810085</v>
      </c>
      <c r="K174" s="234">
        <v>55122</v>
      </c>
      <c r="L174" s="261">
        <v>61895.18683626347</v>
      </c>
      <c r="M174" s="261">
        <v>66433.407395541421</v>
      </c>
      <c r="N174" s="261">
        <v>82163.038924934182</v>
      </c>
      <c r="O174" s="261">
        <v>84510.765696791219</v>
      </c>
      <c r="P174" s="261">
        <v>86925.576345355381</v>
      </c>
      <c r="Q174" s="261">
        <v>89409.391659140994</v>
      </c>
      <c r="R174" s="261">
        <v>88858.323099840374</v>
      </c>
      <c r="S174" s="261">
        <v>91041.927814908238</v>
      </c>
      <c r="T174" s="261">
        <v>93279.211510189867</v>
      </c>
      <c r="U174" s="261">
        <v>99275.637987324983</v>
      </c>
      <c r="V174" s="262">
        <v>101715.26514132191</v>
      </c>
    </row>
    <row r="175" spans="1:24" ht="17.25" customHeight="1">
      <c r="A175" s="263"/>
      <c r="B175" s="231" t="s">
        <v>211</v>
      </c>
      <c r="C175" s="181">
        <v>5243.0171892404751</v>
      </c>
      <c r="D175" s="181">
        <v>5855.3926978467707</v>
      </c>
      <c r="E175" s="181">
        <v>6970.2190450823437</v>
      </c>
      <c r="F175" s="181">
        <v>7998.0567745350745</v>
      </c>
      <c r="G175" s="181">
        <v>7765.4622529487469</v>
      </c>
      <c r="H175" s="181">
        <v>8376.7998103846294</v>
      </c>
      <c r="I175" s="181">
        <v>9519</v>
      </c>
      <c r="J175" s="181">
        <v>9707.3649667761983</v>
      </c>
      <c r="K175" s="181">
        <v>9980.0978473411378</v>
      </c>
      <c r="L175" s="264">
        <v>11472.685817086061</v>
      </c>
      <c r="M175" s="264">
        <v>12036.304453222048</v>
      </c>
      <c r="N175" s="264">
        <v>13027.133035811286</v>
      </c>
      <c r="O175" s="264">
        <v>12327.977550692633</v>
      </c>
      <c r="P175" s="264">
        <v>13578.151042929156</v>
      </c>
      <c r="Q175" s="264">
        <v>13996.900988659092</v>
      </c>
      <c r="R175" s="264">
        <v>13109.637290550892</v>
      </c>
      <c r="S175" s="264">
        <v>14363.195513901424</v>
      </c>
      <c r="T175" s="264">
        <v>14989.196053274574</v>
      </c>
      <c r="U175" s="264">
        <v>15919.478028501795</v>
      </c>
      <c r="V175" s="265">
        <v>15533.764260173592</v>
      </c>
    </row>
    <row r="176" spans="1:24" ht="17.25" customHeight="1">
      <c r="A176" s="192"/>
      <c r="B176" s="266" t="s">
        <v>212</v>
      </c>
      <c r="C176" s="181">
        <v>364640.85556185915</v>
      </c>
      <c r="D176" s="181">
        <v>377531.68029777083</v>
      </c>
      <c r="E176" s="181">
        <v>389668.5196477992</v>
      </c>
      <c r="F176" s="181">
        <v>394491.79961900355</v>
      </c>
      <c r="G176" s="181">
        <v>415949.79105678067</v>
      </c>
      <c r="H176" s="181">
        <v>438001.35635212762</v>
      </c>
      <c r="I176" s="181">
        <v>452521.1672021898</v>
      </c>
      <c r="J176" s="181">
        <v>457137.81209862302</v>
      </c>
      <c r="K176" s="181">
        <v>485239.09784734115</v>
      </c>
      <c r="L176" s="181">
        <v>514833.48793338781</v>
      </c>
      <c r="M176" s="181">
        <v>519843.0184709435</v>
      </c>
      <c r="N176" s="181">
        <v>601754.85681996483</v>
      </c>
      <c r="O176" s="181">
        <v>615127.61223318998</v>
      </c>
      <c r="P176" s="181">
        <v>639800.71581552294</v>
      </c>
      <c r="Q176" s="181">
        <v>654567.98685932322</v>
      </c>
      <c r="R176" s="181">
        <v>651206.89699378423</v>
      </c>
      <c r="S176" s="181">
        <v>662678.15094180079</v>
      </c>
      <c r="T176" s="181">
        <v>684237.73012947291</v>
      </c>
      <c r="U176" s="181">
        <v>720873.23244919674</v>
      </c>
      <c r="V176" s="213">
        <v>749245.32992766018</v>
      </c>
    </row>
    <row r="177" spans="1:22" ht="17.25" customHeight="1">
      <c r="A177" s="166"/>
      <c r="B177" s="267" t="s">
        <v>213</v>
      </c>
      <c r="C177" s="226">
        <v>98648.633418957892</v>
      </c>
      <c r="D177" s="226">
        <v>84808.486350484425</v>
      </c>
      <c r="E177" s="226">
        <v>90297.890902657353</v>
      </c>
      <c r="F177" s="226">
        <v>106047.61081137123</v>
      </c>
      <c r="G177" s="226">
        <v>116083.82899167509</v>
      </c>
      <c r="H177" s="226">
        <v>121233.47985884087</v>
      </c>
      <c r="I177" s="226">
        <v>127326.36901561896</v>
      </c>
      <c r="J177" s="226">
        <v>165035.30723612473</v>
      </c>
      <c r="K177" s="226">
        <v>179204.59939805014</v>
      </c>
      <c r="L177" s="226">
        <v>240919.45007715508</v>
      </c>
      <c r="M177" s="226">
        <v>241553.98899484143</v>
      </c>
      <c r="N177" s="226">
        <v>189272.88849132331</v>
      </c>
      <c r="O177" s="226">
        <v>233723.09936189299</v>
      </c>
      <c r="P177" s="226">
        <v>287075.14686463296</v>
      </c>
      <c r="Q177" s="226">
        <v>314079.56680496311</v>
      </c>
      <c r="R177" s="226">
        <v>347692.79870463756</v>
      </c>
      <c r="S177" s="226">
        <v>479161.72810578719</v>
      </c>
      <c r="T177" s="226">
        <v>574444.75636697572</v>
      </c>
      <c r="U177" s="226">
        <v>630247.45182109764</v>
      </c>
      <c r="V177" s="230">
        <v>567981.34772478195</v>
      </c>
    </row>
    <row r="178" spans="1:22" ht="17.25" customHeight="1">
      <c r="A178" s="263"/>
      <c r="B178" s="266" t="s">
        <v>214</v>
      </c>
      <c r="C178" s="181">
        <v>84750.550661104207</v>
      </c>
      <c r="D178" s="181">
        <v>84862.665095649994</v>
      </c>
      <c r="E178" s="181">
        <v>88069.465436434984</v>
      </c>
      <c r="F178" s="181">
        <v>90948.800046611577</v>
      </c>
      <c r="G178" s="181">
        <v>91426.699627181297</v>
      </c>
      <c r="H178" s="181">
        <v>101569.57120531355</v>
      </c>
      <c r="I178" s="181">
        <v>106940.39659458101</v>
      </c>
      <c r="J178" s="181">
        <v>108921.85989397399</v>
      </c>
      <c r="K178" s="181">
        <v>109459</v>
      </c>
      <c r="L178" s="181">
        <v>127646.84115241616</v>
      </c>
      <c r="M178" s="181">
        <v>126723.11210212987</v>
      </c>
      <c r="N178" s="181">
        <v>119764.62310165196</v>
      </c>
      <c r="O178" s="181">
        <v>139424.71909598922</v>
      </c>
      <c r="P178" s="181">
        <v>155309.8678395295</v>
      </c>
      <c r="Q178" s="181">
        <v>185706.47074630472</v>
      </c>
      <c r="R178" s="181">
        <v>162902.39668865415</v>
      </c>
      <c r="S178" s="181">
        <v>235042.63279558608</v>
      </c>
      <c r="T178" s="181">
        <v>277577.05952128425</v>
      </c>
      <c r="U178" s="181">
        <v>291392.69349405874</v>
      </c>
      <c r="V178" s="213">
        <v>247494.79446026956</v>
      </c>
    </row>
    <row r="179" spans="1:22" ht="17.25" customHeight="1">
      <c r="A179" s="166"/>
      <c r="B179" s="268" t="s">
        <v>215</v>
      </c>
      <c r="C179" s="234">
        <v>18063.423465527849</v>
      </c>
      <c r="D179" s="234">
        <v>16464.175564783745</v>
      </c>
      <c r="E179" s="234">
        <v>13217.707880074167</v>
      </c>
      <c r="F179" s="234">
        <v>12457.729776063967</v>
      </c>
      <c r="G179" s="234">
        <v>13388.858157423349</v>
      </c>
      <c r="H179" s="234">
        <v>13121.488816175035</v>
      </c>
      <c r="I179" s="234">
        <v>17187.946185059536</v>
      </c>
      <c r="J179" s="234">
        <v>20138.446690443121</v>
      </c>
      <c r="K179" s="234">
        <v>22152</v>
      </c>
      <c r="L179" s="261">
        <v>24204.769662278359</v>
      </c>
      <c r="M179" s="261">
        <v>27621.644569662341</v>
      </c>
      <c r="N179" s="261">
        <v>27018.294510253174</v>
      </c>
      <c r="O179" s="261">
        <v>27444.87745523886</v>
      </c>
      <c r="P179" s="261">
        <v>31928.105889056464</v>
      </c>
      <c r="Q179" s="261">
        <v>34800.807746782579</v>
      </c>
      <c r="R179" s="261">
        <v>38454.855775740958</v>
      </c>
      <c r="S179" s="261">
        <v>40035.816437583169</v>
      </c>
      <c r="T179" s="261">
        <v>51803.224136606426</v>
      </c>
      <c r="U179" s="261">
        <v>41649.666288463763</v>
      </c>
      <c r="V179" s="262">
        <v>40026.677022347125</v>
      </c>
    </row>
    <row r="180" spans="1:22" ht="17.25" customHeight="1">
      <c r="A180" s="166"/>
      <c r="B180" s="268" t="s">
        <v>216</v>
      </c>
      <c r="C180" s="234">
        <v>66687.127195576351</v>
      </c>
      <c r="D180" s="234">
        <v>68398.489530866253</v>
      </c>
      <c r="E180" s="234">
        <v>74851.757556360812</v>
      </c>
      <c r="F180" s="234">
        <v>78491.070270547614</v>
      </c>
      <c r="G180" s="234">
        <v>78037.841469757943</v>
      </c>
      <c r="H180" s="234">
        <v>88448.082389138508</v>
      </c>
      <c r="I180" s="234">
        <v>89752.450409521465</v>
      </c>
      <c r="J180" s="234">
        <v>88783.413203530872</v>
      </c>
      <c r="K180" s="234">
        <v>87307</v>
      </c>
      <c r="L180" s="261">
        <v>103442.07149013781</v>
      </c>
      <c r="M180" s="261">
        <v>99101.467532467534</v>
      </c>
      <c r="N180" s="261">
        <v>92746.328591398778</v>
      </c>
      <c r="O180" s="261">
        <v>111979.84164075035</v>
      </c>
      <c r="P180" s="261">
        <v>123381.76195047304</v>
      </c>
      <c r="Q180" s="261">
        <v>150905.66299952214</v>
      </c>
      <c r="R180" s="261">
        <v>124447.54091291317</v>
      </c>
      <c r="S180" s="261">
        <v>195006.81635800289</v>
      </c>
      <c r="T180" s="261">
        <v>225773.8353846778</v>
      </c>
      <c r="U180" s="261">
        <v>249743.02720559499</v>
      </c>
      <c r="V180" s="262">
        <v>207468.11743792245</v>
      </c>
    </row>
    <row r="181" spans="1:22" ht="17.25" customHeight="1">
      <c r="A181" s="192"/>
      <c r="B181" s="266" t="s">
        <v>217</v>
      </c>
      <c r="C181" s="181">
        <v>13898.082757853685</v>
      </c>
      <c r="D181" s="181">
        <v>-54.178745165569126</v>
      </c>
      <c r="E181" s="181">
        <v>2228.4254662223684</v>
      </c>
      <c r="F181" s="181">
        <v>15098.810764759648</v>
      </c>
      <c r="G181" s="181">
        <v>24657.129364493798</v>
      </c>
      <c r="H181" s="181">
        <v>19663.908653527324</v>
      </c>
      <c r="I181" s="181">
        <v>20385.97242103795</v>
      </c>
      <c r="J181" s="181">
        <v>56113.447342150743</v>
      </c>
      <c r="K181" s="181">
        <v>69745.599398050137</v>
      </c>
      <c r="L181" s="181">
        <v>113272.60892473892</v>
      </c>
      <c r="M181" s="181">
        <v>114830.87689271156</v>
      </c>
      <c r="N181" s="181">
        <v>69508.265389671345</v>
      </c>
      <c r="O181" s="181">
        <v>94298.380265903776</v>
      </c>
      <c r="P181" s="181">
        <v>131765.27902510349</v>
      </c>
      <c r="Q181" s="181">
        <v>128373.09605865838</v>
      </c>
      <c r="R181" s="181">
        <v>184790.40201598342</v>
      </c>
      <c r="S181" s="181">
        <v>244119.09531020111</v>
      </c>
      <c r="T181" s="181">
        <v>296867.69684569148</v>
      </c>
      <c r="U181" s="181">
        <v>338854.7583270389</v>
      </c>
      <c r="V181" s="213">
        <v>320486.55326451239</v>
      </c>
    </row>
    <row r="182" spans="1:22" ht="17.25" customHeight="1">
      <c r="A182" s="166"/>
      <c r="B182" s="267" t="s">
        <v>218</v>
      </c>
      <c r="C182" s="226">
        <v>-47147.200000000026</v>
      </c>
      <c r="D182" s="226">
        <v>-48148.024713953899</v>
      </c>
      <c r="E182" s="226">
        <v>-51853.062845112639</v>
      </c>
      <c r="F182" s="226">
        <v>-53495.052631302373</v>
      </c>
      <c r="G182" s="226">
        <v>-65302.243265694691</v>
      </c>
      <c r="H182" s="226">
        <v>-75669.203449829482</v>
      </c>
      <c r="I182" s="226">
        <v>-80945.381215791364</v>
      </c>
      <c r="J182" s="226">
        <v>-93367.222093123914</v>
      </c>
      <c r="K182" s="226">
        <v>-112007.4964821648</v>
      </c>
      <c r="L182" s="226">
        <v>-175066.79116944846</v>
      </c>
      <c r="M182" s="226">
        <v>-164998.01150518618</v>
      </c>
      <c r="N182" s="226">
        <v>-171639.10172006101</v>
      </c>
      <c r="O182" s="226">
        <v>-198662.76495294957</v>
      </c>
      <c r="P182" s="226">
        <v>-242195.50260749253</v>
      </c>
      <c r="Q182" s="226">
        <v>-268075.02028469444</v>
      </c>
      <c r="R182" s="226">
        <v>-292125.45560395438</v>
      </c>
      <c r="S182" s="226">
        <v>-385581.57427171466</v>
      </c>
      <c r="T182" s="226">
        <v>-459202.5343406226</v>
      </c>
      <c r="U182" s="226">
        <v>-498021.38355873106</v>
      </c>
      <c r="V182" s="230">
        <v>-444066.02490776358</v>
      </c>
    </row>
    <row r="183" spans="1:22" ht="17.25" customHeight="1">
      <c r="A183" s="192"/>
      <c r="B183" s="231" t="s">
        <v>219</v>
      </c>
      <c r="C183" s="181">
        <v>146757.40000000002</v>
      </c>
      <c r="D183" s="181">
        <v>124659.86055947092</v>
      </c>
      <c r="E183" s="181">
        <v>124733.68664659679</v>
      </c>
      <c r="F183" s="181">
        <v>135322.56819012776</v>
      </c>
      <c r="G183" s="181">
        <v>144646.73964938635</v>
      </c>
      <c r="H183" s="181">
        <v>153987.20344982948</v>
      </c>
      <c r="I183" s="181">
        <v>158523.08631419501</v>
      </c>
      <c r="J183" s="181">
        <v>171508.87148218288</v>
      </c>
      <c r="K183" s="181">
        <v>193175.41125976408</v>
      </c>
      <c r="L183" s="181">
        <v>247762.28496331983</v>
      </c>
      <c r="M183" s="181">
        <v>236156.3331894177</v>
      </c>
      <c r="N183" s="181">
        <v>244161.24769926022</v>
      </c>
      <c r="O183" s="181">
        <v>278673.22695439775</v>
      </c>
      <c r="P183" s="181">
        <v>337219.27396262554</v>
      </c>
      <c r="Q183" s="181">
        <v>369549.13089104305</v>
      </c>
      <c r="R183" s="181">
        <v>379743.21806764859</v>
      </c>
      <c r="S183" s="181">
        <v>483138.67592455784</v>
      </c>
      <c r="T183" s="181">
        <v>562765.45841234317</v>
      </c>
      <c r="U183" s="181">
        <v>606436.35677874426</v>
      </c>
      <c r="V183" s="213">
        <v>547632.36780042434</v>
      </c>
    </row>
    <row r="184" spans="1:22" ht="17.25" customHeight="1">
      <c r="A184" s="166"/>
      <c r="B184" s="233" t="s">
        <v>220</v>
      </c>
      <c r="C184" s="234">
        <v>126238.00000000001</v>
      </c>
      <c r="D184" s="234">
        <v>106024.65319713434</v>
      </c>
      <c r="E184" s="234">
        <v>107451.96822730132</v>
      </c>
      <c r="F184" s="234">
        <v>113724.98674299711</v>
      </c>
      <c r="G184" s="234">
        <v>121307.2858489097</v>
      </c>
      <c r="H184" s="234">
        <v>128961.68922112088</v>
      </c>
      <c r="I184" s="234">
        <v>130747.30553344332</v>
      </c>
      <c r="J184" s="234">
        <v>137795.08952602808</v>
      </c>
      <c r="K184" s="234">
        <v>157472.38493880248</v>
      </c>
      <c r="L184" s="261">
        <v>209242.06604971079</v>
      </c>
      <c r="M184" s="261">
        <v>203779.59105628534</v>
      </c>
      <c r="N184" s="261">
        <v>216413.271387441</v>
      </c>
      <c r="O184" s="261">
        <v>240221.19519544003</v>
      </c>
      <c r="P184" s="261">
        <v>293335.61171825702</v>
      </c>
      <c r="Q184" s="261">
        <v>318653.56712097116</v>
      </c>
      <c r="R184" s="261">
        <v>325788.08690378297</v>
      </c>
      <c r="S184" s="261">
        <v>421825.6402574298</v>
      </c>
      <c r="T184" s="261">
        <v>498050.28993336047</v>
      </c>
      <c r="U184" s="261">
        <v>536170.35662537604</v>
      </c>
      <c r="V184" s="261">
        <v>489582.13465775317</v>
      </c>
    </row>
    <row r="185" spans="1:22" ht="17.25" customHeight="1">
      <c r="A185" s="232"/>
      <c r="B185" s="233" t="s">
        <v>221</v>
      </c>
      <c r="C185" s="234">
        <v>20519.400000000001</v>
      </c>
      <c r="D185" s="234">
        <v>18635.20736233658</v>
      </c>
      <c r="E185" s="234">
        <v>17281.71841929547</v>
      </c>
      <c r="F185" s="234">
        <v>21597.581447130655</v>
      </c>
      <c r="G185" s="234">
        <v>23339.453800476655</v>
      </c>
      <c r="H185" s="234">
        <v>25025.514228708591</v>
      </c>
      <c r="I185" s="234">
        <v>27775.780780751698</v>
      </c>
      <c r="J185" s="234">
        <v>33713.781956154795</v>
      </c>
      <c r="K185" s="234">
        <v>35703.026320961595</v>
      </c>
      <c r="L185" s="261">
        <v>38520.218913609038</v>
      </c>
      <c r="M185" s="261">
        <v>32376.742133132368</v>
      </c>
      <c r="N185" s="261">
        <v>27747.976311819228</v>
      </c>
      <c r="O185" s="261">
        <v>38452.031758957695</v>
      </c>
      <c r="P185" s="261">
        <v>43883.662244368497</v>
      </c>
      <c r="Q185" s="261">
        <v>50895.563770071887</v>
      </c>
      <c r="R185" s="261">
        <v>53955.131163865597</v>
      </c>
      <c r="S185" s="261">
        <v>61313.035667128046</v>
      </c>
      <c r="T185" s="261">
        <v>64715.168478982654</v>
      </c>
      <c r="U185" s="261">
        <v>70266.000153368179</v>
      </c>
      <c r="V185" s="261">
        <v>58050.233142671212</v>
      </c>
    </row>
    <row r="186" spans="1:22" ht="17.25" customHeight="1">
      <c r="A186" s="192"/>
      <c r="B186" s="231" t="s">
        <v>222</v>
      </c>
      <c r="C186" s="181">
        <v>99610.2</v>
      </c>
      <c r="D186" s="181">
        <v>76511.835845517024</v>
      </c>
      <c r="E186" s="181">
        <v>72880.623801484151</v>
      </c>
      <c r="F186" s="181">
        <v>81827.515558825384</v>
      </c>
      <c r="G186" s="181">
        <v>79344.496383691658</v>
      </c>
      <c r="H186" s="181">
        <v>78318</v>
      </c>
      <c r="I186" s="181">
        <v>77577.705098403647</v>
      </c>
      <c r="J186" s="181">
        <v>78141.649389058963</v>
      </c>
      <c r="K186" s="181">
        <v>81167.914777599275</v>
      </c>
      <c r="L186" s="181">
        <v>72695.49379387137</v>
      </c>
      <c r="M186" s="181">
        <v>71158.321684231516</v>
      </c>
      <c r="N186" s="181">
        <v>72522.145979199209</v>
      </c>
      <c r="O186" s="181">
        <v>80010.462001448177</v>
      </c>
      <c r="P186" s="181">
        <v>95023.771355133009</v>
      </c>
      <c r="Q186" s="181">
        <v>101474.11060634861</v>
      </c>
      <c r="R186" s="181">
        <v>87617.762463694206</v>
      </c>
      <c r="S186" s="181">
        <v>97557.101652843179</v>
      </c>
      <c r="T186" s="181">
        <v>103562.92407172054</v>
      </c>
      <c r="U186" s="181">
        <v>108414.97322001317</v>
      </c>
      <c r="V186" s="213">
        <v>103566.34289266079</v>
      </c>
    </row>
    <row r="187" spans="1:22" ht="17.25" customHeight="1">
      <c r="A187" s="166"/>
      <c r="B187" s="233" t="s">
        <v>220</v>
      </c>
      <c r="C187" s="234">
        <v>69788.5</v>
      </c>
      <c r="D187" s="234">
        <v>54440.194937012435</v>
      </c>
      <c r="E187" s="234">
        <v>47871.255552564922</v>
      </c>
      <c r="F187" s="234">
        <v>50468.869871387273</v>
      </c>
      <c r="G187" s="234">
        <v>55343.150836806992</v>
      </c>
      <c r="H187" s="234">
        <v>54748</v>
      </c>
      <c r="I187" s="234">
        <v>50980.726836968504</v>
      </c>
      <c r="J187" s="234">
        <v>46470.147633314322</v>
      </c>
      <c r="K187" s="234">
        <v>46230.507571681184</v>
      </c>
      <c r="L187" s="261">
        <v>38489.236843522238</v>
      </c>
      <c r="M187" s="261">
        <v>38476.812048636988</v>
      </c>
      <c r="N187" s="261">
        <v>38083.087266548966</v>
      </c>
      <c r="O187" s="261">
        <v>38228.83235975432</v>
      </c>
      <c r="P187" s="261">
        <v>42343.831437535264</v>
      </c>
      <c r="Q187" s="261">
        <v>39028.174840244414</v>
      </c>
      <c r="R187" s="261">
        <v>27983.436607301512</v>
      </c>
      <c r="S187" s="261">
        <v>29291.366329022661</v>
      </c>
      <c r="T187" s="261">
        <v>31751.54790427742</v>
      </c>
      <c r="U187" s="261">
        <v>36699.771609541749</v>
      </c>
      <c r="V187" s="261">
        <v>37994.446146999602</v>
      </c>
    </row>
    <row r="188" spans="1:22" ht="17.25" customHeight="1" thickBot="1">
      <c r="A188" s="166"/>
      <c r="B188" s="249" t="s">
        <v>221</v>
      </c>
      <c r="C188" s="250">
        <v>29821.699999999997</v>
      </c>
      <c r="D188" s="250">
        <v>22071.640908504589</v>
      </c>
      <c r="E188" s="250">
        <v>25009.368248919225</v>
      </c>
      <c r="F188" s="250">
        <v>31358.645687438115</v>
      </c>
      <c r="G188" s="250">
        <v>24001.345546884666</v>
      </c>
      <c r="H188" s="250">
        <v>23570</v>
      </c>
      <c r="I188" s="250">
        <v>26596.978261435146</v>
      </c>
      <c r="J188" s="250">
        <v>31671.501755744641</v>
      </c>
      <c r="K188" s="250">
        <v>34937.407205918083</v>
      </c>
      <c r="L188" s="269">
        <v>34206.25695034914</v>
      </c>
      <c r="M188" s="269">
        <v>32681.509635594524</v>
      </c>
      <c r="N188" s="269">
        <v>34439.058712650236</v>
      </c>
      <c r="O188" s="269">
        <v>41781.629641693857</v>
      </c>
      <c r="P188" s="269">
        <v>52679.939917597752</v>
      </c>
      <c r="Q188" s="269">
        <v>62445.935766104187</v>
      </c>
      <c r="R188" s="269">
        <v>59634.325856392687</v>
      </c>
      <c r="S188" s="269">
        <v>68265.735323820525</v>
      </c>
      <c r="T188" s="269">
        <v>71811.376167443115</v>
      </c>
      <c r="U188" s="269">
        <v>71715.201610471428</v>
      </c>
      <c r="V188" s="269">
        <v>65571.896745661186</v>
      </c>
    </row>
    <row r="189" spans="1:22" ht="17.25" customHeight="1">
      <c r="A189" s="166"/>
      <c r="B189" s="254" t="s">
        <v>223</v>
      </c>
      <c r="C189" s="166"/>
      <c r="D189" s="166"/>
      <c r="E189" s="166"/>
      <c r="F189" s="166"/>
      <c r="G189" s="166"/>
      <c r="H189" s="166"/>
      <c r="I189" s="166"/>
      <c r="J189" s="166"/>
      <c r="K189" s="166"/>
      <c r="L189" s="166"/>
      <c r="M189" s="166"/>
      <c r="N189" s="201"/>
      <c r="O189" s="201"/>
      <c r="P189" s="166"/>
      <c r="Q189" s="201"/>
      <c r="R189" s="166"/>
      <c r="S189" s="166"/>
      <c r="T189" s="270"/>
      <c r="V189" s="191"/>
    </row>
    <row r="190" spans="1:22" ht="17.25" customHeight="1">
      <c r="A190" s="166"/>
      <c r="B190" s="189" t="s">
        <v>189</v>
      </c>
      <c r="C190" s="271"/>
      <c r="D190" s="271"/>
      <c r="E190" s="271"/>
      <c r="F190" s="271"/>
      <c r="G190" s="271"/>
      <c r="H190" s="271"/>
      <c r="I190" s="271"/>
      <c r="J190" s="271"/>
      <c r="K190" s="271"/>
      <c r="L190" s="271"/>
      <c r="M190" s="271"/>
      <c r="N190" s="271"/>
      <c r="O190" s="271"/>
      <c r="P190" s="271"/>
      <c r="Q190" s="271"/>
      <c r="R190" s="271"/>
      <c r="S190" s="271"/>
      <c r="T190" s="272"/>
    </row>
    <row r="191" spans="1:22" ht="17.25" customHeight="1">
      <c r="A191" s="166"/>
      <c r="B191" s="431"/>
      <c r="C191" s="431"/>
      <c r="D191" s="431"/>
      <c r="E191" s="431"/>
      <c r="F191" s="431"/>
      <c r="G191" s="431"/>
      <c r="H191" s="431"/>
      <c r="I191" s="431"/>
      <c r="J191" s="431"/>
      <c r="K191" s="431"/>
      <c r="L191" s="431"/>
      <c r="M191" s="431"/>
      <c r="N191" s="431"/>
      <c r="O191" s="431"/>
      <c r="P191" s="431"/>
      <c r="Q191" s="193"/>
      <c r="R191" s="193"/>
      <c r="S191" s="193"/>
      <c r="T191" s="193"/>
    </row>
    <row r="192" spans="1:22" ht="17.25" customHeight="1">
      <c r="A192" s="166"/>
      <c r="B192" s="429" t="s">
        <v>315</v>
      </c>
      <c r="C192" s="429"/>
      <c r="D192" s="429"/>
      <c r="E192" s="429"/>
      <c r="F192" s="429"/>
      <c r="G192" s="429"/>
      <c r="H192" s="429"/>
      <c r="I192" s="429"/>
      <c r="J192" s="429"/>
      <c r="K192" s="429"/>
      <c r="L192" s="429"/>
      <c r="M192" s="429"/>
      <c r="N192" s="429"/>
      <c r="O192" s="429"/>
      <c r="P192" s="429"/>
      <c r="Q192" s="429"/>
      <c r="R192" s="429"/>
      <c r="S192" s="429"/>
      <c r="T192" s="429"/>
      <c r="U192" s="429"/>
    </row>
    <row r="193" spans="1:22" ht="17.25" customHeight="1">
      <c r="A193" s="166"/>
      <c r="B193" s="431" t="s">
        <v>191</v>
      </c>
      <c r="C193" s="431"/>
      <c r="D193" s="431"/>
      <c r="E193" s="431"/>
      <c r="F193" s="431"/>
      <c r="G193" s="431"/>
      <c r="H193" s="431"/>
      <c r="I193" s="431"/>
      <c r="J193" s="431"/>
      <c r="K193" s="431"/>
      <c r="L193" s="431"/>
      <c r="M193" s="431"/>
      <c r="N193" s="431"/>
      <c r="O193" s="431"/>
      <c r="P193" s="431"/>
      <c r="Q193" s="431"/>
      <c r="R193" s="431"/>
      <c r="S193" s="431"/>
      <c r="T193" s="431"/>
      <c r="U193" s="431"/>
    </row>
    <row r="194" spans="1:22" ht="17.25" customHeight="1" thickBot="1">
      <c r="A194" s="166"/>
      <c r="B194" s="193"/>
      <c r="C194" s="190"/>
      <c r="D194" s="166"/>
      <c r="E194" s="193"/>
      <c r="F194" s="193"/>
      <c r="G194" s="190"/>
      <c r="H194" s="193"/>
      <c r="I194" s="166"/>
      <c r="J194" s="166"/>
      <c r="K194" s="166"/>
      <c r="L194" s="167"/>
      <c r="M194" s="166"/>
      <c r="N194" s="195"/>
      <c r="O194" s="166"/>
      <c r="P194" s="166"/>
      <c r="Q194" s="195"/>
      <c r="R194" s="166"/>
      <c r="S194" s="166"/>
      <c r="T194" s="195"/>
      <c r="V194" s="167" t="s">
        <v>192</v>
      </c>
    </row>
    <row r="195" spans="1:22" ht="17.25" customHeight="1">
      <c r="A195" s="166"/>
      <c r="B195" s="346" t="s">
        <v>201</v>
      </c>
      <c r="C195" s="170" t="s">
        <v>38</v>
      </c>
      <c r="D195" s="170" t="s">
        <v>39</v>
      </c>
      <c r="E195" s="170" t="s">
        <v>40</v>
      </c>
      <c r="F195" s="170" t="s">
        <v>41</v>
      </c>
      <c r="G195" s="170" t="s">
        <v>42</v>
      </c>
      <c r="H195" s="170" t="s">
        <v>43</v>
      </c>
      <c r="I195" s="170" t="s">
        <v>44</v>
      </c>
      <c r="J195" s="170" t="s">
        <v>45</v>
      </c>
      <c r="K195" s="170" t="s">
        <v>46</v>
      </c>
      <c r="L195" s="171" t="s">
        <v>47</v>
      </c>
      <c r="M195" s="171" t="s">
        <v>152</v>
      </c>
      <c r="N195" s="171" t="s">
        <v>49</v>
      </c>
      <c r="O195" s="171" t="s">
        <v>50</v>
      </c>
      <c r="P195" s="171" t="s">
        <v>51</v>
      </c>
      <c r="Q195" s="171" t="s">
        <v>52</v>
      </c>
      <c r="R195" s="171" t="s">
        <v>53</v>
      </c>
      <c r="S195" s="171" t="s">
        <v>54</v>
      </c>
      <c r="T195" s="171" t="s">
        <v>55</v>
      </c>
      <c r="U195" s="171" t="s">
        <v>68</v>
      </c>
      <c r="V195" s="172" t="s">
        <v>153</v>
      </c>
    </row>
    <row r="196" spans="1:22" ht="17.25" customHeight="1">
      <c r="A196" s="166"/>
      <c r="B196" s="273" t="s">
        <v>188</v>
      </c>
      <c r="C196" s="274">
        <v>441518.54562668502</v>
      </c>
      <c r="D196" s="274">
        <v>459442.55104879028</v>
      </c>
      <c r="E196" s="274">
        <v>492230.77906186244</v>
      </c>
      <c r="F196" s="274">
        <v>536749.054896191</v>
      </c>
      <c r="G196" s="274">
        <v>589411.67320720293</v>
      </c>
      <c r="H196" s="274">
        <v>654084.12841433403</v>
      </c>
      <c r="I196" s="274">
        <v>727826.96656927792</v>
      </c>
      <c r="J196" s="274">
        <v>815658.20103257697</v>
      </c>
      <c r="K196" s="274">
        <v>988271.52694157092</v>
      </c>
      <c r="L196" s="274">
        <v>1192773.5738653811</v>
      </c>
      <c r="M196" s="274">
        <v>1366954.0672136724</v>
      </c>
      <c r="N196" s="274">
        <v>1527343.5655751596</v>
      </c>
      <c r="O196" s="274">
        <v>1695011.1042007003</v>
      </c>
      <c r="P196" s="274">
        <v>1964539.5767162906</v>
      </c>
      <c r="Q196" s="274">
        <v>2130149.574364204</v>
      </c>
      <c r="R196" s="274">
        <v>2253163.1013304256</v>
      </c>
      <c r="S196" s="274">
        <v>2674492.7536630961</v>
      </c>
      <c r="T196" s="274">
        <v>3044927.1219845875</v>
      </c>
      <c r="U196" s="274">
        <v>3458792.914337079</v>
      </c>
      <c r="V196" s="275">
        <v>3767043.2004793757</v>
      </c>
    </row>
    <row r="197" spans="1:22" ht="17.25" customHeight="1">
      <c r="A197" s="166"/>
      <c r="B197" s="225" t="s">
        <v>224</v>
      </c>
      <c r="C197" s="242">
        <v>198833.52760471092</v>
      </c>
      <c r="D197" s="242">
        <v>206044.04528018259</v>
      </c>
      <c r="E197" s="242">
        <v>217727.14644319061</v>
      </c>
      <c r="F197" s="242">
        <v>232077.65872756945</v>
      </c>
      <c r="G197" s="242">
        <v>248892.00000000006</v>
      </c>
      <c r="H197" s="242">
        <v>262889</v>
      </c>
      <c r="I197" s="226">
        <v>285168.37604057434</v>
      </c>
      <c r="J197" s="226">
        <v>317195.31135363161</v>
      </c>
      <c r="K197" s="226">
        <v>365838.68</v>
      </c>
      <c r="L197" s="226">
        <v>428762.93300000002</v>
      </c>
      <c r="M197" s="226">
        <v>505940</v>
      </c>
      <c r="N197" s="226">
        <v>644522.46354403999</v>
      </c>
      <c r="O197" s="226">
        <v>704059.7195192643</v>
      </c>
      <c r="P197" s="226">
        <v>800586.0789500064</v>
      </c>
      <c r="Q197" s="226">
        <v>867723.83597617398</v>
      </c>
      <c r="R197" s="226">
        <v>917887.14096547675</v>
      </c>
      <c r="S197" s="226">
        <v>1050579.2166148517</v>
      </c>
      <c r="T197" s="226">
        <v>1139782.847318402</v>
      </c>
      <c r="U197" s="226">
        <v>1241756.9391022848</v>
      </c>
      <c r="V197" s="230">
        <v>1446249.4718336491</v>
      </c>
    </row>
    <row r="198" spans="1:22" ht="17.25" customHeight="1">
      <c r="A198" s="166"/>
      <c r="B198" s="225" t="s">
        <v>225</v>
      </c>
      <c r="C198" s="242">
        <v>28150.335260994045</v>
      </c>
      <c r="D198" s="242">
        <v>29118.173576513607</v>
      </c>
      <c r="E198" s="242">
        <v>31984.959681370005</v>
      </c>
      <c r="F198" s="242">
        <v>36134.793187999996</v>
      </c>
      <c r="G198" s="242">
        <v>41043</v>
      </c>
      <c r="H198" s="242">
        <v>43286</v>
      </c>
      <c r="I198" s="242">
        <v>52329</v>
      </c>
      <c r="J198" s="242">
        <v>60838.235156552131</v>
      </c>
      <c r="K198" s="242">
        <v>79455.762525560989</v>
      </c>
      <c r="L198" s="242">
        <v>110219.90047455001</v>
      </c>
      <c r="M198" s="242">
        <v>119145.26703515128</v>
      </c>
      <c r="N198" s="242">
        <v>140702.69961763188</v>
      </c>
      <c r="O198" s="242">
        <v>170899.99957745755</v>
      </c>
      <c r="P198" s="242">
        <v>207095.40259465988</v>
      </c>
      <c r="Q198" s="242">
        <v>232507.39910362352</v>
      </c>
      <c r="R198" s="242">
        <v>261012.2624409952</v>
      </c>
      <c r="S198" s="242">
        <v>336463.02366996568</v>
      </c>
      <c r="T198" s="242">
        <v>420583.24132454494</v>
      </c>
      <c r="U198" s="242">
        <v>539647.64706340746</v>
      </c>
      <c r="V198" s="243">
        <v>562138.76094516041</v>
      </c>
    </row>
    <row r="199" spans="1:22" ht="17.25" customHeight="1">
      <c r="A199" s="166"/>
      <c r="B199" s="276" t="s">
        <v>226</v>
      </c>
      <c r="C199" s="246">
        <v>60</v>
      </c>
      <c r="D199" s="246">
        <v>72</v>
      </c>
      <c r="E199" s="246">
        <v>79</v>
      </c>
      <c r="F199" s="246">
        <v>85</v>
      </c>
      <c r="G199" s="246">
        <v>116</v>
      </c>
      <c r="H199" s="246">
        <v>320</v>
      </c>
      <c r="I199" s="246">
        <v>361</v>
      </c>
      <c r="J199" s="234">
        <v>436.81</v>
      </c>
      <c r="K199" s="234">
        <v>712.00029999999992</v>
      </c>
      <c r="L199" s="234">
        <v>861.52</v>
      </c>
      <c r="M199" s="234">
        <v>673.46982582129328</v>
      </c>
      <c r="N199" s="234">
        <v>840.80430954348321</v>
      </c>
      <c r="O199" s="234">
        <v>1110.3173826722584</v>
      </c>
      <c r="P199" s="234">
        <v>1293.8528460279827</v>
      </c>
      <c r="Q199" s="234">
        <v>1447.0450229976959</v>
      </c>
      <c r="R199" s="234">
        <v>1409.4218523997558</v>
      </c>
      <c r="S199" s="234">
        <v>1453.1921872677917</v>
      </c>
      <c r="T199" s="234">
        <v>1651.4715420673583</v>
      </c>
      <c r="U199" s="234">
        <v>1829.1583196930117</v>
      </c>
      <c r="V199" s="235">
        <v>3614.2887986310125</v>
      </c>
    </row>
    <row r="200" spans="1:22" ht="17.25" customHeight="1">
      <c r="A200" s="241"/>
      <c r="B200" s="276" t="s">
        <v>187</v>
      </c>
      <c r="C200" s="246">
        <v>28090.335260994045</v>
      </c>
      <c r="D200" s="246">
        <v>29046.173576513607</v>
      </c>
      <c r="E200" s="246">
        <v>31905.959681370005</v>
      </c>
      <c r="F200" s="246">
        <v>36049.793187999996</v>
      </c>
      <c r="G200" s="246">
        <v>40927</v>
      </c>
      <c r="H200" s="246">
        <v>42966</v>
      </c>
      <c r="I200" s="246">
        <v>51968</v>
      </c>
      <c r="J200" s="246">
        <v>60401.425156552134</v>
      </c>
      <c r="K200" s="246">
        <v>78743.762225560989</v>
      </c>
      <c r="L200" s="246">
        <v>109358.38047455001</v>
      </c>
      <c r="M200" s="246">
        <v>118471.79720932999</v>
      </c>
      <c r="N200" s="246">
        <v>139861.89530808839</v>
      </c>
      <c r="O200" s="246">
        <v>169789.6821947853</v>
      </c>
      <c r="P200" s="246">
        <v>205801.54974863189</v>
      </c>
      <c r="Q200" s="246">
        <v>231060.35408062584</v>
      </c>
      <c r="R200" s="246">
        <v>259602.84058859543</v>
      </c>
      <c r="S200" s="246">
        <v>335009.83148269792</v>
      </c>
      <c r="T200" s="246">
        <v>418931.76978247758</v>
      </c>
      <c r="U200" s="246">
        <v>537818.48874371441</v>
      </c>
      <c r="V200" s="247">
        <v>558524.47214652936</v>
      </c>
    </row>
    <row r="201" spans="1:22" ht="17.25" customHeight="1">
      <c r="A201" s="244"/>
      <c r="B201" s="225" t="s">
        <v>227</v>
      </c>
      <c r="C201" s="242">
        <v>214534.68276098007</v>
      </c>
      <c r="D201" s="242">
        <v>224280.33219209409</v>
      </c>
      <c r="E201" s="242">
        <v>242518.67293730186</v>
      </c>
      <c r="F201" s="242">
        <v>268536.60298062157</v>
      </c>
      <c r="G201" s="242">
        <v>299476.67320720287</v>
      </c>
      <c r="H201" s="242">
        <v>347909.12841433403</v>
      </c>
      <c r="I201" s="242">
        <v>390329.59052870359</v>
      </c>
      <c r="J201" s="242">
        <v>437624.65452239325</v>
      </c>
      <c r="K201" s="242">
        <v>542977.08441600995</v>
      </c>
      <c r="L201" s="242">
        <v>653790.74039083114</v>
      </c>
      <c r="M201" s="242">
        <v>741868.8001785212</v>
      </c>
      <c r="N201" s="242">
        <v>742118.40241348778</v>
      </c>
      <c r="O201" s="242">
        <v>820051.38510397845</v>
      </c>
      <c r="P201" s="242">
        <v>956858.09517162433</v>
      </c>
      <c r="Q201" s="242">
        <v>1029918.3392844063</v>
      </c>
      <c r="R201" s="242">
        <v>1074263.6979239536</v>
      </c>
      <c r="S201" s="242">
        <v>1287450.5133782788</v>
      </c>
      <c r="T201" s="242">
        <v>1484561.0333416406</v>
      </c>
      <c r="U201" s="242">
        <v>1677388.3281713868</v>
      </c>
      <c r="V201" s="243">
        <v>1758654.9677005662</v>
      </c>
    </row>
    <row r="202" spans="1:22" ht="17.25" customHeight="1">
      <c r="A202" s="244"/>
      <c r="B202" s="276" t="s">
        <v>228</v>
      </c>
      <c r="C202" s="246">
        <v>1701</v>
      </c>
      <c r="D202" s="246">
        <v>-604.9</v>
      </c>
      <c r="E202" s="246">
        <v>-675.7</v>
      </c>
      <c r="F202" s="246">
        <v>-1683.9</v>
      </c>
      <c r="G202" s="246">
        <v>1636.5</v>
      </c>
      <c r="H202" s="246">
        <v>4955.5</v>
      </c>
      <c r="I202" s="234">
        <v>7431.8</v>
      </c>
      <c r="J202" s="234">
        <v>7946.8</v>
      </c>
      <c r="K202" s="234">
        <v>11749.5</v>
      </c>
      <c r="L202" s="246">
        <v>9117.4</v>
      </c>
      <c r="M202" s="246">
        <v>7549.4</v>
      </c>
      <c r="N202" s="246">
        <v>12291.4</v>
      </c>
      <c r="O202" s="246">
        <v>13078.84</v>
      </c>
      <c r="P202" s="246">
        <v>32751.700000000004</v>
      </c>
      <c r="Q202" s="246">
        <v>34242.5</v>
      </c>
      <c r="R202" s="246">
        <v>34004.302274304122</v>
      </c>
      <c r="S202" s="246">
        <v>30995.07234588014</v>
      </c>
      <c r="T202" s="246">
        <v>22614.940647786825</v>
      </c>
      <c r="U202" s="246">
        <v>39985.886801712812</v>
      </c>
      <c r="V202" s="247">
        <v>43310.713289275234</v>
      </c>
    </row>
    <row r="203" spans="1:22" ht="17.25" customHeight="1">
      <c r="A203" s="244"/>
      <c r="B203" s="225" t="s">
        <v>229</v>
      </c>
      <c r="C203" s="242">
        <v>443219.54562668502</v>
      </c>
      <c r="D203" s="242">
        <v>458837.65104879026</v>
      </c>
      <c r="E203" s="242">
        <v>491555.07906186243</v>
      </c>
      <c r="F203" s="242">
        <v>535065.15489619097</v>
      </c>
      <c r="G203" s="242">
        <v>591048.17320720293</v>
      </c>
      <c r="H203" s="242">
        <v>659039.62841433403</v>
      </c>
      <c r="I203" s="242">
        <v>735258.76656927797</v>
      </c>
      <c r="J203" s="242">
        <v>823605.00103257701</v>
      </c>
      <c r="K203" s="242">
        <v>1000021.0269415709</v>
      </c>
      <c r="L203" s="242">
        <v>1201890.973865381</v>
      </c>
      <c r="M203" s="242">
        <v>1374503.4672136724</v>
      </c>
      <c r="N203" s="242">
        <v>1539634.9655751595</v>
      </c>
      <c r="O203" s="242">
        <v>1708089.9442007004</v>
      </c>
      <c r="P203" s="242">
        <v>1997291.2767162905</v>
      </c>
      <c r="Q203" s="242">
        <v>2164392.074364204</v>
      </c>
      <c r="R203" s="242">
        <v>2287167.4036047296</v>
      </c>
      <c r="S203" s="242">
        <v>2705487.8260089764</v>
      </c>
      <c r="T203" s="242">
        <v>3067542.0626323745</v>
      </c>
      <c r="U203" s="242">
        <v>3498778.8011387917</v>
      </c>
      <c r="V203" s="243">
        <v>3810353.913768651</v>
      </c>
    </row>
    <row r="204" spans="1:22" ht="17.25" customHeight="1">
      <c r="A204" s="241"/>
      <c r="B204" s="276" t="s">
        <v>230</v>
      </c>
      <c r="C204" s="246">
        <v>65595</v>
      </c>
      <c r="D204" s="246">
        <v>68186.100000000006</v>
      </c>
      <c r="E204" s="246">
        <v>75533</v>
      </c>
      <c r="F204" s="246">
        <v>84888.6</v>
      </c>
      <c r="G204" s="246">
        <v>97704.4</v>
      </c>
      <c r="H204" s="246">
        <v>126145.7</v>
      </c>
      <c r="I204" s="234">
        <v>128992</v>
      </c>
      <c r="J204" s="234">
        <v>182816.5</v>
      </c>
      <c r="K204" s="234">
        <v>249486.8</v>
      </c>
      <c r="L204" s="246">
        <v>282647.69999999995</v>
      </c>
      <c r="M204" s="246">
        <v>307858.7</v>
      </c>
      <c r="N204" s="246">
        <v>422772.1</v>
      </c>
      <c r="O204" s="246">
        <v>497700.6</v>
      </c>
      <c r="P204" s="246">
        <v>631500.30000000005</v>
      </c>
      <c r="Q204" s="246">
        <v>709956.5</v>
      </c>
      <c r="R204" s="246">
        <v>778186.80143058253</v>
      </c>
      <c r="S204" s="246">
        <v>851801.25638198573</v>
      </c>
      <c r="T204" s="246">
        <v>864670.94756756944</v>
      </c>
      <c r="U204" s="246">
        <v>994785.04196644563</v>
      </c>
      <c r="V204" s="247">
        <v>1008584.650329352</v>
      </c>
    </row>
    <row r="205" spans="1:22" ht="17.25" customHeight="1">
      <c r="A205" s="244"/>
      <c r="B205" s="225" t="s">
        <v>231</v>
      </c>
      <c r="C205" s="242">
        <v>508814.54562668502</v>
      </c>
      <c r="D205" s="242">
        <v>527023.75104879029</v>
      </c>
      <c r="E205" s="242">
        <v>567088.07906186243</v>
      </c>
      <c r="F205" s="242">
        <v>619953.75489619095</v>
      </c>
      <c r="G205" s="242">
        <v>688752.57320720295</v>
      </c>
      <c r="H205" s="242">
        <v>785185.32841433398</v>
      </c>
      <c r="I205" s="242">
        <v>864250.76656927797</v>
      </c>
      <c r="J205" s="242">
        <v>1006421.501032577</v>
      </c>
      <c r="K205" s="242">
        <v>1249507.826941571</v>
      </c>
      <c r="L205" s="242">
        <v>1484538.6738653809</v>
      </c>
      <c r="M205" s="242">
        <v>1682362.1672136723</v>
      </c>
      <c r="N205" s="242">
        <v>1962407.0655751596</v>
      </c>
      <c r="O205" s="242">
        <v>2205790.5442007002</v>
      </c>
      <c r="P205" s="242">
        <v>2628791.5767162908</v>
      </c>
      <c r="Q205" s="242">
        <v>2874348.574364204</v>
      </c>
      <c r="R205" s="242">
        <v>3065354.2050353121</v>
      </c>
      <c r="S205" s="242">
        <v>3557289.0823909622</v>
      </c>
      <c r="T205" s="242">
        <v>3932213.010199944</v>
      </c>
      <c r="U205" s="242">
        <v>4493563.843105237</v>
      </c>
      <c r="V205" s="243">
        <v>4818938.5640980033</v>
      </c>
    </row>
    <row r="206" spans="1:22" ht="17.25" customHeight="1">
      <c r="A206" s="244"/>
      <c r="B206" s="276" t="s">
        <v>203</v>
      </c>
      <c r="C206" s="246">
        <v>390017.05288608384</v>
      </c>
      <c r="D206" s="246">
        <v>415843.19196715218</v>
      </c>
      <c r="E206" s="246">
        <v>450090.19179266662</v>
      </c>
      <c r="F206" s="246">
        <v>473685.24172279722</v>
      </c>
      <c r="G206" s="246">
        <v>521301.23195749189</v>
      </c>
      <c r="H206" s="246">
        <v>595327.18985009158</v>
      </c>
      <c r="I206" s="246">
        <v>656374.41867954517</v>
      </c>
      <c r="J206" s="246">
        <v>735469.87843071751</v>
      </c>
      <c r="K206" s="246">
        <v>895041.72357242648</v>
      </c>
      <c r="L206" s="246">
        <v>1056184.5580281159</v>
      </c>
      <c r="M206" s="246">
        <v>1176030.3245902651</v>
      </c>
      <c r="N206" s="246">
        <v>1359538.8167405275</v>
      </c>
      <c r="O206" s="246">
        <v>1516128.9438919441</v>
      </c>
      <c r="P206" s="246">
        <v>1730312.2219384799</v>
      </c>
      <c r="Q206" s="246">
        <v>1934046.224176697</v>
      </c>
      <c r="R206" s="246">
        <v>2161519.2762279022</v>
      </c>
      <c r="S206" s="246">
        <v>2315286.5254909918</v>
      </c>
      <c r="T206" s="246">
        <v>2538508.9112501373</v>
      </c>
      <c r="U206" s="246">
        <v>2802558.288572643</v>
      </c>
      <c r="V206" s="247">
        <v>3085071.9313152391</v>
      </c>
    </row>
    <row r="207" spans="1:22" ht="17.25" customHeight="1">
      <c r="A207" s="244"/>
      <c r="B207" s="225" t="s">
        <v>232</v>
      </c>
      <c r="C207" s="242">
        <v>51501.492740601185</v>
      </c>
      <c r="D207" s="242">
        <v>43599.359081638104</v>
      </c>
      <c r="E207" s="242">
        <v>42140.587269195821</v>
      </c>
      <c r="F207" s="242">
        <v>63063.813173393777</v>
      </c>
      <c r="G207" s="242">
        <v>68110.441249711032</v>
      </c>
      <c r="H207" s="242">
        <v>58756.938564242446</v>
      </c>
      <c r="I207" s="242">
        <v>71452.547889732756</v>
      </c>
      <c r="J207" s="242">
        <v>80188.322601859458</v>
      </c>
      <c r="K207" s="242">
        <v>93229.803369144443</v>
      </c>
      <c r="L207" s="242">
        <v>136589.01583726518</v>
      </c>
      <c r="M207" s="242">
        <v>190923.74262340739</v>
      </c>
      <c r="N207" s="242">
        <v>167804.7488346321</v>
      </c>
      <c r="O207" s="242">
        <v>178882.16030875617</v>
      </c>
      <c r="P207" s="242">
        <v>234227.35477781063</v>
      </c>
      <c r="Q207" s="242">
        <v>196103.35018750699</v>
      </c>
      <c r="R207" s="242">
        <v>91643.825102523435</v>
      </c>
      <c r="S207" s="242">
        <v>359206.22817210434</v>
      </c>
      <c r="T207" s="242">
        <v>506418.21073445026</v>
      </c>
      <c r="U207" s="242">
        <v>656234.62576443609</v>
      </c>
      <c r="V207" s="243">
        <v>681971.26916413661</v>
      </c>
    </row>
    <row r="208" spans="1:22" ht="17.25" customHeight="1">
      <c r="A208" s="244"/>
      <c r="B208" s="225" t="s">
        <v>233</v>
      </c>
      <c r="C208" s="242">
        <v>118797.49274060118</v>
      </c>
      <c r="D208" s="242">
        <v>111180.55908163812</v>
      </c>
      <c r="E208" s="242">
        <v>116997.88726919581</v>
      </c>
      <c r="F208" s="242">
        <v>146268.51317339373</v>
      </c>
      <c r="G208" s="242">
        <v>167451.34124971105</v>
      </c>
      <c r="H208" s="242">
        <v>189858.1385642424</v>
      </c>
      <c r="I208" s="242">
        <v>207876.3478897328</v>
      </c>
      <c r="J208" s="242">
        <v>270951.6226018595</v>
      </c>
      <c r="K208" s="242">
        <v>354466.10336914449</v>
      </c>
      <c r="L208" s="242">
        <v>428354.11583726504</v>
      </c>
      <c r="M208" s="242">
        <v>506331.84262340725</v>
      </c>
      <c r="N208" s="242">
        <v>602868.2488346321</v>
      </c>
      <c r="O208" s="242">
        <v>689661.60030875611</v>
      </c>
      <c r="P208" s="242">
        <v>898479.35477781086</v>
      </c>
      <c r="Q208" s="242">
        <v>940302.35018750699</v>
      </c>
      <c r="R208" s="242">
        <v>903834.92880740995</v>
      </c>
      <c r="S208" s="242">
        <v>1242002.5568999704</v>
      </c>
      <c r="T208" s="242">
        <v>1393704.0989498068</v>
      </c>
      <c r="U208" s="242">
        <v>1691005.554532594</v>
      </c>
      <c r="V208" s="243">
        <v>1733866.6327827643</v>
      </c>
    </row>
    <row r="209" spans="1:22" ht="17.25" customHeight="1">
      <c r="A209" s="244"/>
      <c r="B209" s="276" t="s">
        <v>213</v>
      </c>
      <c r="C209" s="246">
        <v>98648.692740601182</v>
      </c>
      <c r="D209" s="246">
        <v>93019.45908163811</v>
      </c>
      <c r="E209" s="246">
        <v>105383.18726919583</v>
      </c>
      <c r="F209" s="246">
        <v>131670.51317339376</v>
      </c>
      <c r="G209" s="246">
        <v>155906.74124971105</v>
      </c>
      <c r="H209" s="246">
        <v>175632.83856424244</v>
      </c>
      <c r="I209" s="246">
        <v>208778.54788973276</v>
      </c>
      <c r="J209" s="246">
        <v>247272.02260185941</v>
      </c>
      <c r="K209" s="246">
        <v>313028.70336914447</v>
      </c>
      <c r="L209" s="246">
        <v>456489.31583726517</v>
      </c>
      <c r="M209" s="246">
        <v>519268.24262340739</v>
      </c>
      <c r="N209" s="246">
        <v>526889.04883463215</v>
      </c>
      <c r="O209" s="246">
        <v>632601.16030875617</v>
      </c>
      <c r="P209" s="246">
        <v>808757.85477781063</v>
      </c>
      <c r="Q209" s="246">
        <v>831982.55018750706</v>
      </c>
      <c r="R209" s="246">
        <v>763416.41700413311</v>
      </c>
      <c r="S209" s="246">
        <v>1252133.1659317147</v>
      </c>
      <c r="T209" s="246">
        <v>1641269.3945855726</v>
      </c>
      <c r="U209" s="246">
        <v>1956371.4405887872</v>
      </c>
      <c r="V209" s="247">
        <v>1889263.3657014798</v>
      </c>
    </row>
    <row r="210" spans="1:22" ht="17.25" customHeight="1" thickBot="1">
      <c r="A210" s="244"/>
      <c r="B210" s="277" t="s">
        <v>234</v>
      </c>
      <c r="C210" s="278">
        <v>20148.800000000003</v>
      </c>
      <c r="D210" s="278">
        <v>18161.100000000006</v>
      </c>
      <c r="E210" s="278">
        <v>11614.699999999983</v>
      </c>
      <c r="F210" s="278">
        <v>14597.999999999971</v>
      </c>
      <c r="G210" s="278">
        <v>11544.600000000006</v>
      </c>
      <c r="H210" s="278">
        <v>14225.299999999959</v>
      </c>
      <c r="I210" s="278">
        <v>-902.19999999995343</v>
      </c>
      <c r="J210" s="278">
        <v>23679.600000000093</v>
      </c>
      <c r="K210" s="278">
        <v>41437.400000000023</v>
      </c>
      <c r="L210" s="278">
        <v>-28135.200000000128</v>
      </c>
      <c r="M210" s="278">
        <v>-12936.40000000014</v>
      </c>
      <c r="N210" s="278">
        <v>75979.199999999953</v>
      </c>
      <c r="O210" s="278">
        <v>57060.439999999944</v>
      </c>
      <c r="P210" s="278">
        <v>89721.500000000233</v>
      </c>
      <c r="Q210" s="278">
        <v>108319.79999999993</v>
      </c>
      <c r="R210" s="278">
        <v>140418.51180327684</v>
      </c>
      <c r="S210" s="278">
        <v>-10130.609031744301</v>
      </c>
      <c r="T210" s="278">
        <v>-247565.29563576588</v>
      </c>
      <c r="U210" s="278">
        <v>-265365.88605619315</v>
      </c>
      <c r="V210" s="279">
        <v>-155396.73291871557</v>
      </c>
    </row>
    <row r="211" spans="1:22" ht="17.25" customHeight="1">
      <c r="A211" s="244"/>
      <c r="B211" s="189" t="s">
        <v>189</v>
      </c>
      <c r="C211" s="244"/>
      <c r="D211" s="244"/>
      <c r="E211" s="244"/>
      <c r="F211" s="244"/>
      <c r="G211" s="244"/>
      <c r="H211" s="244"/>
      <c r="I211" s="244"/>
      <c r="J211" s="244"/>
      <c r="K211" s="244"/>
      <c r="L211" s="244"/>
      <c r="M211" s="244"/>
      <c r="N211" s="201"/>
      <c r="O211" s="201"/>
      <c r="P211" s="244"/>
      <c r="Q211" s="201"/>
      <c r="R211" s="244"/>
      <c r="S211" s="244"/>
      <c r="T211" s="201"/>
      <c r="V211" s="191">
        <f>V27</f>
        <v>43950</v>
      </c>
    </row>
    <row r="212" spans="1:22" ht="17.25" customHeight="1">
      <c r="A212" s="244"/>
      <c r="B212" s="166"/>
      <c r="C212" s="280"/>
      <c r="D212" s="280"/>
      <c r="E212" s="280"/>
      <c r="F212" s="280"/>
      <c r="G212" s="280"/>
      <c r="H212" s="280"/>
      <c r="I212" s="280"/>
      <c r="J212" s="280"/>
      <c r="K212" s="280"/>
      <c r="L212" s="281"/>
      <c r="M212" s="281"/>
      <c r="N212" s="281"/>
      <c r="O212" s="282"/>
      <c r="P212" s="282"/>
      <c r="Q212" s="282"/>
      <c r="R212" s="282"/>
      <c r="S212" s="282"/>
      <c r="T212" s="282"/>
    </row>
    <row r="213" spans="1:22" ht="17.25" customHeight="1">
      <c r="A213" s="166"/>
      <c r="B213" s="437" t="s">
        <v>316</v>
      </c>
      <c r="C213" s="437"/>
      <c r="D213" s="437"/>
      <c r="E213" s="437"/>
      <c r="F213" s="437"/>
      <c r="G213" s="437"/>
      <c r="H213" s="437"/>
      <c r="I213" s="437"/>
      <c r="J213" s="437"/>
      <c r="K213" s="437"/>
      <c r="L213" s="437"/>
      <c r="M213" s="437"/>
      <c r="N213" s="437"/>
      <c r="O213" s="437"/>
      <c r="P213" s="437"/>
      <c r="Q213" s="437"/>
      <c r="R213" s="437"/>
      <c r="S213" s="437"/>
      <c r="T213" s="437"/>
      <c r="U213" s="437"/>
    </row>
    <row r="214" spans="1:22" ht="17.25" customHeight="1" thickBot="1">
      <c r="A214" s="166"/>
      <c r="B214" s="283"/>
      <c r="C214" s="283"/>
      <c r="D214" s="283"/>
      <c r="E214" s="283"/>
      <c r="F214" s="283"/>
      <c r="G214" s="283"/>
      <c r="H214" s="283"/>
      <c r="I214" s="283"/>
      <c r="J214" s="283"/>
      <c r="K214" s="283"/>
      <c r="L214" s="283"/>
      <c r="M214" s="283"/>
      <c r="N214" s="283"/>
      <c r="O214" s="166"/>
      <c r="P214" s="195"/>
      <c r="Q214" s="195"/>
      <c r="R214" s="195"/>
      <c r="S214" s="195"/>
      <c r="T214" s="195"/>
    </row>
    <row r="215" spans="1:22" ht="17.25" customHeight="1">
      <c r="A215" s="166"/>
      <c r="B215" s="346" t="s">
        <v>201</v>
      </c>
      <c r="C215" s="170" t="s">
        <v>38</v>
      </c>
      <c r="D215" s="170" t="s">
        <v>39</v>
      </c>
      <c r="E215" s="170" t="s">
        <v>40</v>
      </c>
      <c r="F215" s="170" t="s">
        <v>41</v>
      </c>
      <c r="G215" s="170" t="s">
        <v>42</v>
      </c>
      <c r="H215" s="170" t="s">
        <v>43</v>
      </c>
      <c r="I215" s="170" t="s">
        <v>44</v>
      </c>
      <c r="J215" s="170" t="s">
        <v>45</v>
      </c>
      <c r="K215" s="170" t="s">
        <v>46</v>
      </c>
      <c r="L215" s="171" t="s">
        <v>47</v>
      </c>
      <c r="M215" s="171" t="s">
        <v>152</v>
      </c>
      <c r="N215" s="171" t="s">
        <v>49</v>
      </c>
      <c r="O215" s="171" t="s">
        <v>50</v>
      </c>
      <c r="P215" s="171" t="s">
        <v>51</v>
      </c>
      <c r="Q215" s="171" t="s">
        <v>52</v>
      </c>
      <c r="R215" s="171" t="s">
        <v>53</v>
      </c>
      <c r="S215" s="171" t="s">
        <v>54</v>
      </c>
      <c r="T215" s="171" t="s">
        <v>55</v>
      </c>
      <c r="U215" s="171" t="s">
        <v>68</v>
      </c>
      <c r="V215" s="172" t="s">
        <v>153</v>
      </c>
    </row>
    <row r="216" spans="1:22" ht="17.25" customHeight="1">
      <c r="A216" s="232"/>
      <c r="B216" s="229" t="s">
        <v>235</v>
      </c>
      <c r="C216" s="178">
        <v>19072.075405040392</v>
      </c>
      <c r="D216" s="178">
        <v>19409.614179821841</v>
      </c>
      <c r="E216" s="178">
        <v>20337.198980858415</v>
      </c>
      <c r="F216" s="178">
        <v>21688.541261909511</v>
      </c>
      <c r="G216" s="178">
        <v>23292.412390815483</v>
      </c>
      <c r="H216" s="178">
        <v>25279.357527540571</v>
      </c>
      <c r="I216" s="178">
        <v>28904.929293720088</v>
      </c>
      <c r="J216" s="178">
        <v>31945.818582428848</v>
      </c>
      <c r="K216" s="178">
        <v>38171.932040391264</v>
      </c>
      <c r="L216" s="178">
        <v>45434.725916585136</v>
      </c>
      <c r="M216" s="178">
        <v>51593.872722194479</v>
      </c>
      <c r="N216" s="178">
        <v>56879.686368986724</v>
      </c>
      <c r="O216" s="178">
        <v>62282.960544068344</v>
      </c>
      <c r="P216" s="178">
        <v>71225.208573772572</v>
      </c>
      <c r="Q216" s="178">
        <v>76200.758449479617</v>
      </c>
      <c r="R216" s="284">
        <v>79527.635766779291</v>
      </c>
      <c r="S216" s="178">
        <v>93141.475561673506</v>
      </c>
      <c r="T216" s="178">
        <v>104629.66572570235</v>
      </c>
      <c r="U216" s="178">
        <v>117267.79059370376</v>
      </c>
      <c r="V216" s="222">
        <v>126017.54941444188</v>
      </c>
    </row>
    <row r="217" spans="1:22" ht="17.25" customHeight="1">
      <c r="A217" s="166"/>
      <c r="B217" s="285" t="s">
        <v>236</v>
      </c>
      <c r="C217" s="175"/>
      <c r="D217" s="176">
        <v>1.7698062094083593</v>
      </c>
      <c r="E217" s="176">
        <v>4.778996596443875</v>
      </c>
      <c r="F217" s="176">
        <v>6.6446823986085493</v>
      </c>
      <c r="G217" s="176">
        <v>7.3950161494852118</v>
      </c>
      <c r="H217" s="176">
        <v>8.5304394555051211</v>
      </c>
      <c r="I217" s="176">
        <v>14.342024959414578</v>
      </c>
      <c r="J217" s="176">
        <v>10.520313880751914</v>
      </c>
      <c r="K217" s="176">
        <v>19.489603754861875</v>
      </c>
      <c r="L217" s="176">
        <v>19.026529410428626</v>
      </c>
      <c r="M217" s="176">
        <v>13.556033807526626</v>
      </c>
      <c r="N217" s="176">
        <v>10.245041451440438</v>
      </c>
      <c r="O217" s="176">
        <v>9.4994795506251606</v>
      </c>
      <c r="P217" s="176">
        <v>14.357454995057815</v>
      </c>
      <c r="Q217" s="176">
        <v>6.985658554518019</v>
      </c>
      <c r="R217" s="286">
        <v>4.3659372754214276</v>
      </c>
      <c r="S217" s="176">
        <v>17.118376101130195</v>
      </c>
      <c r="T217" s="176">
        <v>12.334129446362434</v>
      </c>
      <c r="U217" s="176">
        <v>12.078911635953785</v>
      </c>
      <c r="V217" s="287">
        <v>7.4613487441349502</v>
      </c>
    </row>
    <row r="218" spans="1:22" ht="17.25" customHeight="1">
      <c r="A218" s="166"/>
      <c r="B218" s="285"/>
      <c r="C218" s="175"/>
      <c r="D218" s="176"/>
      <c r="E218" s="176"/>
      <c r="F218" s="176"/>
      <c r="G218" s="176"/>
      <c r="H218" s="176"/>
      <c r="I218" s="176"/>
      <c r="J218" s="176"/>
      <c r="K218" s="176"/>
      <c r="L218" s="176"/>
      <c r="M218" s="176"/>
      <c r="N218" s="176"/>
      <c r="O218" s="176"/>
      <c r="P218" s="176">
        <v>13.023509518568993</v>
      </c>
      <c r="Q218" s="176">
        <v>6.5205750518260102</v>
      </c>
      <c r="R218" s="286"/>
      <c r="S218" s="176"/>
      <c r="T218" s="176"/>
      <c r="U218" s="176"/>
      <c r="V218" s="287"/>
    </row>
    <row r="219" spans="1:22" ht="17.25" customHeight="1">
      <c r="A219" s="232"/>
      <c r="B219" s="229" t="s">
        <v>237</v>
      </c>
      <c r="C219" s="178">
        <v>19145.552726854647</v>
      </c>
      <c r="D219" s="178">
        <v>19384.059568933986</v>
      </c>
      <c r="E219" s="178">
        <v>20309.281495938929</v>
      </c>
      <c r="F219" s="178">
        <v>21620.49953123894</v>
      </c>
      <c r="G219" s="178">
        <v>23357.083714120221</v>
      </c>
      <c r="H219" s="178">
        <v>25470.880071485211</v>
      </c>
      <c r="I219" s="178">
        <v>29200.075892282704</v>
      </c>
      <c r="J219" s="178">
        <v>32257.06051046864</v>
      </c>
      <c r="K219" s="178">
        <v>38625.755815823271</v>
      </c>
      <c r="L219" s="178">
        <v>45782.022821168153</v>
      </c>
      <c r="M219" s="178">
        <v>51878.81483698175</v>
      </c>
      <c r="N219" s="178">
        <v>57337.42946804675</v>
      </c>
      <c r="O219" s="178">
        <v>62763.540803196687</v>
      </c>
      <c r="P219" s="178">
        <v>72412.635231546912</v>
      </c>
      <c r="Q219" s="178">
        <v>77425.698004245438</v>
      </c>
      <c r="R219" s="284">
        <v>80727.851483154867</v>
      </c>
      <c r="S219" s="178">
        <v>94220.905210335695</v>
      </c>
      <c r="T219" s="178">
        <v>105406.75942469451</v>
      </c>
      <c r="U219" s="178">
        <v>118623.48222263307</v>
      </c>
      <c r="V219" s="222">
        <v>127466.40722191577</v>
      </c>
    </row>
    <row r="220" spans="1:22" ht="17.25" customHeight="1">
      <c r="A220" s="166"/>
      <c r="B220" s="285" t="s">
        <v>238</v>
      </c>
      <c r="C220" s="175"/>
      <c r="D220" s="176">
        <v>1.245755844618663</v>
      </c>
      <c r="E220" s="176">
        <v>4.7731071178080615</v>
      </c>
      <c r="F220" s="176">
        <v>6.4562502398827064</v>
      </c>
      <c r="G220" s="176">
        <v>8.0321186861206986</v>
      </c>
      <c r="H220" s="176">
        <v>9.0499155769481714</v>
      </c>
      <c r="I220" s="176">
        <v>14.641016762402129</v>
      </c>
      <c r="J220" s="176">
        <v>10.46909819502855</v>
      </c>
      <c r="K220" s="176">
        <v>19.743569948934894</v>
      </c>
      <c r="L220" s="176">
        <v>18.527189576477554</v>
      </c>
      <c r="M220" s="176">
        <v>13.31700008020317</v>
      </c>
      <c r="N220" s="176">
        <v>10.521856846995343</v>
      </c>
      <c r="O220" s="176">
        <v>9.4634715673360006</v>
      </c>
      <c r="P220" s="176">
        <v>15.373725422225979</v>
      </c>
      <c r="Q220" s="176">
        <v>6.9229116668226993</v>
      </c>
      <c r="R220" s="176">
        <v>4.2649321401382316</v>
      </c>
      <c r="S220" s="176">
        <v>16.714248526726077</v>
      </c>
      <c r="T220" s="176">
        <v>11.871945179668858</v>
      </c>
      <c r="U220" s="176">
        <v>12.538781070658903</v>
      </c>
      <c r="V220" s="287">
        <v>7.4546159272969703</v>
      </c>
    </row>
    <row r="221" spans="1:22" ht="17.25" customHeight="1">
      <c r="A221" s="232"/>
      <c r="B221" s="229" t="s">
        <v>239</v>
      </c>
      <c r="C221" s="178">
        <v>21979.030048668901</v>
      </c>
      <c r="D221" s="178">
        <v>22264.650168140819</v>
      </c>
      <c r="E221" s="178">
        <v>23430.032403772999</v>
      </c>
      <c r="F221" s="178">
        <v>25050.612517878122</v>
      </c>
      <c r="G221" s="178">
        <v>27218.173137093294</v>
      </c>
      <c r="H221" s="178">
        <v>30346.219668231788</v>
      </c>
      <c r="I221" s="178">
        <v>34322.865800755608</v>
      </c>
      <c r="J221" s="178">
        <v>39417.195399667587</v>
      </c>
      <c r="K221" s="178">
        <v>48262.169407588859</v>
      </c>
      <c r="L221" s="178">
        <v>56548.543024023151</v>
      </c>
      <c r="M221" s="178">
        <v>63498.534156882968</v>
      </c>
      <c r="N221" s="178">
        <v>73081.853313183616</v>
      </c>
      <c r="O221" s="178">
        <v>81051.484024180289</v>
      </c>
      <c r="P221" s="178">
        <v>95307.944196043056</v>
      </c>
      <c r="Q221" s="178">
        <v>102822.61116809462</v>
      </c>
      <c r="R221" s="284">
        <v>108194.72969811576</v>
      </c>
      <c r="S221" s="178">
        <v>123885.60547771944</v>
      </c>
      <c r="T221" s="178">
        <v>135118.54843715383</v>
      </c>
      <c r="U221" s="178">
        <v>152350.92612467095</v>
      </c>
      <c r="V221" s="222">
        <v>161206.22894611387</v>
      </c>
    </row>
    <row r="222" spans="1:22" ht="17.25" customHeight="1">
      <c r="A222" s="166"/>
      <c r="B222" s="285" t="s">
        <v>240</v>
      </c>
      <c r="C222" s="175"/>
      <c r="D222" s="176">
        <v>1.2995119386044773</v>
      </c>
      <c r="E222" s="176">
        <v>5.2342265736551363</v>
      </c>
      <c r="F222" s="176">
        <v>6.91667892804176</v>
      </c>
      <c r="G222" s="176">
        <v>8.6527250288519966</v>
      </c>
      <c r="H222" s="176">
        <v>11.492492590825467</v>
      </c>
      <c r="I222" s="176">
        <v>13.104255409733318</v>
      </c>
      <c r="J222" s="176">
        <v>14.842378338931796</v>
      </c>
      <c r="K222" s="176">
        <v>22.439379357760856</v>
      </c>
      <c r="L222" s="176">
        <v>17.169500911683681</v>
      </c>
      <c r="M222" s="176">
        <v>12.290309813830742</v>
      </c>
      <c r="N222" s="176">
        <v>15.092189581295804</v>
      </c>
      <c r="O222" s="176">
        <v>10.905074720592765</v>
      </c>
      <c r="P222" s="176">
        <v>17.589388206154993</v>
      </c>
      <c r="Q222" s="176">
        <v>7.8846176312378722</v>
      </c>
      <c r="R222" s="176">
        <v>5.2246470586501506</v>
      </c>
      <c r="S222" s="176">
        <v>14.502440020308072</v>
      </c>
      <c r="T222" s="176">
        <v>9.0671897805388042</v>
      </c>
      <c r="U222" s="176">
        <v>12.753524876366043</v>
      </c>
      <c r="V222" s="287">
        <v>5.8124378017869747</v>
      </c>
    </row>
    <row r="223" spans="1:22" ht="17.25" customHeight="1">
      <c r="A223" s="232"/>
      <c r="B223" s="229" t="s">
        <v>241</v>
      </c>
      <c r="C223" s="178">
        <v>19072.072842550398</v>
      </c>
      <c r="D223" s="178">
        <v>18674.805552195365</v>
      </c>
      <c r="E223" s="178">
        <v>18984.398543332012</v>
      </c>
      <c r="F223" s="178">
        <v>19436.05098646339</v>
      </c>
      <c r="G223" s="178">
        <v>19669.683523467269</v>
      </c>
      <c r="H223" s="178">
        <v>19884.087823505663</v>
      </c>
      <c r="I223" s="178">
        <v>21129.369971524407</v>
      </c>
      <c r="J223" s="178">
        <v>22109.695413062214</v>
      </c>
      <c r="K223" s="178">
        <v>22792.857377759068</v>
      </c>
      <c r="L223" s="178">
        <v>23560.802212504495</v>
      </c>
      <c r="M223" s="178">
        <v>24144.40671851315</v>
      </c>
      <c r="N223" s="178">
        <v>24961.822904142289</v>
      </c>
      <c r="O223" s="178">
        <v>25646.236690518006</v>
      </c>
      <c r="P223" s="178">
        <v>26820.105365721283</v>
      </c>
      <c r="Q223" s="178">
        <v>27342.192506486237</v>
      </c>
      <c r="R223" s="284">
        <v>27136.803271994835</v>
      </c>
      <c r="S223" s="178">
        <v>28977.205869680347</v>
      </c>
      <c r="T223" s="178">
        <v>30507.120984475598</v>
      </c>
      <c r="U223" s="178">
        <v>32205.168841719355</v>
      </c>
      <c r="V223" s="222">
        <v>32499.241461908969</v>
      </c>
    </row>
    <row r="224" spans="1:22" ht="17.25" customHeight="1">
      <c r="A224" s="232"/>
      <c r="B224" s="285" t="s">
        <v>242</v>
      </c>
      <c r="C224" s="178"/>
      <c r="D224" s="176">
        <v>-2.0829790953226532</v>
      </c>
      <c r="E224" s="176">
        <v>1.6578110560313304</v>
      </c>
      <c r="F224" s="176">
        <v>2.3790716471763789</v>
      </c>
      <c r="G224" s="176">
        <v>1.2020576462090846</v>
      </c>
      <c r="H224" s="176">
        <v>1.090024146970106</v>
      </c>
      <c r="I224" s="176">
        <v>6.2627069397000659</v>
      </c>
      <c r="J224" s="176">
        <v>4.6396340395334557</v>
      </c>
      <c r="K224" s="176">
        <v>3.0898750612966279</v>
      </c>
      <c r="L224" s="176">
        <v>3.3692345896692024</v>
      </c>
      <c r="M224" s="176">
        <v>2.4770145801695844</v>
      </c>
      <c r="N224" s="176">
        <v>3.3855302188989849</v>
      </c>
      <c r="O224" s="176">
        <v>2.7418421683543865</v>
      </c>
      <c r="P224" s="176">
        <v>4.5771576132933491</v>
      </c>
      <c r="Q224" s="176">
        <v>1.9466259869069427</v>
      </c>
      <c r="R224" s="176">
        <v>-0.75118055892071811</v>
      </c>
      <c r="S224" s="176">
        <v>6.7819432496855887</v>
      </c>
      <c r="T224" s="176">
        <v>5.279719244414947</v>
      </c>
      <c r="U224" s="176">
        <v>5.5660704859952403</v>
      </c>
      <c r="V224" s="287">
        <v>0.91312242961653201</v>
      </c>
    </row>
    <row r="225" spans="1:22" ht="17.25" customHeight="1">
      <c r="A225" s="232"/>
      <c r="B225" s="229" t="s">
        <v>243</v>
      </c>
      <c r="C225" s="178">
        <v>19145.57371078787</v>
      </c>
      <c r="D225" s="178">
        <v>18657.162621667085</v>
      </c>
      <c r="E225" s="178">
        <v>18961.83273433994</v>
      </c>
      <c r="F225" s="178">
        <v>19401.357024219818</v>
      </c>
      <c r="G225" s="178">
        <v>19802.117394352903</v>
      </c>
      <c r="H225" s="178">
        <v>20185.793925193873</v>
      </c>
      <c r="I225" s="178">
        <v>21569.419235522975</v>
      </c>
      <c r="J225" s="178">
        <v>22567.258952959426</v>
      </c>
      <c r="K225" s="178">
        <v>23300.659504098261</v>
      </c>
      <c r="L225" s="178">
        <v>24151.653615693263</v>
      </c>
      <c r="M225" s="178">
        <v>24664.052394533759</v>
      </c>
      <c r="N225" s="178">
        <v>25582.396064034063</v>
      </c>
      <c r="O225" s="178">
        <v>26396.843486032976</v>
      </c>
      <c r="P225" s="178">
        <v>27939.268365830219</v>
      </c>
      <c r="Q225" s="178">
        <v>28422.193882350537</v>
      </c>
      <c r="R225" s="178">
        <v>28215.793967946793</v>
      </c>
      <c r="S225" s="178">
        <v>30175.417002522947</v>
      </c>
      <c r="T225" s="178">
        <v>31881.427389019456</v>
      </c>
      <c r="U225" s="178">
        <v>34453.215364802374</v>
      </c>
      <c r="V225" s="222">
        <v>34515.577991693499</v>
      </c>
    </row>
    <row r="226" spans="1:22" ht="17.25" customHeight="1">
      <c r="A226" s="232"/>
      <c r="B226" s="285" t="s">
        <v>244</v>
      </c>
      <c r="C226" s="178"/>
      <c r="D226" s="176">
        <v>-2.5510391931769734</v>
      </c>
      <c r="E226" s="176">
        <v>1.6329927484205606</v>
      </c>
      <c r="F226" s="176">
        <v>2.3179420261623704</v>
      </c>
      <c r="G226" s="176">
        <v>2.0656306135328188</v>
      </c>
      <c r="H226" s="176">
        <v>1.9375530565755856</v>
      </c>
      <c r="I226" s="176">
        <v>6.8544507858182389</v>
      </c>
      <c r="J226" s="176">
        <v>4.6261779537999557</v>
      </c>
      <c r="K226" s="176">
        <v>3.2498432914142561</v>
      </c>
      <c r="L226" s="176">
        <v>3.6522318668504825</v>
      </c>
      <c r="M226" s="176">
        <v>2.1215888029610905</v>
      </c>
      <c r="N226" s="176">
        <v>3.7234094982049029</v>
      </c>
      <c r="O226" s="176">
        <v>3.183624473486804</v>
      </c>
      <c r="P226" s="176">
        <v>5.8432171278863958</v>
      </c>
      <c r="Q226" s="176">
        <v>1.7284830447132842</v>
      </c>
      <c r="R226" s="176">
        <v>-0.7261927606929508</v>
      </c>
      <c r="S226" s="176">
        <v>6.9451280967045985</v>
      </c>
      <c r="T226" s="176">
        <v>5.6536431173556636</v>
      </c>
      <c r="U226" s="176">
        <v>8.0667278299737877</v>
      </c>
      <c r="V226" s="287">
        <v>0.1810066962714745</v>
      </c>
    </row>
    <row r="227" spans="1:22" ht="17.25" customHeight="1">
      <c r="A227" s="232"/>
      <c r="B227" s="229" t="s">
        <v>245</v>
      </c>
      <c r="C227" s="178">
        <v>21979.054138153573</v>
      </c>
      <c r="D227" s="178">
        <v>21429.73185902023</v>
      </c>
      <c r="E227" s="178">
        <v>21875.532893142794</v>
      </c>
      <c r="F227" s="178">
        <v>22479.4009237627</v>
      </c>
      <c r="G227" s="178">
        <v>23075.546002119783</v>
      </c>
      <c r="H227" s="178">
        <v>24049.523805710942</v>
      </c>
      <c r="I227" s="178">
        <v>25353.505400194939</v>
      </c>
      <c r="J227" s="178">
        <v>27576.538026303133</v>
      </c>
      <c r="K227" s="178">
        <v>29113.744250272015</v>
      </c>
      <c r="L227" s="178">
        <v>29831.377895274203</v>
      </c>
      <c r="M227" s="178">
        <v>30188.260436224125</v>
      </c>
      <c r="N227" s="178">
        <v>32607.128256306067</v>
      </c>
      <c r="O227" s="178">
        <v>34088.314819676641</v>
      </c>
      <c r="P227" s="178">
        <v>36773.060692710998</v>
      </c>
      <c r="Q227" s="178">
        <v>37745.144899421924</v>
      </c>
      <c r="R227" s="284">
        <v>37815.947600398395</v>
      </c>
      <c r="S227" s="178">
        <v>39675.906292292202</v>
      </c>
      <c r="T227" s="178">
        <v>40868.082980830266</v>
      </c>
      <c r="U227" s="178">
        <v>44249.074217439309</v>
      </c>
      <c r="V227" s="222">
        <v>43651.70627465313</v>
      </c>
    </row>
    <row r="228" spans="1:22" ht="17.25" customHeight="1">
      <c r="A228" s="232"/>
      <c r="B228" s="285" t="s">
        <v>246</v>
      </c>
      <c r="C228" s="178"/>
      <c r="D228" s="176">
        <v>-2.4992989947632505</v>
      </c>
      <c r="E228" s="176">
        <v>2.0802921709676756</v>
      </c>
      <c r="F228" s="176">
        <v>2.7604723211529034</v>
      </c>
      <c r="G228" s="176">
        <v>2.6519615908754308</v>
      </c>
      <c r="H228" s="176">
        <v>4.2208223523798143</v>
      </c>
      <c r="I228" s="176">
        <v>5.4220682497436652</v>
      </c>
      <c r="J228" s="176">
        <v>8.7681470116992237</v>
      </c>
      <c r="K228" s="176">
        <v>5.5743263440199042</v>
      </c>
      <c r="L228" s="176">
        <v>2.4649307860684497</v>
      </c>
      <c r="M228" s="176">
        <v>1.1963327413262346</v>
      </c>
      <c r="N228" s="176">
        <v>8.0126108133724827</v>
      </c>
      <c r="O228" s="176">
        <v>4.5425238056163995</v>
      </c>
      <c r="P228" s="176">
        <v>7.8758539025362824</v>
      </c>
      <c r="Q228" s="176">
        <v>2.6434683118547393</v>
      </c>
      <c r="R228" s="176">
        <v>0.18758094892769756</v>
      </c>
      <c r="S228" s="176">
        <v>4.9184505742075144</v>
      </c>
      <c r="T228" s="176">
        <v>3.0047875397106347</v>
      </c>
      <c r="U228" s="176">
        <v>8.2729381708335659</v>
      </c>
      <c r="V228" s="287">
        <v>-1.3500122959651573</v>
      </c>
    </row>
    <row r="229" spans="1:22" ht="17.25" customHeight="1">
      <c r="A229" s="232"/>
      <c r="B229" s="288" t="s">
        <v>247</v>
      </c>
      <c r="C229" s="178"/>
      <c r="D229" s="176"/>
      <c r="E229" s="176"/>
      <c r="F229" s="176"/>
      <c r="G229" s="176"/>
      <c r="H229" s="176"/>
      <c r="I229" s="176"/>
      <c r="J229" s="176"/>
      <c r="K229" s="176"/>
      <c r="L229" s="176"/>
      <c r="M229" s="176"/>
      <c r="N229" s="176"/>
      <c r="O229" s="176"/>
      <c r="P229" s="176"/>
      <c r="Q229" s="176"/>
      <c r="R229" s="286"/>
      <c r="S229" s="176"/>
      <c r="T229" s="176"/>
      <c r="U229" s="176"/>
      <c r="V229" s="287"/>
    </row>
    <row r="230" spans="1:22" ht="17.25" customHeight="1">
      <c r="A230" s="166"/>
      <c r="B230" s="285" t="s">
        <v>248</v>
      </c>
      <c r="C230" s="175">
        <v>258.77985624206775</v>
      </c>
      <c r="D230" s="175">
        <v>254.5523171124176</v>
      </c>
      <c r="E230" s="175">
        <v>261.29443331331277</v>
      </c>
      <c r="F230" s="175">
        <v>293.20726324063151</v>
      </c>
      <c r="G230" s="175">
        <v>327.83127925144947</v>
      </c>
      <c r="H230" s="175">
        <v>349.54863837860307</v>
      </c>
      <c r="I230" s="175">
        <v>410.07235273136217</v>
      </c>
      <c r="J230" s="175">
        <v>491.3467170837194</v>
      </c>
      <c r="K230" s="175">
        <v>496.52279870290909</v>
      </c>
      <c r="L230" s="175">
        <v>609.5348258194947</v>
      </c>
      <c r="M230" s="175">
        <v>713.90442399604933</v>
      </c>
      <c r="N230" s="175">
        <v>702.04500578853037</v>
      </c>
      <c r="O230" s="175">
        <v>708.08277107853962</v>
      </c>
      <c r="P230" s="175">
        <v>725.21636229237197</v>
      </c>
      <c r="Q230" s="175">
        <v>765.91374459221652</v>
      </c>
      <c r="R230" s="289">
        <v>747.7915916011217</v>
      </c>
      <c r="S230" s="175">
        <v>876.93514881087196</v>
      </c>
      <c r="T230" s="175">
        <v>1002.4590990754982</v>
      </c>
      <c r="U230" s="197">
        <v>1038.8728121277491</v>
      </c>
      <c r="V230" s="197">
        <v>1084.9552252642434</v>
      </c>
    </row>
    <row r="231" spans="1:22" ht="17.25" customHeight="1">
      <c r="A231" s="166"/>
      <c r="B231" s="285" t="s">
        <v>249</v>
      </c>
      <c r="C231" s="175">
        <v>259.77683482842127</v>
      </c>
      <c r="D231" s="175">
        <v>254.21717467454408</v>
      </c>
      <c r="E231" s="175">
        <v>260.93574658322592</v>
      </c>
      <c r="F231" s="175">
        <v>292.28740747923405</v>
      </c>
      <c r="G231" s="175">
        <v>328.74150195806084</v>
      </c>
      <c r="H231" s="175">
        <v>352.19690364332433</v>
      </c>
      <c r="I231" s="175">
        <v>414.25957833718735</v>
      </c>
      <c r="J231" s="175">
        <v>496.13381305894268</v>
      </c>
      <c r="K231" s="175">
        <v>502.42592801941805</v>
      </c>
      <c r="L231" s="175">
        <v>614.19402765183997</v>
      </c>
      <c r="M231" s="175">
        <v>717.84716807778818</v>
      </c>
      <c r="N231" s="175">
        <v>707.69476015856276</v>
      </c>
      <c r="O231" s="175">
        <v>713.54639385171322</v>
      </c>
      <c r="P231" s="175">
        <v>737.30676200454911</v>
      </c>
      <c r="Q231" s="175">
        <v>778.22593229716995</v>
      </c>
      <c r="R231" s="289">
        <v>759.07711784818878</v>
      </c>
      <c r="S231" s="175">
        <v>887.09807347866581</v>
      </c>
      <c r="T231" s="175">
        <v>1009.9044506780846</v>
      </c>
      <c r="U231" s="197">
        <v>1050.8828548495692</v>
      </c>
      <c r="V231" s="197">
        <v>1097.4292485743931</v>
      </c>
    </row>
    <row r="232" spans="1:22" ht="17.25" customHeight="1">
      <c r="A232" s="166"/>
      <c r="B232" s="285" t="s">
        <v>250</v>
      </c>
      <c r="C232" s="175">
        <v>298.22293146090772</v>
      </c>
      <c r="D232" s="175">
        <v>291.99541204119106</v>
      </c>
      <c r="E232" s="175">
        <v>301.03147661674751</v>
      </c>
      <c r="F232" s="175">
        <v>338.6590850057878</v>
      </c>
      <c r="G232" s="175">
        <v>383.08477321735813</v>
      </c>
      <c r="H232" s="175">
        <v>419.61033833285109</v>
      </c>
      <c r="I232" s="175">
        <v>486.93626572740231</v>
      </c>
      <c r="J232" s="175">
        <v>606.26117644475892</v>
      </c>
      <c r="K232" s="175">
        <v>627.77192939496592</v>
      </c>
      <c r="L232" s="175">
        <v>758.63352594611138</v>
      </c>
      <c r="M232" s="175">
        <v>878.62922591508197</v>
      </c>
      <c r="N232" s="175">
        <v>902.02238105632705</v>
      </c>
      <c r="O232" s="175">
        <v>921.45843592747042</v>
      </c>
      <c r="P232" s="175">
        <v>970.42721209903959</v>
      </c>
      <c r="Q232" s="175">
        <v>1033.4969461060873</v>
      </c>
      <c r="R232" s="289">
        <v>1017.3458363715633</v>
      </c>
      <c r="S232" s="175">
        <v>1166.3938242334725</v>
      </c>
      <c r="T232" s="175">
        <v>1294.5737463196799</v>
      </c>
      <c r="U232" s="197">
        <v>1349.6735484833268</v>
      </c>
      <c r="V232" s="197">
        <v>1387.9141536471275</v>
      </c>
    </row>
    <row r="233" spans="1:22" ht="17.25" customHeight="1">
      <c r="A233" s="232"/>
      <c r="B233" s="229" t="s">
        <v>251</v>
      </c>
      <c r="C233" s="290">
        <v>88.335372715204812</v>
      </c>
      <c r="D233" s="290">
        <v>90.510378504970461</v>
      </c>
      <c r="E233" s="290">
        <v>91.438855703109184</v>
      </c>
      <c r="F233" s="290">
        <v>88.250782633312596</v>
      </c>
      <c r="G233" s="290">
        <v>88.4443345210492</v>
      </c>
      <c r="H233" s="290">
        <v>91.016914184008073</v>
      </c>
      <c r="I233" s="290">
        <v>90.182756180835796</v>
      </c>
      <c r="J233" s="290">
        <v>90.168881708006424</v>
      </c>
      <c r="K233" s="290">
        <v>90.56637767783667</v>
      </c>
      <c r="L233" s="290">
        <v>88.548621563217083</v>
      </c>
      <c r="M233" s="290">
        <v>86.03290723494635</v>
      </c>
      <c r="N233" s="290">
        <v>89.013293890334282</v>
      </c>
      <c r="O233" s="290">
        <v>89.446549355019727</v>
      </c>
      <c r="P233" s="290">
        <v>88.07723918856756</v>
      </c>
      <c r="Q233" s="290">
        <v>90.793916420350953</v>
      </c>
      <c r="R233" s="291">
        <v>95.932659067228172</v>
      </c>
      <c r="S233" s="290">
        <v>86.56918297198149</v>
      </c>
      <c r="T233" s="290">
        <v>83.368462020713878</v>
      </c>
      <c r="U233" s="290">
        <v>81.02706227238204</v>
      </c>
      <c r="V233" s="292">
        <v>81.896377798976346</v>
      </c>
    </row>
    <row r="234" spans="1:22" ht="17.25" customHeight="1">
      <c r="A234" s="232"/>
      <c r="B234" s="229" t="s">
        <v>252</v>
      </c>
      <c r="C234" s="290">
        <v>11.664627284795186</v>
      </c>
      <c r="D234" s="290">
        <v>9.4896214950295477</v>
      </c>
      <c r="E234" s="290">
        <v>8.5611442968908058</v>
      </c>
      <c r="F234" s="290">
        <v>11.749217366687404</v>
      </c>
      <c r="G234" s="290">
        <v>11.555665478950797</v>
      </c>
      <c r="H234" s="290">
        <v>8.9830858159919238</v>
      </c>
      <c r="I234" s="290">
        <v>9.8172438191642044</v>
      </c>
      <c r="J234" s="290">
        <v>9.8311182919935813</v>
      </c>
      <c r="K234" s="290">
        <v>9.4336223221633322</v>
      </c>
      <c r="L234" s="290">
        <v>11.451378436782916</v>
      </c>
      <c r="M234" s="290">
        <v>13.967092765053646</v>
      </c>
      <c r="N234" s="290">
        <v>10.986706109665706</v>
      </c>
      <c r="O234" s="290">
        <v>10.553450644980279</v>
      </c>
      <c r="P234" s="290">
        <v>11.92276081143244</v>
      </c>
      <c r="Q234" s="290">
        <v>9.2060835796490448</v>
      </c>
      <c r="R234" s="291">
        <v>4.0673409327718213</v>
      </c>
      <c r="S234" s="290">
        <v>13.430817028018513</v>
      </c>
      <c r="T234" s="290">
        <v>16.631537979286112</v>
      </c>
      <c r="U234" s="290">
        <v>18.97293772761795</v>
      </c>
      <c r="V234" s="292">
        <v>18.103622201023665</v>
      </c>
    </row>
    <row r="235" spans="1:22" ht="17.25" customHeight="1">
      <c r="A235" s="232"/>
      <c r="B235" s="229" t="s">
        <v>253</v>
      </c>
      <c r="C235" s="290">
        <v>26.906569139011303</v>
      </c>
      <c r="D235" s="290">
        <v>24.19901222205937</v>
      </c>
      <c r="E235" s="290">
        <v>23.768909268977627</v>
      </c>
      <c r="F235" s="290">
        <v>27.250818951452558</v>
      </c>
      <c r="G235" s="290">
        <v>28.409912606336334</v>
      </c>
      <c r="H235" s="290">
        <v>29.02656253477771</v>
      </c>
      <c r="I235" s="290">
        <v>28.561231918843195</v>
      </c>
      <c r="J235" s="290">
        <v>33.218770099883763</v>
      </c>
      <c r="K235" s="290">
        <v>35.867278749406026</v>
      </c>
      <c r="L235" s="290">
        <v>35.912441826583425</v>
      </c>
      <c r="M235" s="290">
        <v>37.040881970195791</v>
      </c>
      <c r="N235" s="290">
        <v>39.471685508270497</v>
      </c>
      <c r="O235" s="290">
        <v>40.687733466735786</v>
      </c>
      <c r="P235" s="290">
        <v>45.734856422674397</v>
      </c>
      <c r="Q235" s="290">
        <v>44.142550434194909</v>
      </c>
      <c r="R235" s="291">
        <v>40.114048036456943</v>
      </c>
      <c r="S235" s="290">
        <v>46.438808076741736</v>
      </c>
      <c r="T235" s="290">
        <v>45.77134503112292</v>
      </c>
      <c r="U235" s="290">
        <v>48.890049112891063</v>
      </c>
      <c r="V235" s="292">
        <v>46.027256405292114</v>
      </c>
    </row>
    <row r="236" spans="1:22" ht="17.25" customHeight="1">
      <c r="A236" s="232"/>
      <c r="B236" s="229" t="s">
        <v>254</v>
      </c>
      <c r="C236" s="290">
        <v>22.560819015793488</v>
      </c>
      <c r="D236" s="290">
        <v>17.737081559810953</v>
      </c>
      <c r="E236" s="290">
        <v>15.699871541411206</v>
      </c>
      <c r="F236" s="290">
        <v>16.682693557293391</v>
      </c>
      <c r="G236" s="290">
        <v>14.583694878703589</v>
      </c>
      <c r="H236" s="290">
        <v>13.446603606361496</v>
      </c>
      <c r="I236" s="290">
        <v>12.855706685483717</v>
      </c>
      <c r="J236" s="290">
        <v>12.775841629260833</v>
      </c>
      <c r="K236" s="290">
        <v>12.419350012019168</v>
      </c>
      <c r="L236" s="290">
        <v>9.5825395954739623</v>
      </c>
      <c r="M236" s="290">
        <v>8.904029983106561</v>
      </c>
      <c r="N236" s="290">
        <v>10.073915487512391</v>
      </c>
      <c r="O236" s="290">
        <v>10.689033219368635</v>
      </c>
      <c r="P236" s="290">
        <v>11.505077458291439</v>
      </c>
      <c r="Q236" s="290">
        <v>11.621939744484461</v>
      </c>
      <c r="R236" s="291">
        <v>9.4683993984622052</v>
      </c>
      <c r="S236" s="290">
        <v>8.9883349264112926</v>
      </c>
      <c r="T236" s="290">
        <v>8.9071770846506446</v>
      </c>
      <c r="U236" s="290">
        <v>8.6682994391301875</v>
      </c>
      <c r="V236" s="292">
        <v>8.0086732127778628</v>
      </c>
    </row>
    <row r="237" spans="1:22" ht="17.25" customHeight="1">
      <c r="A237" s="232"/>
      <c r="B237" s="229" t="s">
        <v>255</v>
      </c>
      <c r="C237" s="290">
        <v>33.239237955835961</v>
      </c>
      <c r="D237" s="290">
        <v>28.493616819156546</v>
      </c>
      <c r="E237" s="290">
        <v>28.548031934902529</v>
      </c>
      <c r="F237" s="290">
        <v>29.464588443585964</v>
      </c>
      <c r="G237" s="290">
        <v>29.479277031372618</v>
      </c>
      <c r="H237" s="290">
        <v>31.315237765599829</v>
      </c>
      <c r="I237" s="290">
        <v>31.723652819343911</v>
      </c>
      <c r="J237" s="290">
        <v>33.260365635576406</v>
      </c>
      <c r="K237" s="290">
        <v>34.660089930957966</v>
      </c>
      <c r="L237" s="290">
        <v>36.402407758993874</v>
      </c>
      <c r="M237" s="290">
        <v>32.924186027506813</v>
      </c>
      <c r="N237" s="290">
        <v>33.584297047589075</v>
      </c>
      <c r="O237" s="290">
        <v>37.45694045464046</v>
      </c>
      <c r="P237" s="290">
        <v>40.750123310730942</v>
      </c>
      <c r="Q237" s="290">
        <v>41.473327067357971</v>
      </c>
      <c r="R237" s="291">
        <v>39.28304492966889</v>
      </c>
      <c r="S237" s="290">
        <v>42.375112158715275</v>
      </c>
      <c r="T237" s="290">
        <v>46.177401900785561</v>
      </c>
      <c r="U237" s="290">
        <v>46.257621697630846</v>
      </c>
      <c r="V237" s="292">
        <v>40.057472026226804</v>
      </c>
    </row>
    <row r="238" spans="1:22" ht="17.25" customHeight="1">
      <c r="A238" s="232"/>
      <c r="B238" s="225" t="s">
        <v>256</v>
      </c>
      <c r="C238" s="290">
        <v>19.195241400519318</v>
      </c>
      <c r="D238" s="290">
        <v>19.564851871912836</v>
      </c>
      <c r="E238" s="290">
        <v>19.924156585214806</v>
      </c>
      <c r="F238" s="290">
        <v>20.341218827570522</v>
      </c>
      <c r="G238" s="290">
        <v>19.941731849707249</v>
      </c>
      <c r="H238" s="290">
        <v>20.720881934341378</v>
      </c>
      <c r="I238" s="290">
        <v>21.067765956878624</v>
      </c>
      <c r="J238" s="290">
        <v>21.877489778025858</v>
      </c>
      <c r="K238" s="290">
        <v>21.354353965160545</v>
      </c>
      <c r="L238" s="290">
        <v>22.207694229956335</v>
      </c>
      <c r="M238" s="290">
        <v>21.41479347442656</v>
      </c>
      <c r="N238" s="290">
        <v>20.767073922110711</v>
      </c>
      <c r="O238" s="290">
        <v>22.594059558887515</v>
      </c>
      <c r="P238" s="290">
        <v>23.517641359373631</v>
      </c>
      <c r="Q238" s="290">
        <v>27.970926309411748</v>
      </c>
      <c r="R238" s="291">
        <v>28.728229239986874</v>
      </c>
      <c r="S238" s="290">
        <v>31.433726381585203</v>
      </c>
      <c r="T238" s="290">
        <v>34.547859271445937</v>
      </c>
      <c r="U238" s="290">
        <v>33.680519947374862</v>
      </c>
      <c r="V238" s="292">
        <v>28.137866315644931</v>
      </c>
    </row>
    <row r="239" spans="1:22" ht="17.25" customHeight="1">
      <c r="A239" s="232"/>
      <c r="B239" s="229" t="s">
        <v>257</v>
      </c>
      <c r="C239" s="290">
        <v>4.5635229141736477</v>
      </c>
      <c r="D239" s="290">
        <v>3.9528554676842278</v>
      </c>
      <c r="E239" s="290">
        <v>2.3596045785954955</v>
      </c>
      <c r="F239" s="290">
        <v>2.7197066984725797</v>
      </c>
      <c r="G239" s="290">
        <v>1.9586649747165077</v>
      </c>
      <c r="H239" s="290">
        <v>2.1748425595474541</v>
      </c>
      <c r="I239" s="290">
        <v>-0.1239580341812023</v>
      </c>
      <c r="J239" s="290">
        <v>2.9031278015746134</v>
      </c>
      <c r="K239" s="290">
        <v>4.1929165083038873</v>
      </c>
      <c r="L239" s="290">
        <v>-2.358804773719402</v>
      </c>
      <c r="M239" s="290">
        <v>-0.94636683925810472</v>
      </c>
      <c r="N239" s="290">
        <v>4.9745978385281031</v>
      </c>
      <c r="O239" s="290">
        <v>3.3663755864836871</v>
      </c>
      <c r="P239" s="290">
        <v>4.5670497588024608</v>
      </c>
      <c r="Q239" s="290">
        <v>5.0850795316723554</v>
      </c>
      <c r="R239" s="291">
        <v>6.232061572478437</v>
      </c>
      <c r="S239" s="290">
        <v>-0.37878618358075561</v>
      </c>
      <c r="T239" s="290">
        <v>-8.1304177642981035</v>
      </c>
      <c r="U239" s="290">
        <v>-7.6722108732275416</v>
      </c>
      <c r="V239" s="292">
        <v>-4.1251646091804979</v>
      </c>
    </row>
    <row r="240" spans="1:22" ht="17.25" customHeight="1">
      <c r="A240" s="232"/>
      <c r="B240" s="229" t="s">
        <v>258</v>
      </c>
      <c r="C240" s="290"/>
      <c r="D240" s="290"/>
      <c r="E240" s="290"/>
      <c r="F240" s="290"/>
      <c r="G240" s="290">
        <v>11.119766197260148</v>
      </c>
      <c r="H240" s="290">
        <v>14.935158300939319</v>
      </c>
      <c r="I240" s="290">
        <v>13.759424231290524</v>
      </c>
      <c r="J240" s="290">
        <v>17.49295229538204</v>
      </c>
      <c r="K240" s="290">
        <v>21.218713104986371</v>
      </c>
      <c r="L240" s="290">
        <v>19.427434097911444</v>
      </c>
      <c r="M240" s="290">
        <v>18.548655443618991</v>
      </c>
      <c r="N240" s="290">
        <v>23.541160489624399</v>
      </c>
      <c r="O240" s="290">
        <v>25.638870383974943</v>
      </c>
      <c r="P240" s="290">
        <v>27.655034616717209</v>
      </c>
      <c r="Q240" s="290">
        <v>28.978190425160271</v>
      </c>
      <c r="R240" s="290">
        <v>29.516919917089702</v>
      </c>
      <c r="S240" s="290">
        <v>26.003151248090163</v>
      </c>
      <c r="T240" s="290">
        <v>24.797262912610705</v>
      </c>
      <c r="U240" s="290">
        <v>25.421334665657554</v>
      </c>
      <c r="V240" s="292">
        <v>19.009035114445101</v>
      </c>
    </row>
    <row r="241" spans="1:22" ht="17.25" customHeight="1">
      <c r="A241" s="166"/>
      <c r="B241" s="189" t="s">
        <v>189</v>
      </c>
      <c r="C241" s="208"/>
      <c r="D241" s="293"/>
      <c r="E241" s="293"/>
      <c r="F241" s="293"/>
      <c r="G241" s="293"/>
      <c r="H241" s="293"/>
      <c r="I241" s="293"/>
      <c r="J241" s="293"/>
      <c r="K241" s="293"/>
      <c r="L241" s="293"/>
      <c r="M241" s="208"/>
      <c r="N241" s="201"/>
      <c r="O241" s="201"/>
      <c r="P241" s="166"/>
      <c r="Q241" s="201"/>
      <c r="R241" s="166"/>
      <c r="S241" s="166"/>
      <c r="T241" s="201"/>
      <c r="V241" s="191">
        <f>V27</f>
        <v>43950</v>
      </c>
    </row>
    <row r="242" spans="1:22" ht="17.25" customHeight="1">
      <c r="A242" s="166"/>
      <c r="B242" s="166"/>
      <c r="C242" s="294"/>
      <c r="D242" s="294"/>
      <c r="E242" s="294"/>
      <c r="F242" s="294"/>
      <c r="G242" s="294"/>
      <c r="H242" s="294"/>
      <c r="I242" s="294"/>
      <c r="J242" s="294"/>
      <c r="K242" s="294"/>
      <c r="L242" s="294"/>
      <c r="M242" s="293"/>
      <c r="N242" s="294"/>
      <c r="O242" s="166"/>
      <c r="P242" s="166"/>
      <c r="Q242" s="166"/>
      <c r="R242" s="166"/>
      <c r="S242" s="166"/>
      <c r="T242" s="166"/>
    </row>
    <row r="243" spans="1:22" ht="17.25" customHeight="1">
      <c r="A243" s="166"/>
      <c r="B243" s="437" t="s">
        <v>317</v>
      </c>
      <c r="C243" s="437"/>
      <c r="D243" s="437"/>
      <c r="E243" s="437"/>
      <c r="F243" s="437"/>
      <c r="G243" s="437"/>
      <c r="H243" s="437"/>
      <c r="I243" s="437"/>
      <c r="J243" s="437"/>
      <c r="K243" s="437"/>
      <c r="L243" s="437"/>
      <c r="M243" s="437"/>
      <c r="N243" s="437"/>
      <c r="O243" s="437"/>
      <c r="P243" s="437"/>
      <c r="Q243" s="437"/>
      <c r="R243" s="437"/>
      <c r="S243" s="437"/>
      <c r="T243" s="437"/>
      <c r="U243" s="437"/>
    </row>
    <row r="244" spans="1:22" ht="17.25" customHeight="1" thickBot="1">
      <c r="A244" s="166"/>
      <c r="B244" s="254"/>
      <c r="C244" s="295"/>
      <c r="D244" s="254"/>
      <c r="E244" s="295"/>
      <c r="F244" s="295"/>
      <c r="G244" s="295"/>
      <c r="H244" s="296"/>
      <c r="I244" s="166"/>
      <c r="J244" s="166"/>
      <c r="K244" s="296"/>
      <c r="L244" s="166"/>
      <c r="M244" s="166"/>
      <c r="N244" s="166"/>
      <c r="O244" s="166"/>
      <c r="P244" s="195"/>
      <c r="Q244" s="195"/>
      <c r="R244" s="195"/>
      <c r="S244" s="195"/>
      <c r="T244" s="195"/>
    </row>
    <row r="245" spans="1:22" ht="17.25" customHeight="1">
      <c r="A245" s="166"/>
      <c r="B245" s="346" t="s">
        <v>201</v>
      </c>
      <c r="C245" s="170" t="s">
        <v>38</v>
      </c>
      <c r="D245" s="170" t="s">
        <v>39</v>
      </c>
      <c r="E245" s="170" t="s">
        <v>40</v>
      </c>
      <c r="F245" s="170" t="s">
        <v>41</v>
      </c>
      <c r="G245" s="170" t="s">
        <v>42</v>
      </c>
      <c r="H245" s="170" t="s">
        <v>43</v>
      </c>
      <c r="I245" s="170" t="s">
        <v>44</v>
      </c>
      <c r="J245" s="170" t="s">
        <v>45</v>
      </c>
      <c r="K245" s="170" t="s">
        <v>46</v>
      </c>
      <c r="L245" s="171" t="s">
        <v>47</v>
      </c>
      <c r="M245" s="171" t="s">
        <v>152</v>
      </c>
      <c r="N245" s="171" t="s">
        <v>49</v>
      </c>
      <c r="O245" s="171" t="s">
        <v>50</v>
      </c>
      <c r="P245" s="171" t="s">
        <v>51</v>
      </c>
      <c r="Q245" s="171" t="s">
        <v>52</v>
      </c>
      <c r="R245" s="171" t="s">
        <v>53</v>
      </c>
      <c r="S245" s="171" t="s">
        <v>54</v>
      </c>
      <c r="T245" s="171" t="s">
        <v>55</v>
      </c>
      <c r="U245" s="171" t="s">
        <v>68</v>
      </c>
      <c r="V245" s="172" t="s">
        <v>153</v>
      </c>
    </row>
    <row r="246" spans="1:22" ht="17.25" customHeight="1">
      <c r="A246" s="166"/>
      <c r="B246" s="297" t="s">
        <v>259</v>
      </c>
      <c r="C246" s="298">
        <v>413428.21036569099</v>
      </c>
      <c r="D246" s="298">
        <v>430396.37747227668</v>
      </c>
      <c r="E246" s="298">
        <v>460324.81938049244</v>
      </c>
      <c r="F246" s="298">
        <v>500699.26170819096</v>
      </c>
      <c r="G246" s="298">
        <v>548484.67320720293</v>
      </c>
      <c r="H246" s="298">
        <v>611118.12841433403</v>
      </c>
      <c r="I246" s="298">
        <v>675858.96656927792</v>
      </c>
      <c r="J246" s="298">
        <v>755256.77587602485</v>
      </c>
      <c r="K246" s="298">
        <v>909527.76471600996</v>
      </c>
      <c r="L246" s="298">
        <v>1083415.1933908311</v>
      </c>
      <c r="M246" s="298">
        <v>1248482.2700043425</v>
      </c>
      <c r="N246" s="298">
        <v>1387481.6702670711</v>
      </c>
      <c r="O246" s="298">
        <v>1525221.4220059151</v>
      </c>
      <c r="P246" s="298">
        <v>1758738.0269676587</v>
      </c>
      <c r="Q246" s="298">
        <v>1899089.2202835781</v>
      </c>
      <c r="R246" s="299">
        <v>1993560.2607418301</v>
      </c>
      <c r="S246" s="298">
        <v>2339482.9221803984</v>
      </c>
      <c r="T246" s="298">
        <v>2625995.35220211</v>
      </c>
      <c r="U246" s="298">
        <v>2920974.4255933645</v>
      </c>
      <c r="V246" s="300">
        <v>3208518.7283328464</v>
      </c>
    </row>
    <row r="247" spans="1:22" ht="17.25" customHeight="1">
      <c r="A247" s="166"/>
      <c r="B247" s="301" t="s">
        <v>260</v>
      </c>
      <c r="C247" s="302">
        <v>157441.63400517881</v>
      </c>
      <c r="D247" s="302">
        <v>168239.13425824349</v>
      </c>
      <c r="E247" s="302">
        <v>175113.02118732096</v>
      </c>
      <c r="F247" s="302">
        <v>188631.55510998177</v>
      </c>
      <c r="G247" s="302">
        <v>202116.27460305643</v>
      </c>
      <c r="H247" s="302">
        <v>214837.99011580239</v>
      </c>
      <c r="I247" s="302">
        <v>230240</v>
      </c>
      <c r="J247" s="302">
        <v>251566</v>
      </c>
      <c r="K247" s="302">
        <v>314637.06739513407</v>
      </c>
      <c r="L247" s="302">
        <v>401681.27200062276</v>
      </c>
      <c r="M247" s="302">
        <v>485105.35047180776</v>
      </c>
      <c r="N247" s="302">
        <v>514450.00513209333</v>
      </c>
      <c r="O247" s="302">
        <v>544083.60852963384</v>
      </c>
      <c r="P247" s="302">
        <v>605613.18547552556</v>
      </c>
      <c r="Q247" s="302">
        <v>637775.62545522524</v>
      </c>
      <c r="R247" s="303">
        <v>668409.1182393186</v>
      </c>
      <c r="S247" s="302">
        <v>738515.74851719127</v>
      </c>
      <c r="T247" s="302">
        <v>801137.77936682967</v>
      </c>
      <c r="U247" s="302">
        <v>857464.70011725021</v>
      </c>
      <c r="V247" s="304">
        <v>944080.23324221559</v>
      </c>
    </row>
    <row r="248" spans="1:22" ht="17.25" customHeight="1">
      <c r="A248" s="166"/>
      <c r="B248" s="301" t="s">
        <v>261</v>
      </c>
      <c r="C248" s="302">
        <v>71743.977370659995</v>
      </c>
      <c r="D248" s="302">
        <v>75711.510954232202</v>
      </c>
      <c r="E248" s="302">
        <v>81227.686003090595</v>
      </c>
      <c r="F248" s="302">
        <v>86902.013300099963</v>
      </c>
      <c r="G248" s="302">
        <v>94310.515448306993</v>
      </c>
      <c r="H248" s="302">
        <v>101964.18069876131</v>
      </c>
      <c r="I248" s="302">
        <v>112112</v>
      </c>
      <c r="J248" s="302">
        <v>126538</v>
      </c>
      <c r="K248" s="302">
        <v>143816.39585023117</v>
      </c>
      <c r="L248" s="302">
        <v>163456.93235523341</v>
      </c>
      <c r="M248" s="302">
        <v>185889.0722196172</v>
      </c>
      <c r="N248" s="302">
        <v>207221.08830495246</v>
      </c>
      <c r="O248" s="302">
        <v>230353.41666606691</v>
      </c>
      <c r="P248" s="302">
        <v>260721.26959986298</v>
      </c>
      <c r="Q248" s="302">
        <v>280320.28262444417</v>
      </c>
      <c r="R248" s="303">
        <v>283465.12058374821</v>
      </c>
      <c r="S248" s="302">
        <v>339770.30934898392</v>
      </c>
      <c r="T248" s="302">
        <v>391686.9846656603</v>
      </c>
      <c r="U248" s="302">
        <v>441366.60914191819</v>
      </c>
      <c r="V248" s="304">
        <v>459499.64295840077</v>
      </c>
    </row>
    <row r="249" spans="1:22" ht="17.25" customHeight="1">
      <c r="A249" s="166"/>
      <c r="B249" s="301" t="s">
        <v>262</v>
      </c>
      <c r="C249" s="302">
        <v>196268.40862254286</v>
      </c>
      <c r="D249" s="302">
        <v>200101.16441883467</v>
      </c>
      <c r="E249" s="302">
        <v>217204.66242973926</v>
      </c>
      <c r="F249" s="302">
        <v>242459.95017112908</v>
      </c>
      <c r="G249" s="302">
        <v>270151.88315583952</v>
      </c>
      <c r="H249" s="302">
        <v>313527.95759977028</v>
      </c>
      <c r="I249" s="302">
        <v>355011.96656927792</v>
      </c>
      <c r="J249" s="302">
        <v>401337.81943199376</v>
      </c>
      <c r="K249" s="302">
        <v>480436.28695602075</v>
      </c>
      <c r="L249" s="302">
        <v>553433.27490023442</v>
      </c>
      <c r="M249" s="302">
        <v>619148.0460629178</v>
      </c>
      <c r="N249" s="302">
        <v>715802.80683002505</v>
      </c>
      <c r="O249" s="302">
        <v>805989.31663231424</v>
      </c>
      <c r="P249" s="302">
        <v>955838.31860652659</v>
      </c>
      <c r="Q249" s="302">
        <v>1053609.7094592666</v>
      </c>
      <c r="R249" s="303">
        <v>1125778.8627338086</v>
      </c>
      <c r="S249" s="302">
        <v>1364642.1316938216</v>
      </c>
      <c r="T249" s="302">
        <v>1552953.4909902283</v>
      </c>
      <c r="U249" s="302">
        <v>1750628.7381546227</v>
      </c>
      <c r="V249" s="304">
        <v>1944676.2818709975</v>
      </c>
    </row>
    <row r="250" spans="1:22" ht="17.25" customHeight="1">
      <c r="A250" s="166"/>
      <c r="B250" s="297" t="s">
        <v>263</v>
      </c>
      <c r="C250" s="298">
        <v>413428.4863050417</v>
      </c>
      <c r="D250" s="298">
        <v>414091.9878753224</v>
      </c>
      <c r="E250" s="298">
        <v>429699.31467895547</v>
      </c>
      <c r="F250" s="298">
        <v>448654.31799072138</v>
      </c>
      <c r="G250" s="298">
        <v>463164.95818513352</v>
      </c>
      <c r="H250" s="298">
        <v>480434.63276113902</v>
      </c>
      <c r="I250" s="298">
        <v>493650.597963924</v>
      </c>
      <c r="J250" s="298">
        <v>522259.94863582763</v>
      </c>
      <c r="K250" s="298">
        <v>542652.3579459379</v>
      </c>
      <c r="L250" s="298">
        <v>565759.14684109436</v>
      </c>
      <c r="M250" s="298">
        <v>587533.85648127354</v>
      </c>
      <c r="N250" s="298">
        <v>614636.5175408381</v>
      </c>
      <c r="O250" s="298">
        <v>637770.93824996613</v>
      </c>
      <c r="P250" s="298">
        <v>674226.6660424897</v>
      </c>
      <c r="Q250" s="298">
        <v>694269.35930188361</v>
      </c>
      <c r="R250" s="299">
        <v>695687.74916340713</v>
      </c>
      <c r="S250" s="298">
        <v>749550.03526822163</v>
      </c>
      <c r="T250" s="298">
        <v>797146.09193103726</v>
      </c>
      <c r="U250" s="298">
        <v>850927.95082000119</v>
      </c>
      <c r="V250" s="300">
        <v>870245.31160729844</v>
      </c>
    </row>
    <row r="251" spans="1:22" ht="17.25" customHeight="1">
      <c r="A251" s="166"/>
      <c r="B251" s="301" t="s">
        <v>260</v>
      </c>
      <c r="C251" s="302">
        <v>157441.63400517922</v>
      </c>
      <c r="D251" s="302">
        <v>162398.17934606725</v>
      </c>
      <c r="E251" s="302">
        <v>167801.23034850377</v>
      </c>
      <c r="F251" s="302">
        <v>175765.30901527495</v>
      </c>
      <c r="G251" s="302">
        <v>181979.46274695909</v>
      </c>
      <c r="H251" s="302">
        <v>185363.19603200789</v>
      </c>
      <c r="I251" s="302">
        <v>187179</v>
      </c>
      <c r="J251" s="302">
        <v>198072</v>
      </c>
      <c r="K251" s="302">
        <v>203994.61287728726</v>
      </c>
      <c r="L251" s="302">
        <v>208101.79657777672</v>
      </c>
      <c r="M251" s="302">
        <v>217423.567149309</v>
      </c>
      <c r="N251" s="302">
        <v>227499.92461867712</v>
      </c>
      <c r="O251" s="302">
        <v>230018.0450595099</v>
      </c>
      <c r="P251" s="302">
        <v>240681.24218318349</v>
      </c>
      <c r="Q251" s="302">
        <v>243371.22257094953</v>
      </c>
      <c r="R251" s="303">
        <v>243824.30540211833</v>
      </c>
      <c r="S251" s="302">
        <v>256771.83321802484</v>
      </c>
      <c r="T251" s="302">
        <v>264223.85298252711</v>
      </c>
      <c r="U251" s="302">
        <v>277753.06674703222</v>
      </c>
      <c r="V251" s="304">
        <v>284800.1319780433</v>
      </c>
    </row>
    <row r="252" spans="1:22" ht="17.25" customHeight="1">
      <c r="A252" s="166"/>
      <c r="B252" s="301" t="s">
        <v>261</v>
      </c>
      <c r="C252" s="302">
        <v>71743.977371021625</v>
      </c>
      <c r="D252" s="302">
        <v>72219.931211171177</v>
      </c>
      <c r="E252" s="302">
        <v>74452.216745069119</v>
      </c>
      <c r="F252" s="302">
        <v>75556.804788661204</v>
      </c>
      <c r="G252" s="302">
        <v>77755.998929886802</v>
      </c>
      <c r="H252" s="302">
        <v>81150.484873978014</v>
      </c>
      <c r="I252" s="302">
        <v>84409</v>
      </c>
      <c r="J252" s="302">
        <v>85792.364239155664</v>
      </c>
      <c r="K252" s="302">
        <v>85252.747077234264</v>
      </c>
      <c r="L252" s="302">
        <v>88709.68332520721</v>
      </c>
      <c r="M252" s="302">
        <v>92612.539474591846</v>
      </c>
      <c r="N252" s="302">
        <v>95341.867031684509</v>
      </c>
      <c r="O252" s="302">
        <v>97908.792231867177</v>
      </c>
      <c r="P252" s="302">
        <v>104680.77212543385</v>
      </c>
      <c r="Q252" s="302">
        <v>106165.3330321331</v>
      </c>
      <c r="R252" s="303">
        <v>99294.426794963802</v>
      </c>
      <c r="S252" s="302">
        <v>111565.2722967912</v>
      </c>
      <c r="T252" s="302">
        <v>122264.60588957547</v>
      </c>
      <c r="U252" s="302">
        <v>131662.84418165762</v>
      </c>
      <c r="V252" s="304">
        <v>136081.97716626804</v>
      </c>
    </row>
    <row r="253" spans="1:22" ht="17.25" customHeight="1">
      <c r="A253" s="166"/>
      <c r="B253" s="301" t="s">
        <v>262</v>
      </c>
      <c r="C253" s="302">
        <v>196268.87492884084</v>
      </c>
      <c r="D253" s="302">
        <v>192781.87731808395</v>
      </c>
      <c r="E253" s="302">
        <v>199873.86758538266</v>
      </c>
      <c r="F253" s="302">
        <v>213504.20418678509</v>
      </c>
      <c r="G253" s="302">
        <v>220609.49650828767</v>
      </c>
      <c r="H253" s="302">
        <v>233025.95185515314</v>
      </c>
      <c r="I253" s="302">
        <v>243538.597963924</v>
      </c>
      <c r="J253" s="302">
        <v>261438.43457535707</v>
      </c>
      <c r="K253" s="302">
        <v>277129.91653539066</v>
      </c>
      <c r="L253" s="302">
        <v>293274.96116391628</v>
      </c>
      <c r="M253" s="302">
        <v>303319.10485805623</v>
      </c>
      <c r="N253" s="302">
        <v>318519.82831618399</v>
      </c>
      <c r="O253" s="302">
        <v>336762.66640075634</v>
      </c>
      <c r="P253" s="302">
        <v>357694.4891595642</v>
      </c>
      <c r="Q253" s="302">
        <v>374256.7169811505</v>
      </c>
      <c r="R253" s="303">
        <v>383057.31204741157</v>
      </c>
      <c r="S253" s="302">
        <v>414041.03724054457</v>
      </c>
      <c r="T253" s="302">
        <v>444002.20929416257</v>
      </c>
      <c r="U253" s="302">
        <v>476274.69426467112</v>
      </c>
      <c r="V253" s="304">
        <v>485764.58372818492</v>
      </c>
    </row>
    <row r="254" spans="1:22" ht="17.25" customHeight="1">
      <c r="A254" s="166"/>
      <c r="B254" s="297" t="s">
        <v>264</v>
      </c>
      <c r="C254" s="305"/>
      <c r="D254" s="305">
        <v>0.16048762779039502</v>
      </c>
      <c r="E254" s="305">
        <v>3.769048245466712</v>
      </c>
      <c r="F254" s="305">
        <v>4.411224934330626</v>
      </c>
      <c r="G254" s="305">
        <v>3.2342584507817533</v>
      </c>
      <c r="H254" s="305">
        <v>3.7286228741645346</v>
      </c>
      <c r="I254" s="305">
        <v>2.7508352440852559</v>
      </c>
      <c r="J254" s="305">
        <v>5.7954656167547896</v>
      </c>
      <c r="K254" s="305">
        <v>3.9046473625588911</v>
      </c>
      <c r="L254" s="305">
        <v>4.2581200573090472</v>
      </c>
      <c r="M254" s="305">
        <v>3.8487596288558237</v>
      </c>
      <c r="N254" s="305">
        <v>4.6129530682506985</v>
      </c>
      <c r="O254" s="305">
        <v>3.7639190072351849</v>
      </c>
      <c r="P254" s="305">
        <v>5.716116179981098</v>
      </c>
      <c r="Q254" s="305">
        <v>2.9726936457495174</v>
      </c>
      <c r="R254" s="306">
        <v>0.20429964861905647</v>
      </c>
      <c r="S254" s="305">
        <v>7.7423076904237709</v>
      </c>
      <c r="T254" s="305">
        <v>6.349950560109531</v>
      </c>
      <c r="U254" s="305">
        <v>6.7468007976656699</v>
      </c>
      <c r="V254" s="307">
        <v>2.2701523400050467</v>
      </c>
    </row>
    <row r="255" spans="1:22" ht="17.25" customHeight="1">
      <c r="A255" s="166"/>
      <c r="B255" s="301" t="s">
        <v>260</v>
      </c>
      <c r="C255" s="308"/>
      <c r="D255" s="308">
        <v>3.1481795601314553</v>
      </c>
      <c r="E255" s="308">
        <v>3.327039147971437</v>
      </c>
      <c r="F255" s="308">
        <v>4.7461384223647869</v>
      </c>
      <c r="G255" s="308">
        <v>3.5354836324067218</v>
      </c>
      <c r="H255" s="308">
        <v>1.8594039316149946</v>
      </c>
      <c r="I255" s="308">
        <v>0.9795925010262333</v>
      </c>
      <c r="J255" s="308">
        <v>5.8195630920135271</v>
      </c>
      <c r="K255" s="308">
        <v>2.9901313044182225</v>
      </c>
      <c r="L255" s="308">
        <v>2.0133785115983112</v>
      </c>
      <c r="M255" s="308">
        <v>4.4794282052477756</v>
      </c>
      <c r="N255" s="308">
        <v>4.6344366443259037</v>
      </c>
      <c r="O255" s="308">
        <v>1.1068664945948932</v>
      </c>
      <c r="P255" s="308">
        <v>4.6358089518215122</v>
      </c>
      <c r="Q255" s="308">
        <v>1.1176526942297711</v>
      </c>
      <c r="R255" s="309">
        <v>0.18616943547494524</v>
      </c>
      <c r="S255" s="308">
        <v>5.3101875116811126</v>
      </c>
      <c r="T255" s="308">
        <v>2.9021951789294445</v>
      </c>
      <c r="U255" s="308">
        <v>5.1203604866816423</v>
      </c>
      <c r="V255" s="310">
        <v>2.5371691890009966</v>
      </c>
    </row>
    <row r="256" spans="1:22" ht="17.25" customHeight="1">
      <c r="A256" s="166"/>
      <c r="B256" s="301" t="s">
        <v>261</v>
      </c>
      <c r="C256" s="308"/>
      <c r="D256" s="308">
        <v>0.66340598554798869</v>
      </c>
      <c r="E256" s="308">
        <v>3.0909549434085397</v>
      </c>
      <c r="F256" s="308">
        <v>1.4836200880012615</v>
      </c>
      <c r="G256" s="308">
        <v>2.9106500034999243</v>
      </c>
      <c r="H256" s="308">
        <v>4.3655614882551328</v>
      </c>
      <c r="I256" s="308">
        <v>4.0153982210731964</v>
      </c>
      <c r="J256" s="308">
        <v>1.6388823930572145</v>
      </c>
      <c r="K256" s="308">
        <v>-0.62898040718071113</v>
      </c>
      <c r="L256" s="308">
        <v>4.0549265173134579</v>
      </c>
      <c r="M256" s="308">
        <v>4.3995830027674367</v>
      </c>
      <c r="N256" s="308">
        <v>2.9470388919002182</v>
      </c>
      <c r="O256" s="308">
        <v>2.6923378785204766</v>
      </c>
      <c r="P256" s="308">
        <v>6.9166208051359712</v>
      </c>
      <c r="Q256" s="308">
        <v>1.4181791713576306</v>
      </c>
      <c r="R256" s="309">
        <v>-6.4718925104202141</v>
      </c>
      <c r="S256" s="308">
        <v>12.358040524435326</v>
      </c>
      <c r="T256" s="308">
        <v>9.5902007609692372</v>
      </c>
      <c r="U256" s="308">
        <v>7.6868020991866359</v>
      </c>
      <c r="V256" s="310">
        <v>3.3564009740768332</v>
      </c>
    </row>
    <row r="257" spans="1:22" ht="17.25" customHeight="1">
      <c r="A257" s="166"/>
      <c r="B257" s="301" t="s">
        <v>262</v>
      </c>
      <c r="C257" s="308"/>
      <c r="D257" s="308">
        <v>-1.776643195219384</v>
      </c>
      <c r="E257" s="308">
        <v>3.6787639823618643</v>
      </c>
      <c r="F257" s="308">
        <v>6.8194690812093244</v>
      </c>
      <c r="G257" s="308">
        <v>3.3279402382570806</v>
      </c>
      <c r="H257" s="308">
        <v>5.6282506163097166</v>
      </c>
      <c r="I257" s="308">
        <v>4.511362801043477</v>
      </c>
      <c r="J257" s="308">
        <v>7.3498972077044726</v>
      </c>
      <c r="K257" s="308">
        <v>6.0019797722246055</v>
      </c>
      <c r="L257" s="308">
        <v>5.8258035907371362</v>
      </c>
      <c r="M257" s="308">
        <v>3.4248214216030934</v>
      </c>
      <c r="N257" s="308">
        <v>5.011462586651513</v>
      </c>
      <c r="O257" s="308">
        <v>5.7273791025855028</v>
      </c>
      <c r="P257" s="308">
        <v>6.2156007322671698</v>
      </c>
      <c r="Q257" s="308">
        <v>4.6302720124374206</v>
      </c>
      <c r="R257" s="309">
        <v>2.3514862037076849</v>
      </c>
      <c r="S257" s="308">
        <v>8.0885351143742419</v>
      </c>
      <c r="T257" s="308">
        <v>7.2362807931551778</v>
      </c>
      <c r="U257" s="308">
        <v>7.2685415286137065</v>
      </c>
      <c r="V257" s="310">
        <v>1.9925243935467547</v>
      </c>
    </row>
    <row r="258" spans="1:22" ht="17.25" customHeight="1">
      <c r="A258" s="166"/>
      <c r="B258" s="297" t="s">
        <v>265</v>
      </c>
      <c r="C258" s="305">
        <v>99.999890397992019</v>
      </c>
      <c r="D258" s="305">
        <v>103.89607445680265</v>
      </c>
      <c r="E258" s="305">
        <v>107.10611036642443</v>
      </c>
      <c r="F258" s="305">
        <v>111.43807881195546</v>
      </c>
      <c r="G258" s="305">
        <v>117.95245553276597</v>
      </c>
      <c r="H258" s="305">
        <v>126.18220599039718</v>
      </c>
      <c r="I258" s="305">
        <v>135.3772003475768</v>
      </c>
      <c r="J258" s="305">
        <v>142.93743240021851</v>
      </c>
      <c r="K258" s="305">
        <v>165.77108390013399</v>
      </c>
      <c r="L258" s="305">
        <v>189.56061373545</v>
      </c>
      <c r="M258" s="305">
        <v>210.3418124771724</v>
      </c>
      <c r="N258" s="305">
        <v>224.12845663294476</v>
      </c>
      <c r="O258" s="305">
        <v>237.76911370636401</v>
      </c>
      <c r="P258" s="305">
        <v>259.17870963331205</v>
      </c>
      <c r="Q258" s="305">
        <v>272.41281346801605</v>
      </c>
      <c r="R258" s="306">
        <v>286.10873603224456</v>
      </c>
      <c r="S258" s="305">
        <v>312.24392094550984</v>
      </c>
      <c r="T258" s="305">
        <v>330.62120506247635</v>
      </c>
      <c r="U258" s="305">
        <v>344.30308163289629</v>
      </c>
      <c r="V258" s="307">
        <v>369.30109428441779</v>
      </c>
    </row>
    <row r="259" spans="1:22" ht="17.25" customHeight="1">
      <c r="A259" s="166"/>
      <c r="B259" s="301" t="s">
        <v>260</v>
      </c>
      <c r="C259" s="308">
        <v>99.999999999999744</v>
      </c>
      <c r="D259" s="308">
        <v>103.59668743559574</v>
      </c>
      <c r="E259" s="308">
        <v>104.35741193531862</v>
      </c>
      <c r="F259" s="308">
        <v>107.32012828173542</v>
      </c>
      <c r="G259" s="308">
        <v>111.06543098442785</v>
      </c>
      <c r="H259" s="308">
        <v>115.90110373296805</v>
      </c>
      <c r="I259" s="308">
        <v>123.00525165750432</v>
      </c>
      <c r="J259" s="308">
        <v>127.00735086231269</v>
      </c>
      <c r="K259" s="308">
        <v>154.23792959885841</v>
      </c>
      <c r="L259" s="308">
        <v>193.02153013873522</v>
      </c>
      <c r="M259" s="308">
        <v>223.1153489164661</v>
      </c>
      <c r="N259" s="308">
        <v>226.1319453157561</v>
      </c>
      <c r="O259" s="308">
        <v>236.53953253487975</v>
      </c>
      <c r="P259" s="308">
        <v>251.62458859780639</v>
      </c>
      <c r="Q259" s="308">
        <v>262.05876714503324</v>
      </c>
      <c r="R259" s="309">
        <v>274.1355572148434</v>
      </c>
      <c r="S259" s="308">
        <v>287.61556096774757</v>
      </c>
      <c r="T259" s="308">
        <v>303.2041847561008</v>
      </c>
      <c r="U259" s="308">
        <v>308.71475521751807</v>
      </c>
      <c r="V259" s="310">
        <v>331.48869232792333</v>
      </c>
    </row>
    <row r="260" spans="1:22" ht="17.25" customHeight="1">
      <c r="A260" s="166"/>
      <c r="B260" s="301" t="s">
        <v>261</v>
      </c>
      <c r="C260" s="308">
        <v>99.999999999495941</v>
      </c>
      <c r="D260" s="308">
        <v>104.83464839207841</v>
      </c>
      <c r="E260" s="308">
        <v>109.10042649397704</v>
      </c>
      <c r="F260" s="308">
        <v>115.01546888221685</v>
      </c>
      <c r="G260" s="308">
        <v>121.29033996894249</v>
      </c>
      <c r="H260" s="308">
        <v>125.6482704411511</v>
      </c>
      <c r="I260" s="308">
        <v>132.81995995687663</v>
      </c>
      <c r="J260" s="308">
        <v>147.49331263008605</v>
      </c>
      <c r="K260" s="308">
        <v>168.69414861194031</v>
      </c>
      <c r="L260" s="308">
        <v>184.26052966056128</v>
      </c>
      <c r="M260" s="308">
        <v>200.71695828038023</v>
      </c>
      <c r="N260" s="308">
        <v>217.34532242387036</v>
      </c>
      <c r="O260" s="308">
        <v>235.2734738270951</v>
      </c>
      <c r="P260" s="308">
        <v>249.06318926216309</v>
      </c>
      <c r="Q260" s="308">
        <v>264.04125962624681</v>
      </c>
      <c r="R260" s="309">
        <v>285.47938664179441</v>
      </c>
      <c r="S260" s="308">
        <v>304.54845164103659</v>
      </c>
      <c r="T260" s="308">
        <v>320.36007625904131</v>
      </c>
      <c r="U260" s="308">
        <v>335.22487827542039</v>
      </c>
      <c r="V260" s="310">
        <v>337.66384978149875</v>
      </c>
    </row>
    <row r="261" spans="1:22" ht="17.25" customHeight="1">
      <c r="A261" s="166"/>
      <c r="B261" s="301" t="s">
        <v>262</v>
      </c>
      <c r="C261" s="308">
        <v>99.999762414545785</v>
      </c>
      <c r="D261" s="308">
        <v>103.79666761345732</v>
      </c>
      <c r="E261" s="308">
        <v>108.67086580838448</v>
      </c>
      <c r="F261" s="308">
        <v>113.56214323489947</v>
      </c>
      <c r="G261" s="308">
        <v>122.45705077600351</v>
      </c>
      <c r="H261" s="308">
        <v>134.54636923644301</v>
      </c>
      <c r="I261" s="308">
        <v>145.77236197354918</v>
      </c>
      <c r="J261" s="308">
        <v>153.5114070292951</v>
      </c>
      <c r="K261" s="308">
        <v>173.36139416570964</v>
      </c>
      <c r="L261" s="308">
        <v>188.70798676567256</v>
      </c>
      <c r="M261" s="308">
        <v>204.12431533208553</v>
      </c>
      <c r="N261" s="308">
        <v>224.72786407490824</v>
      </c>
      <c r="O261" s="308">
        <v>239.33452162216997</v>
      </c>
      <c r="P261" s="308">
        <v>267.22198624092755</v>
      </c>
      <c r="Q261" s="308">
        <v>281.52058778208431</v>
      </c>
      <c r="R261" s="309">
        <v>293.89306177621518</v>
      </c>
      <c r="S261" s="308">
        <v>329.59103300212445</v>
      </c>
      <c r="T261" s="308">
        <v>349.76255939333799</v>
      </c>
      <c r="U261" s="308">
        <v>367.56702785930065</v>
      </c>
      <c r="V261" s="310">
        <v>400.33307223549326</v>
      </c>
    </row>
    <row r="262" spans="1:22" ht="17.25" customHeight="1">
      <c r="A262" s="166"/>
      <c r="B262" s="435" t="s">
        <v>266</v>
      </c>
      <c r="C262" s="436"/>
      <c r="D262" s="436"/>
      <c r="E262" s="436"/>
      <c r="F262" s="436"/>
      <c r="G262" s="436"/>
      <c r="H262" s="436"/>
      <c r="I262" s="436"/>
      <c r="J262" s="436"/>
      <c r="K262" s="436"/>
      <c r="L262" s="436"/>
      <c r="M262" s="311"/>
      <c r="N262" s="311"/>
      <c r="O262" s="311"/>
      <c r="P262" s="311"/>
      <c r="Q262" s="311"/>
      <c r="R262" s="312"/>
      <c r="S262" s="311"/>
      <c r="T262" s="311"/>
      <c r="U262" s="311"/>
      <c r="V262" s="313"/>
    </row>
    <row r="263" spans="1:22" ht="17.25" customHeight="1">
      <c r="A263" s="166"/>
      <c r="B263" s="301" t="s">
        <v>260</v>
      </c>
      <c r="C263" s="308">
        <v>37.005557969760794</v>
      </c>
      <c r="D263" s="308">
        <v>37.887275900965228</v>
      </c>
      <c r="E263" s="308">
        <v>36.979143377071978</v>
      </c>
      <c r="F263" s="308">
        <v>36.415813778258347</v>
      </c>
      <c r="G263" s="308">
        <v>35.673117284656549</v>
      </c>
      <c r="H263" s="308">
        <v>34.083408111278352</v>
      </c>
      <c r="I263" s="308">
        <v>33.01575805998106</v>
      </c>
      <c r="J263" s="308">
        <v>32.275147897930964</v>
      </c>
      <c r="K263" s="308">
        <v>33.511609571586689</v>
      </c>
      <c r="L263" s="308">
        <v>35.910201489113788</v>
      </c>
      <c r="M263" s="308">
        <v>37.600913249541065</v>
      </c>
      <c r="N263" s="308">
        <v>35.788476231569327</v>
      </c>
      <c r="O263" s="308">
        <v>34.42638192807609</v>
      </c>
      <c r="P263" s="308">
        <v>33.235771833634224</v>
      </c>
      <c r="Q263" s="308">
        <v>32.346391864080125</v>
      </c>
      <c r="R263" s="309">
        <v>32.171353232089174</v>
      </c>
      <c r="S263" s="308">
        <v>30.230759613536069</v>
      </c>
      <c r="T263" s="308">
        <v>29.177074947743776</v>
      </c>
      <c r="U263" s="308">
        <v>28.118574658633595</v>
      </c>
      <c r="V263" s="310">
        <v>28.196177014901597</v>
      </c>
    </row>
    <row r="264" spans="1:22" ht="17.25" customHeight="1">
      <c r="A264" s="166"/>
      <c r="B264" s="301" t="s">
        <v>261</v>
      </c>
      <c r="C264" s="308">
        <v>16.862921490536838</v>
      </c>
      <c r="D264" s="308">
        <v>17.050152552490289</v>
      </c>
      <c r="E264" s="308">
        <v>17.153094764340427</v>
      </c>
      <c r="F264" s="308">
        <v>16.776660360176979</v>
      </c>
      <c r="G264" s="308">
        <v>16.645616912201845</v>
      </c>
      <c r="H264" s="308">
        <v>16.17631398252589</v>
      </c>
      <c r="I264" s="308">
        <v>16.076540425732265</v>
      </c>
      <c r="J264" s="308">
        <v>16.234438138335019</v>
      </c>
      <c r="K264" s="308">
        <v>15.317708582864329</v>
      </c>
      <c r="L264" s="308">
        <v>14.613007338962456</v>
      </c>
      <c r="M264" s="308">
        <v>14.408414320249197</v>
      </c>
      <c r="N264" s="308">
        <v>14.415641791231998</v>
      </c>
      <c r="O264" s="308">
        <v>14.575397193116032</v>
      </c>
      <c r="P264" s="308">
        <v>14.308262825870505</v>
      </c>
      <c r="Q264" s="308">
        <v>14.217146826123935</v>
      </c>
      <c r="R264" s="309">
        <v>13.643525012492969</v>
      </c>
      <c r="S264" s="308">
        <v>13.908321611785937</v>
      </c>
      <c r="T264" s="308">
        <v>14.26506251730876</v>
      </c>
      <c r="U264" s="308">
        <v>14.473598679091918</v>
      </c>
      <c r="V264" s="310">
        <v>13.723551044644204</v>
      </c>
    </row>
    <row r="265" spans="1:22" ht="17.25" customHeight="1" thickBot="1">
      <c r="A265" s="166"/>
      <c r="B265" s="301" t="s">
        <v>262</v>
      </c>
      <c r="C265" s="314">
        <v>46.131520539702372</v>
      </c>
      <c r="D265" s="314">
        <v>45.062571546544454</v>
      </c>
      <c r="E265" s="314">
        <v>45.86776185858762</v>
      </c>
      <c r="F265" s="314">
        <v>46.807525861564677</v>
      </c>
      <c r="G265" s="314">
        <v>47.681265803141613</v>
      </c>
      <c r="H265" s="314">
        <v>49.740277906195743</v>
      </c>
      <c r="I265" s="314">
        <v>50.907701514286671</v>
      </c>
      <c r="J265" s="314">
        <v>51.490413963734007</v>
      </c>
      <c r="K265" s="314">
        <v>51.17068184554897</v>
      </c>
      <c r="L265" s="314">
        <v>49.476791171923765</v>
      </c>
      <c r="M265" s="314">
        <v>47.990672430209756</v>
      </c>
      <c r="N265" s="314">
        <v>49.795881977198661</v>
      </c>
      <c r="O265" s="314">
        <v>50.998220878807864</v>
      </c>
      <c r="P265" s="314">
        <v>52.455965340495261</v>
      </c>
      <c r="Q265" s="314">
        <v>53.436461309795938</v>
      </c>
      <c r="R265" s="315">
        <v>54.185121755417875</v>
      </c>
      <c r="S265" s="314">
        <v>55.860918774678005</v>
      </c>
      <c r="T265" s="314">
        <v>56.557862534947468</v>
      </c>
      <c r="U265" s="314">
        <v>57.407826662274495</v>
      </c>
      <c r="V265" s="316">
        <v>58.08027194045421</v>
      </c>
    </row>
    <row r="266" spans="1:22" ht="17.25" customHeight="1">
      <c r="A266" s="166"/>
      <c r="B266" s="189" t="s">
        <v>189</v>
      </c>
      <c r="C266" s="208"/>
      <c r="D266" s="208"/>
      <c r="E266" s="208"/>
      <c r="F266" s="208"/>
      <c r="G266" s="208"/>
      <c r="H266" s="208"/>
      <c r="I266" s="208"/>
      <c r="J266" s="208"/>
      <c r="K266" s="208"/>
      <c r="L266" s="208"/>
      <c r="M266" s="208"/>
      <c r="N266" s="201"/>
      <c r="O266" s="201"/>
      <c r="P266" s="166"/>
      <c r="Q266" s="201"/>
      <c r="R266" s="166"/>
      <c r="S266" s="166"/>
      <c r="T266" s="201"/>
      <c r="V266" s="191">
        <f>V27</f>
        <v>43950</v>
      </c>
    </row>
    <row r="267" spans="1:22" ht="17.25" customHeight="1">
      <c r="A267" s="166"/>
      <c r="B267" s="166"/>
      <c r="C267" s="166"/>
      <c r="D267" s="166"/>
      <c r="E267" s="166"/>
      <c r="F267" s="166"/>
      <c r="G267" s="166"/>
      <c r="H267" s="166"/>
      <c r="I267" s="166"/>
      <c r="J267" s="166"/>
      <c r="K267" s="166"/>
      <c r="L267" s="166"/>
      <c r="M267" s="166"/>
      <c r="N267" s="166"/>
      <c r="O267" s="166"/>
      <c r="P267" s="166"/>
      <c r="Q267" s="166"/>
      <c r="R267" s="166"/>
      <c r="S267" s="166"/>
      <c r="T267" s="166"/>
    </row>
    <row r="268" spans="1:22" ht="17.25" customHeight="1">
      <c r="A268" s="429" t="s">
        <v>318</v>
      </c>
      <c r="B268" s="429"/>
      <c r="C268" s="429"/>
      <c r="D268" s="429"/>
      <c r="E268" s="429"/>
      <c r="F268" s="429"/>
      <c r="G268" s="429"/>
      <c r="H268" s="429"/>
      <c r="I268" s="429"/>
      <c r="J268" s="429"/>
      <c r="K268" s="429"/>
      <c r="L268" s="429"/>
      <c r="M268" s="429"/>
      <c r="N268" s="429"/>
      <c r="O268" s="429"/>
      <c r="P268" s="429"/>
      <c r="Q268" s="429"/>
      <c r="R268" s="429"/>
      <c r="S268" s="429"/>
      <c r="T268" s="429"/>
      <c r="U268" s="429"/>
    </row>
    <row r="269" spans="1:22" ht="17.25" customHeight="1" thickBot="1">
      <c r="A269" s="193"/>
      <c r="B269" s="193"/>
      <c r="C269" s="194"/>
      <c r="D269" s="193"/>
      <c r="E269" s="193"/>
      <c r="F269" s="190"/>
      <c r="G269" s="190"/>
      <c r="H269" s="190"/>
      <c r="I269" s="190"/>
      <c r="J269" s="190"/>
      <c r="K269" s="195"/>
      <c r="L269" s="166"/>
      <c r="M269" s="166"/>
      <c r="N269" s="166"/>
      <c r="O269" s="166"/>
      <c r="P269" s="195"/>
      <c r="Q269" s="195"/>
      <c r="R269" s="195"/>
      <c r="S269" s="195"/>
      <c r="T269" s="195"/>
    </row>
    <row r="270" spans="1:22" ht="17.25" customHeight="1">
      <c r="A270" s="347" t="s">
        <v>200</v>
      </c>
      <c r="B270" s="349" t="s">
        <v>151</v>
      </c>
      <c r="C270" s="170" t="s">
        <v>38</v>
      </c>
      <c r="D270" s="170" t="s">
        <v>39</v>
      </c>
      <c r="E270" s="170" t="s">
        <v>40</v>
      </c>
      <c r="F270" s="170" t="s">
        <v>41</v>
      </c>
      <c r="G270" s="170" t="s">
        <v>42</v>
      </c>
      <c r="H270" s="170" t="s">
        <v>43</v>
      </c>
      <c r="I270" s="170" t="s">
        <v>44</v>
      </c>
      <c r="J270" s="170" t="s">
        <v>45</v>
      </c>
      <c r="K270" s="170" t="s">
        <v>46</v>
      </c>
      <c r="L270" s="171" t="s">
        <v>47</v>
      </c>
      <c r="M270" s="171" t="s">
        <v>152</v>
      </c>
      <c r="N270" s="171" t="s">
        <v>49</v>
      </c>
      <c r="O270" s="171" t="s">
        <v>50</v>
      </c>
      <c r="P270" s="171" t="s">
        <v>51</v>
      </c>
      <c r="Q270" s="171" t="s">
        <v>52</v>
      </c>
      <c r="R270" s="171" t="s">
        <v>53</v>
      </c>
      <c r="S270" s="171" t="s">
        <v>54</v>
      </c>
      <c r="T270" s="171" t="s">
        <v>55</v>
      </c>
      <c r="U270" s="171" t="s">
        <v>68</v>
      </c>
      <c r="V270" s="172" t="s">
        <v>153</v>
      </c>
    </row>
    <row r="271" spans="1:22" ht="17.25" customHeight="1">
      <c r="A271" s="173" t="s">
        <v>154</v>
      </c>
      <c r="B271" s="178" t="s">
        <v>155</v>
      </c>
      <c r="C271" s="176">
        <v>99.99999999999973</v>
      </c>
      <c r="D271" s="176">
        <v>103.47716464095733</v>
      </c>
      <c r="E271" s="176">
        <v>104.25100830493929</v>
      </c>
      <c r="F271" s="176">
        <v>107.13382169840307</v>
      </c>
      <c r="G271" s="176">
        <v>110.93175105424487</v>
      </c>
      <c r="H271" s="176">
        <v>115.71698921741078</v>
      </c>
      <c r="I271" s="176">
        <v>122.85032809769288</v>
      </c>
      <c r="J271" s="176">
        <v>126.39236626946612</v>
      </c>
      <c r="K271" s="176">
        <v>154.08155525411533</v>
      </c>
      <c r="L271" s="176">
        <v>193.6332922089012</v>
      </c>
      <c r="M271" s="176">
        <v>224.01110970768397</v>
      </c>
      <c r="N271" s="176">
        <v>226.50634596055821</v>
      </c>
      <c r="O271" s="176">
        <v>236.38368254595986</v>
      </c>
      <c r="P271" s="176">
        <v>250.99830582552616</v>
      </c>
      <c r="Q271" s="286">
        <v>261.5082799605587</v>
      </c>
      <c r="R271" s="176">
        <v>273.82563105720851</v>
      </c>
      <c r="S271" s="176">
        <v>287.13877267523264</v>
      </c>
      <c r="T271" s="176">
        <v>302.2582708984624</v>
      </c>
      <c r="U271" s="176">
        <v>307.49991098739451</v>
      </c>
      <c r="V271" s="287">
        <v>330.70532257314699</v>
      </c>
    </row>
    <row r="272" spans="1:22" ht="17.25" customHeight="1">
      <c r="A272" s="173" t="s">
        <v>156</v>
      </c>
      <c r="B272" s="178" t="s">
        <v>157</v>
      </c>
      <c r="C272" s="176">
        <v>100</v>
      </c>
      <c r="D272" s="176">
        <v>108.00002194998694</v>
      </c>
      <c r="E272" s="176">
        <v>104.00005180358004</v>
      </c>
      <c r="F272" s="176">
        <v>107.00001581325654</v>
      </c>
      <c r="G272" s="176">
        <v>106.99998603744756</v>
      </c>
      <c r="H272" s="176">
        <v>112.99999737374024</v>
      </c>
      <c r="I272" s="176">
        <v>115.82100070472163</v>
      </c>
      <c r="J272" s="176">
        <v>127.0279146141215</v>
      </c>
      <c r="K272" s="176">
        <v>127.1006363888221</v>
      </c>
      <c r="L272" s="176">
        <v>127.57978461721997</v>
      </c>
      <c r="M272" s="176">
        <v>138.77894366324679</v>
      </c>
      <c r="N272" s="176">
        <v>153.91619917607883</v>
      </c>
      <c r="O272" s="176">
        <v>171.14610126683394</v>
      </c>
      <c r="P272" s="176">
        <v>212.56118007368673</v>
      </c>
      <c r="Q272" s="286">
        <v>213.83150554989513</v>
      </c>
      <c r="R272" s="176">
        <v>227.30288957802728</v>
      </c>
      <c r="S272" s="176">
        <v>235.03140842398375</v>
      </c>
      <c r="T272" s="176">
        <v>260.15626598761446</v>
      </c>
      <c r="U272" s="176">
        <v>272.43255047064588</v>
      </c>
      <c r="V272" s="287">
        <v>295.86278862001654</v>
      </c>
    </row>
    <row r="273" spans="1:22" ht="17.25" customHeight="1">
      <c r="A273" s="173" t="s">
        <v>158</v>
      </c>
      <c r="B273" s="178" t="s">
        <v>195</v>
      </c>
      <c r="C273" s="176">
        <v>99.999999999999972</v>
      </c>
      <c r="D273" s="176">
        <v>108.71</v>
      </c>
      <c r="E273" s="176">
        <v>113.26</v>
      </c>
      <c r="F273" s="176">
        <v>123.41</v>
      </c>
      <c r="G273" s="176">
        <v>126.69</v>
      </c>
      <c r="H273" s="176">
        <v>133.43760182469859</v>
      </c>
      <c r="I273" s="176">
        <v>143.3906840117499</v>
      </c>
      <c r="J273" s="176">
        <v>174.09470752089135</v>
      </c>
      <c r="K273" s="176">
        <v>200.86922165152114</v>
      </c>
      <c r="L273" s="176">
        <v>229.23115807689368</v>
      </c>
      <c r="M273" s="176">
        <v>263.78969895814947</v>
      </c>
      <c r="N273" s="176">
        <v>294.83942907873251</v>
      </c>
      <c r="O273" s="176">
        <v>338.76170634463796</v>
      </c>
      <c r="P273" s="176">
        <v>348.26928981644943</v>
      </c>
      <c r="Q273" s="286">
        <v>367.27101404536728</v>
      </c>
      <c r="R273" s="176">
        <v>370.03300612413182</v>
      </c>
      <c r="S273" s="176">
        <v>398.14985640701622</v>
      </c>
      <c r="T273" s="176">
        <v>427.66377830302832</v>
      </c>
      <c r="U273" s="176">
        <v>436.52407717680319</v>
      </c>
      <c r="V273" s="287">
        <v>436.69214285310068</v>
      </c>
    </row>
    <row r="274" spans="1:22" ht="17.25" customHeight="1">
      <c r="A274" s="173" t="s">
        <v>160</v>
      </c>
      <c r="B274" s="178" t="s">
        <v>87</v>
      </c>
      <c r="C274" s="176">
        <v>99.999999999999972</v>
      </c>
      <c r="D274" s="176">
        <v>103.7727996399568</v>
      </c>
      <c r="E274" s="176">
        <v>106.72249915311529</v>
      </c>
      <c r="F274" s="176">
        <v>112.13598679233814</v>
      </c>
      <c r="G274" s="176">
        <v>117.69673234584528</v>
      </c>
      <c r="H274" s="176">
        <v>122.98805849442202</v>
      </c>
      <c r="I274" s="176">
        <v>130.78639292070892</v>
      </c>
      <c r="J274" s="176">
        <v>144.6060773499679</v>
      </c>
      <c r="K274" s="176">
        <v>167.24731176301574</v>
      </c>
      <c r="L274" s="176">
        <v>176.02882602547763</v>
      </c>
      <c r="M274" s="176">
        <v>192.093969321093</v>
      </c>
      <c r="N274" s="176">
        <v>209.83837393674884</v>
      </c>
      <c r="O274" s="176">
        <v>222.62486682413476</v>
      </c>
      <c r="P274" s="176">
        <v>235.9557013395866</v>
      </c>
      <c r="Q274" s="286">
        <v>247.52542486851144</v>
      </c>
      <c r="R274" s="176">
        <v>273.53927043611486</v>
      </c>
      <c r="S274" s="176">
        <v>275.9445263939831</v>
      </c>
      <c r="T274" s="176">
        <v>286.87559301176105</v>
      </c>
      <c r="U274" s="176">
        <v>304.74223166021972</v>
      </c>
      <c r="V274" s="287">
        <v>308.28659195170343</v>
      </c>
    </row>
    <row r="275" spans="1:22" ht="17.25" customHeight="1">
      <c r="A275" s="173" t="s">
        <v>161</v>
      </c>
      <c r="B275" s="178" t="s">
        <v>162</v>
      </c>
      <c r="C275" s="176">
        <v>99.999999995333695</v>
      </c>
      <c r="D275" s="176">
        <v>105.87476575865742</v>
      </c>
      <c r="E275" s="176">
        <v>111.41096082444616</v>
      </c>
      <c r="F275" s="176">
        <v>111.9883200822058</v>
      </c>
      <c r="G275" s="176">
        <v>114.97661134684691</v>
      </c>
      <c r="H275" s="176">
        <v>113.92236135910649</v>
      </c>
      <c r="I275" s="176">
        <v>113.59357060849598</v>
      </c>
      <c r="J275" s="176">
        <v>115.26052711299606</v>
      </c>
      <c r="K275" s="176">
        <v>114.73694588028962</v>
      </c>
      <c r="L275" s="176">
        <v>117.35992137434937</v>
      </c>
      <c r="M275" s="176">
        <v>117.97154969035684</v>
      </c>
      <c r="N275" s="176">
        <v>119.25279259967468</v>
      </c>
      <c r="O275" s="176">
        <v>139.52862941678902</v>
      </c>
      <c r="P275" s="176">
        <v>140.42420603496925</v>
      </c>
      <c r="Q275" s="286">
        <v>143.83331979396826</v>
      </c>
      <c r="R275" s="176">
        <v>149.4944028902724</v>
      </c>
      <c r="S275" s="176">
        <v>179.3411780485481</v>
      </c>
      <c r="T275" s="176">
        <v>179.29922705948525</v>
      </c>
      <c r="U275" s="176">
        <v>179.20224441829245</v>
      </c>
      <c r="V275" s="287">
        <v>178.95862293595087</v>
      </c>
    </row>
    <row r="276" spans="1:22" ht="17.25" customHeight="1">
      <c r="A276" s="173" t="s">
        <v>163</v>
      </c>
      <c r="B276" s="178" t="s">
        <v>90</v>
      </c>
      <c r="C276" s="176">
        <v>100</v>
      </c>
      <c r="D276" s="176">
        <v>105.92320480144926</v>
      </c>
      <c r="E276" s="176">
        <v>111.35849490501705</v>
      </c>
      <c r="F276" s="176">
        <v>120.04699320430292</v>
      </c>
      <c r="G276" s="176">
        <v>128.56079880511047</v>
      </c>
      <c r="H276" s="176">
        <v>133.43760182469859</v>
      </c>
      <c r="I276" s="176">
        <v>143.38536864528027</v>
      </c>
      <c r="J276" s="176">
        <v>163.82895015585751</v>
      </c>
      <c r="K276" s="176">
        <v>191.0059245325877</v>
      </c>
      <c r="L276" s="176">
        <v>218.14836321866738</v>
      </c>
      <c r="M276" s="176">
        <v>240.6855482540804</v>
      </c>
      <c r="N276" s="176">
        <v>264.83994947187358</v>
      </c>
      <c r="O276" s="176">
        <v>287.22406442968713</v>
      </c>
      <c r="P276" s="176">
        <v>303.9069960771825</v>
      </c>
      <c r="Q276" s="286">
        <v>325.69741033914869</v>
      </c>
      <c r="R276" s="176">
        <v>345.49005633734396</v>
      </c>
      <c r="S276" s="176">
        <v>381.19022405500726</v>
      </c>
      <c r="T276" s="176">
        <v>407.57802584976798</v>
      </c>
      <c r="U276" s="176">
        <v>425.05642005337421</v>
      </c>
      <c r="V276" s="287">
        <v>444.04094611203118</v>
      </c>
    </row>
    <row r="277" spans="1:22" ht="17.25" customHeight="1">
      <c r="A277" s="173" t="s">
        <v>164</v>
      </c>
      <c r="B277" s="178" t="s">
        <v>165</v>
      </c>
      <c r="C277" s="176">
        <v>99.999999999999972</v>
      </c>
      <c r="D277" s="176">
        <v>104.75665680858202</v>
      </c>
      <c r="E277" s="176">
        <v>108.6373617431661</v>
      </c>
      <c r="F277" s="176">
        <v>113.06230807474226</v>
      </c>
      <c r="G277" s="176">
        <v>121.53160273489023</v>
      </c>
      <c r="H277" s="176">
        <v>132.47544969996633</v>
      </c>
      <c r="I277" s="176">
        <v>144.10451142317618</v>
      </c>
      <c r="J277" s="176">
        <v>157.26141396309586</v>
      </c>
      <c r="K277" s="176">
        <v>176.10605927143726</v>
      </c>
      <c r="L277" s="176">
        <v>214.07963139937237</v>
      </c>
      <c r="M277" s="176">
        <v>235.00848679510247</v>
      </c>
      <c r="N277" s="176">
        <v>250.94602311687052</v>
      </c>
      <c r="O277" s="176">
        <v>271.41651819702707</v>
      </c>
      <c r="P277" s="176">
        <v>289.1599486889545</v>
      </c>
      <c r="Q277" s="286">
        <v>301.0331324053758</v>
      </c>
      <c r="R277" s="176">
        <v>311.60168949889652</v>
      </c>
      <c r="S277" s="176">
        <v>314.35697157948812</v>
      </c>
      <c r="T277" s="176">
        <v>321.55320606426358</v>
      </c>
      <c r="U277" s="176">
        <v>332.90666690559362</v>
      </c>
      <c r="V277" s="287">
        <v>346.1735772331856</v>
      </c>
    </row>
    <row r="278" spans="1:22" ht="17.25" customHeight="1">
      <c r="A278" s="173" t="s">
        <v>166</v>
      </c>
      <c r="B278" s="178" t="s">
        <v>167</v>
      </c>
      <c r="C278" s="176">
        <v>100</v>
      </c>
      <c r="D278" s="176">
        <v>103.26481257557438</v>
      </c>
      <c r="E278" s="176">
        <v>106.8578338227673</v>
      </c>
      <c r="F278" s="176">
        <v>112.4143490528013</v>
      </c>
      <c r="G278" s="176">
        <v>118.20694420452583</v>
      </c>
      <c r="H278" s="176">
        <v>117.46031746031747</v>
      </c>
      <c r="I278" s="176">
        <v>121.32204756146716</v>
      </c>
      <c r="J278" s="176">
        <v>129.95911786721939</v>
      </c>
      <c r="K278" s="176">
        <v>153.97017331721074</v>
      </c>
      <c r="L278" s="176">
        <v>179.83716243450218</v>
      </c>
      <c r="M278" s="176">
        <v>205.55192051891581</v>
      </c>
      <c r="N278" s="176">
        <v>230.0493693686339</v>
      </c>
      <c r="O278" s="176">
        <v>257.52566232431644</v>
      </c>
      <c r="P278" s="176">
        <v>284.95672038501505</v>
      </c>
      <c r="Q278" s="286">
        <v>316.1583646626575</v>
      </c>
      <c r="R278" s="176">
        <v>358.52083141807526</v>
      </c>
      <c r="S278" s="176">
        <v>384.53357984471535</v>
      </c>
      <c r="T278" s="176">
        <v>384.70526183821897</v>
      </c>
      <c r="U278" s="176">
        <v>384.80517228043408</v>
      </c>
      <c r="V278" s="287">
        <v>384.94609933103908</v>
      </c>
    </row>
    <row r="279" spans="1:22" ht="17.25" customHeight="1">
      <c r="A279" s="173" t="s">
        <v>168</v>
      </c>
      <c r="B279" s="178" t="s">
        <v>169</v>
      </c>
      <c r="C279" s="176">
        <v>99.999999999999986</v>
      </c>
      <c r="D279" s="176">
        <v>102.65524277313234</v>
      </c>
      <c r="E279" s="176">
        <v>109.87261526203194</v>
      </c>
      <c r="F279" s="176">
        <v>120.18890200708383</v>
      </c>
      <c r="G279" s="176">
        <v>125.25658476308578</v>
      </c>
      <c r="H279" s="176">
        <v>145.82884021358623</v>
      </c>
      <c r="I279" s="176">
        <v>157.74110872297612</v>
      </c>
      <c r="J279" s="176">
        <v>159.28863849648943</v>
      </c>
      <c r="K279" s="176">
        <v>179.54366970745082</v>
      </c>
      <c r="L279" s="176">
        <v>174.3695706725708</v>
      </c>
      <c r="M279" s="176">
        <v>184.04632721202003</v>
      </c>
      <c r="N279" s="176">
        <v>196.83745282819956</v>
      </c>
      <c r="O279" s="176">
        <v>210.31834992825887</v>
      </c>
      <c r="P279" s="176">
        <v>221.19274662575333</v>
      </c>
      <c r="Q279" s="286">
        <v>220.53711304201494</v>
      </c>
      <c r="R279" s="176">
        <v>219.36271025059014</v>
      </c>
      <c r="S279" s="176">
        <v>227.06547075948004</v>
      </c>
      <c r="T279" s="176">
        <v>230.71952962199256</v>
      </c>
      <c r="U279" s="176">
        <v>244.34824236092982</v>
      </c>
      <c r="V279" s="287">
        <v>244.81255828038607</v>
      </c>
    </row>
    <row r="280" spans="1:22" ht="17.25" customHeight="1">
      <c r="A280" s="173" t="s">
        <v>170</v>
      </c>
      <c r="B280" s="178" t="s">
        <v>171</v>
      </c>
      <c r="C280" s="176">
        <v>99.995929233540338</v>
      </c>
      <c r="D280" s="176">
        <v>102.60350663177309</v>
      </c>
      <c r="E280" s="176">
        <v>106.37676077831115</v>
      </c>
      <c r="F280" s="176">
        <v>106.93674956048396</v>
      </c>
      <c r="G280" s="176">
        <v>108.67957636147145</v>
      </c>
      <c r="H280" s="176">
        <v>110.76450133548354</v>
      </c>
      <c r="I280" s="176">
        <v>128.79247161018864</v>
      </c>
      <c r="J280" s="176">
        <v>138.91999999999999</v>
      </c>
      <c r="K280" s="176">
        <v>158.7359938291653</v>
      </c>
      <c r="L280" s="176">
        <v>181.95373431089033</v>
      </c>
      <c r="M280" s="176">
        <v>191.53429010340631</v>
      </c>
      <c r="N280" s="176">
        <v>216.20556692207958</v>
      </c>
      <c r="O280" s="176">
        <v>231.81110425758078</v>
      </c>
      <c r="P280" s="176">
        <v>285.29750596355154</v>
      </c>
      <c r="Q280" s="286">
        <v>319.30597822822142</v>
      </c>
      <c r="R280" s="176">
        <v>346.77013890481521</v>
      </c>
      <c r="S280" s="176">
        <v>399.3293918492713</v>
      </c>
      <c r="T280" s="176">
        <v>477.74629043489466</v>
      </c>
      <c r="U280" s="176">
        <v>505.22536152588515</v>
      </c>
      <c r="V280" s="287">
        <v>550.64222985685592</v>
      </c>
    </row>
    <row r="281" spans="1:22" ht="17.25" customHeight="1">
      <c r="A281" s="173" t="s">
        <v>172</v>
      </c>
      <c r="B281" s="178" t="s">
        <v>173</v>
      </c>
      <c r="C281" s="176">
        <v>99.999999999999972</v>
      </c>
      <c r="D281" s="176">
        <v>108.89004701673335</v>
      </c>
      <c r="E281" s="176">
        <v>118.74946952929015</v>
      </c>
      <c r="F281" s="176">
        <v>126.80219261321442</v>
      </c>
      <c r="G281" s="176">
        <v>141.90699744436358</v>
      </c>
      <c r="H281" s="176">
        <v>162.71544715447155</v>
      </c>
      <c r="I281" s="176">
        <v>171.65615906886518</v>
      </c>
      <c r="J281" s="176">
        <v>161.68</v>
      </c>
      <c r="K281" s="176">
        <v>175.83591693414618</v>
      </c>
      <c r="L281" s="176">
        <v>196.04957201566006</v>
      </c>
      <c r="M281" s="176">
        <v>217.27789794704307</v>
      </c>
      <c r="N281" s="176">
        <v>244.73254869382353</v>
      </c>
      <c r="O281" s="176">
        <v>262.75621953798475</v>
      </c>
      <c r="P281" s="176">
        <v>278.71413620858613</v>
      </c>
      <c r="Q281" s="286">
        <v>301.82016356564765</v>
      </c>
      <c r="R281" s="176">
        <v>333.47502436116628</v>
      </c>
      <c r="S281" s="176">
        <v>441.03140660802688</v>
      </c>
      <c r="T281" s="176">
        <v>484.82390892046016</v>
      </c>
      <c r="U281" s="176">
        <v>521.43441776739269</v>
      </c>
      <c r="V281" s="287">
        <v>567.64360404342358</v>
      </c>
    </row>
    <row r="282" spans="1:22" ht="17.25" customHeight="1">
      <c r="A282" s="173" t="s">
        <v>174</v>
      </c>
      <c r="B282" s="178" t="s">
        <v>196</v>
      </c>
      <c r="C282" s="176">
        <v>100.00000000000003</v>
      </c>
      <c r="D282" s="176">
        <v>100</v>
      </c>
      <c r="E282" s="176">
        <v>100</v>
      </c>
      <c r="F282" s="176">
        <v>100</v>
      </c>
      <c r="G282" s="176">
        <v>111.66231440139494</v>
      </c>
      <c r="H282" s="176">
        <v>120.00218842324107</v>
      </c>
      <c r="I282" s="176">
        <v>132.01252429280933</v>
      </c>
      <c r="J282" s="176">
        <v>154.00794076617663</v>
      </c>
      <c r="K282" s="176">
        <v>185.34555367377675</v>
      </c>
      <c r="L282" s="176">
        <v>208.49599675343686</v>
      </c>
      <c r="M282" s="176">
        <v>229.78052389240554</v>
      </c>
      <c r="N282" s="176">
        <v>272.67682685713203</v>
      </c>
      <c r="O282" s="176">
        <v>272.67682685713214</v>
      </c>
      <c r="P282" s="176">
        <v>356.92173825495092</v>
      </c>
      <c r="Q282" s="286">
        <v>380.4497319497849</v>
      </c>
      <c r="R282" s="176">
        <v>380.4490519925431</v>
      </c>
      <c r="S282" s="176">
        <v>459.34055057145093</v>
      </c>
      <c r="T282" s="176">
        <v>458.09164801294821</v>
      </c>
      <c r="U282" s="176">
        <v>495.59780551603171</v>
      </c>
      <c r="V282" s="287">
        <v>592.01404841475608</v>
      </c>
    </row>
    <row r="283" spans="1:22" ht="17.25" customHeight="1">
      <c r="A283" s="173" t="s">
        <v>176</v>
      </c>
      <c r="B283" s="178" t="s">
        <v>177</v>
      </c>
      <c r="C283" s="176">
        <v>100</v>
      </c>
      <c r="D283" s="176">
        <v>99.018182160079633</v>
      </c>
      <c r="E283" s="176">
        <v>102.79501319619587</v>
      </c>
      <c r="F283" s="176">
        <v>104.67669569752178</v>
      </c>
      <c r="G283" s="176">
        <v>114.7235459811119</v>
      </c>
      <c r="H283" s="176">
        <v>122.19273743016761</v>
      </c>
      <c r="I283" s="176">
        <v>133.18693473875985</v>
      </c>
      <c r="J283" s="176">
        <v>148.92407384765863</v>
      </c>
      <c r="K283" s="176">
        <v>172.88600418160595</v>
      </c>
      <c r="L283" s="176">
        <v>158.87107241913165</v>
      </c>
      <c r="M283" s="176">
        <v>170.20199813945129</v>
      </c>
      <c r="N283" s="176">
        <v>194.66641521269185</v>
      </c>
      <c r="O283" s="176">
        <v>205.74388203767526</v>
      </c>
      <c r="P283" s="176">
        <v>247.0813873005396</v>
      </c>
      <c r="Q283" s="286">
        <v>263.89388275354986</v>
      </c>
      <c r="R283" s="176">
        <v>269.16120923558532</v>
      </c>
      <c r="S283" s="176">
        <v>307.23153668565055</v>
      </c>
      <c r="T283" s="176">
        <v>327.58060991875402</v>
      </c>
      <c r="U283" s="176">
        <v>346.01488259998882</v>
      </c>
      <c r="V283" s="287">
        <v>392.43175571846882</v>
      </c>
    </row>
    <row r="284" spans="1:22" ht="17.25" customHeight="1">
      <c r="A284" s="173" t="s">
        <v>178</v>
      </c>
      <c r="B284" s="178" t="s">
        <v>179</v>
      </c>
      <c r="C284" s="176">
        <v>100</v>
      </c>
      <c r="D284" s="176">
        <v>103.10999879146571</v>
      </c>
      <c r="E284" s="176">
        <v>104.57202965066649</v>
      </c>
      <c r="F284" s="176">
        <v>106.14541215045918</v>
      </c>
      <c r="G284" s="176">
        <v>114.8685180133387</v>
      </c>
      <c r="H284" s="176">
        <v>121.20556414219475</v>
      </c>
      <c r="I284" s="176">
        <v>124.39024390243902</v>
      </c>
      <c r="J284" s="176">
        <v>146.68183034519669</v>
      </c>
      <c r="K284" s="176">
        <v>167.79189554001778</v>
      </c>
      <c r="L284" s="176">
        <v>179.25026542448791</v>
      </c>
      <c r="M284" s="176">
        <v>189.61086587701578</v>
      </c>
      <c r="N284" s="176">
        <v>213.01778068074836</v>
      </c>
      <c r="O284" s="176">
        <v>222.80889654064379</v>
      </c>
      <c r="P284" s="176">
        <v>264.76459868456004</v>
      </c>
      <c r="Q284" s="286">
        <v>282.35804055247888</v>
      </c>
      <c r="R284" s="176">
        <v>279.94270608289679</v>
      </c>
      <c r="S284" s="176">
        <v>329.22376150553049</v>
      </c>
      <c r="T284" s="176">
        <v>333.46132539198214</v>
      </c>
      <c r="U284" s="176">
        <v>347.6397632613286</v>
      </c>
      <c r="V284" s="287">
        <v>397.14962873974946</v>
      </c>
    </row>
    <row r="285" spans="1:22" ht="17.25" customHeight="1">
      <c r="A285" s="173" t="s">
        <v>180</v>
      </c>
      <c r="B285" s="178" t="s">
        <v>181</v>
      </c>
      <c r="C285" s="176">
        <v>100.00000000000003</v>
      </c>
      <c r="D285" s="176">
        <v>100.19653506991108</v>
      </c>
      <c r="E285" s="176">
        <v>101.08164867839422</v>
      </c>
      <c r="F285" s="176">
        <v>101.32755237692362</v>
      </c>
      <c r="G285" s="176">
        <v>113.1952636424267</v>
      </c>
      <c r="H285" s="176">
        <v>120.86413550563411</v>
      </c>
      <c r="I285" s="176">
        <v>130.82977828516493</v>
      </c>
      <c r="J285" s="176">
        <v>145.57240166996263</v>
      </c>
      <c r="K285" s="176">
        <v>166.12426750321873</v>
      </c>
      <c r="L285" s="176">
        <v>180.36781359507629</v>
      </c>
      <c r="M285" s="176">
        <v>190.84879186241176</v>
      </c>
      <c r="N285" s="176">
        <v>211.98509797026799</v>
      </c>
      <c r="O285" s="176">
        <v>211.65463190728028</v>
      </c>
      <c r="P285" s="176">
        <v>256.04408097329048</v>
      </c>
      <c r="Q285" s="286">
        <v>267.72684750043447</v>
      </c>
      <c r="R285" s="176">
        <v>283.03093713628533</v>
      </c>
      <c r="S285" s="176">
        <v>314.0073141631367</v>
      </c>
      <c r="T285" s="176">
        <v>338.5833020171716</v>
      </c>
      <c r="U285" s="176">
        <v>347.79386406423629</v>
      </c>
      <c r="V285" s="287">
        <v>412.45467496269129</v>
      </c>
    </row>
    <row r="286" spans="1:22" ht="17.25" customHeight="1" thickBot="1">
      <c r="A286" s="198"/>
      <c r="B286" s="184" t="s">
        <v>265</v>
      </c>
      <c r="C286" s="317">
        <v>99.999890397992019</v>
      </c>
      <c r="D286" s="317">
        <v>103.89607445680265</v>
      </c>
      <c r="E286" s="317">
        <v>107.10611036642443</v>
      </c>
      <c r="F286" s="317">
        <v>111.43807881195546</v>
      </c>
      <c r="G286" s="317">
        <v>117.95245553276597</v>
      </c>
      <c r="H286" s="317">
        <v>126.18220599039718</v>
      </c>
      <c r="I286" s="317">
        <v>135.3772003475768</v>
      </c>
      <c r="J286" s="317">
        <v>142.93743240021851</v>
      </c>
      <c r="K286" s="317">
        <v>165.77108390013399</v>
      </c>
      <c r="L286" s="317">
        <v>189.56061373545</v>
      </c>
      <c r="M286" s="317">
        <v>210.3418124771724</v>
      </c>
      <c r="N286" s="317">
        <v>224.12845663294476</v>
      </c>
      <c r="O286" s="317">
        <v>237.76911370636401</v>
      </c>
      <c r="P286" s="317">
        <v>259.17870963331205</v>
      </c>
      <c r="Q286" s="318">
        <v>272.41281346801605</v>
      </c>
      <c r="R286" s="317">
        <v>286.10873603224456</v>
      </c>
      <c r="S286" s="317">
        <v>312.24392094550984</v>
      </c>
      <c r="T286" s="317">
        <v>330.62120506247635</v>
      </c>
      <c r="U286" s="317">
        <v>344.30308163289629</v>
      </c>
      <c r="V286" s="319">
        <v>369.30109428441779</v>
      </c>
    </row>
    <row r="287" spans="1:22" ht="17.25" customHeight="1">
      <c r="A287" s="189" t="s">
        <v>189</v>
      </c>
      <c r="B287" s="166"/>
      <c r="C287" s="208"/>
      <c r="D287" s="208"/>
      <c r="E287" s="208"/>
      <c r="F287" s="208"/>
      <c r="G287" s="208"/>
      <c r="H287" s="208"/>
      <c r="I287" s="208"/>
      <c r="J287" s="208"/>
      <c r="K287" s="208"/>
      <c r="L287" s="208"/>
      <c r="M287" s="208"/>
      <c r="N287" s="201"/>
      <c r="O287" s="201"/>
      <c r="P287" s="166"/>
      <c r="Q287" s="201"/>
      <c r="R287" s="166"/>
      <c r="S287" s="166"/>
      <c r="T287" s="201"/>
      <c r="V287" s="191">
        <f>V27</f>
        <v>43950</v>
      </c>
    </row>
    <row r="288" spans="1:22" ht="17.25" customHeight="1">
      <c r="A288" s="166"/>
      <c r="B288" s="166"/>
      <c r="C288" s="166"/>
      <c r="D288" s="166"/>
      <c r="E288" s="166"/>
      <c r="F288" s="166"/>
      <c r="G288" s="166"/>
      <c r="H288" s="208"/>
      <c r="I288" s="208"/>
      <c r="J288" s="208"/>
      <c r="K288" s="208"/>
      <c r="L288" s="208"/>
      <c r="M288" s="208"/>
      <c r="N288" s="320"/>
      <c r="O288" s="202"/>
      <c r="P288" s="208"/>
      <c r="Q288" s="166"/>
      <c r="R288" s="166"/>
      <c r="S288" s="166"/>
      <c r="T288" s="166"/>
    </row>
    <row r="289" spans="1:22" ht="17.25" customHeight="1">
      <c r="A289" s="429" t="s">
        <v>319</v>
      </c>
      <c r="B289" s="429"/>
      <c r="C289" s="429"/>
      <c r="D289" s="429"/>
      <c r="E289" s="429"/>
      <c r="F289" s="429"/>
      <c r="G289" s="429"/>
      <c r="H289" s="429"/>
      <c r="I289" s="429"/>
      <c r="J289" s="429"/>
      <c r="K289" s="429"/>
      <c r="L289" s="429"/>
      <c r="M289" s="429"/>
      <c r="N289" s="429"/>
      <c r="O289" s="429"/>
      <c r="P289" s="429"/>
      <c r="Q289" s="429"/>
      <c r="R289" s="429"/>
      <c r="S289" s="429"/>
      <c r="T289" s="429"/>
      <c r="U289" s="429"/>
    </row>
    <row r="290" spans="1:22" ht="17.25" customHeight="1">
      <c r="A290" s="432" t="s">
        <v>191</v>
      </c>
      <c r="B290" s="432"/>
      <c r="C290" s="432"/>
      <c r="D290" s="432"/>
      <c r="E290" s="432"/>
      <c r="F290" s="432"/>
      <c r="G290" s="432"/>
      <c r="H290" s="432"/>
      <c r="I290" s="432"/>
      <c r="J290" s="432"/>
      <c r="K290" s="432"/>
      <c r="L290" s="432"/>
      <c r="M290" s="432"/>
      <c r="N290" s="432"/>
      <c r="O290" s="432"/>
      <c r="P290" s="432"/>
      <c r="Q290" s="432"/>
      <c r="R290" s="432"/>
      <c r="S290" s="432"/>
      <c r="T290" s="432"/>
      <c r="U290" s="432"/>
    </row>
    <row r="291" spans="1:22" ht="17.25" customHeight="1">
      <c r="A291" s="163"/>
      <c r="B291" s="163"/>
      <c r="C291" s="163"/>
      <c r="D291" s="163"/>
      <c r="E291" s="163"/>
      <c r="F291" s="164"/>
      <c r="G291" s="165"/>
      <c r="H291" s="164"/>
      <c r="I291" s="166"/>
      <c r="J291" s="166"/>
      <c r="K291" s="166"/>
      <c r="L291" s="167"/>
      <c r="M291" s="166"/>
      <c r="N291" s="195"/>
      <c r="O291" s="166"/>
      <c r="P291" s="195"/>
      <c r="Q291" s="195"/>
      <c r="R291" s="195"/>
      <c r="S291" s="195"/>
      <c r="T291" s="195"/>
    </row>
    <row r="292" spans="1:22" ht="17.25" customHeight="1">
      <c r="A292" s="348" t="s">
        <v>200</v>
      </c>
      <c r="B292" s="350" t="s">
        <v>151</v>
      </c>
      <c r="C292" s="170" t="s">
        <v>38</v>
      </c>
      <c r="D292" s="170" t="s">
        <v>39</v>
      </c>
      <c r="E292" s="170" t="s">
        <v>40</v>
      </c>
      <c r="F292" s="170" t="s">
        <v>41</v>
      </c>
      <c r="G292" s="170" t="s">
        <v>42</v>
      </c>
      <c r="H292" s="170" t="s">
        <v>43</v>
      </c>
      <c r="I292" s="170" t="s">
        <v>44</v>
      </c>
      <c r="J292" s="170" t="s">
        <v>45</v>
      </c>
      <c r="K292" s="170" t="s">
        <v>46</v>
      </c>
      <c r="L292" s="171" t="s">
        <v>47</v>
      </c>
      <c r="M292" s="171" t="s">
        <v>152</v>
      </c>
      <c r="N292" s="171" t="s">
        <v>49</v>
      </c>
      <c r="O292" s="171" t="s">
        <v>50</v>
      </c>
      <c r="P292" s="171" t="s">
        <v>51</v>
      </c>
      <c r="Q292" s="171" t="s">
        <v>52</v>
      </c>
      <c r="R292" s="171" t="s">
        <v>53</v>
      </c>
      <c r="S292" s="171" t="s">
        <v>54</v>
      </c>
      <c r="T292" s="171" t="s">
        <v>55</v>
      </c>
      <c r="U292" s="171" t="s">
        <v>68</v>
      </c>
      <c r="V292" s="172" t="s">
        <v>153</v>
      </c>
    </row>
    <row r="293" spans="1:22" ht="17.25" customHeight="1">
      <c r="A293" s="173" t="s">
        <v>154</v>
      </c>
      <c r="B293" s="178" t="s">
        <v>155</v>
      </c>
      <c r="C293" s="176">
        <v>36.145045572132929</v>
      </c>
      <c r="D293" s="176">
        <v>36.915804376696684</v>
      </c>
      <c r="E293" s="176">
        <v>36.033376874804468</v>
      </c>
      <c r="F293" s="176">
        <v>35.448574882067348</v>
      </c>
      <c r="G293" s="176">
        <v>34.714674548771896</v>
      </c>
      <c r="H293" s="176">
        <v>33.092351025645087</v>
      </c>
      <c r="I293" s="176">
        <v>32.054423617511837</v>
      </c>
      <c r="J293" s="176">
        <v>31.217596225118875</v>
      </c>
      <c r="K293" s="176">
        <v>32.53601552966748</v>
      </c>
      <c r="L293" s="176">
        <v>35.001688069177391</v>
      </c>
      <c r="M293" s="176">
        <v>36.683520218271006</v>
      </c>
      <c r="N293" s="176">
        <v>34.815582940811488</v>
      </c>
      <c r="O293" s="176">
        <v>33.400405892338874</v>
      </c>
      <c r="P293" s="286">
        <v>32.156726160276037</v>
      </c>
      <c r="Q293" s="176">
        <v>31.271014819552352</v>
      </c>
      <c r="R293" s="176">
        <v>31.078204831494048</v>
      </c>
      <c r="S293" s="176">
        <v>29.141501481112769</v>
      </c>
      <c r="T293" s="176">
        <v>28.034850832070173</v>
      </c>
      <c r="U293" s="176">
        <v>26.978096256213252</v>
      </c>
      <c r="V293" s="287">
        <v>27.081380299945305</v>
      </c>
    </row>
    <row r="294" spans="1:22" ht="17.25" customHeight="1">
      <c r="A294" s="173" t="s">
        <v>156</v>
      </c>
      <c r="B294" s="178" t="s">
        <v>157</v>
      </c>
      <c r="C294" s="176">
        <v>0.43341816349673085</v>
      </c>
      <c r="D294" s="176">
        <v>0.48753815501788006</v>
      </c>
      <c r="E294" s="176">
        <v>0.45786341480631326</v>
      </c>
      <c r="F294" s="176">
        <v>0.48332573868054823</v>
      </c>
      <c r="G294" s="176">
        <v>0.47339833404197068</v>
      </c>
      <c r="H294" s="176">
        <v>0.4939272072924763</v>
      </c>
      <c r="I294" s="176">
        <v>0.47134640698035851</v>
      </c>
      <c r="J294" s="176">
        <v>0.49625256222699793</v>
      </c>
      <c r="K294" s="176">
        <v>0.43410341440841949</v>
      </c>
      <c r="L294" s="176">
        <v>0.37873055760729152</v>
      </c>
      <c r="M294" s="176">
        <v>0.37819176060444831</v>
      </c>
      <c r="N294" s="176">
        <v>0.40480734981823852</v>
      </c>
      <c r="O294" s="176">
        <v>0.42051943985651624</v>
      </c>
      <c r="P294" s="286">
        <v>0.47520191965679892</v>
      </c>
      <c r="Q294" s="176">
        <v>0.47311021569454897</v>
      </c>
      <c r="R294" s="176">
        <v>0.53337557933990265</v>
      </c>
      <c r="S294" s="176">
        <v>0.50665126585015041</v>
      </c>
      <c r="T294" s="176">
        <v>0.53599606990271442</v>
      </c>
      <c r="U294" s="176">
        <v>0.53369451906191967</v>
      </c>
      <c r="V294" s="287">
        <v>0.56574119613062523</v>
      </c>
    </row>
    <row r="295" spans="1:22" ht="17.25" customHeight="1">
      <c r="A295" s="173" t="s">
        <v>158</v>
      </c>
      <c r="B295" s="178" t="s">
        <v>159</v>
      </c>
      <c r="C295" s="176">
        <v>0.42709423413113767</v>
      </c>
      <c r="D295" s="176">
        <v>0.48393336925066988</v>
      </c>
      <c r="E295" s="176">
        <v>0.48790308746119865</v>
      </c>
      <c r="F295" s="176">
        <v>0.48391315751045516</v>
      </c>
      <c r="G295" s="176">
        <v>0.48504440184267972</v>
      </c>
      <c r="H295" s="176">
        <v>0.49712987834079414</v>
      </c>
      <c r="I295" s="176">
        <v>0.48998803548886072</v>
      </c>
      <c r="J295" s="176">
        <v>0.56129911058508686</v>
      </c>
      <c r="K295" s="176">
        <v>0.5414906275107928</v>
      </c>
      <c r="L295" s="176">
        <v>0.52978286232911154</v>
      </c>
      <c r="M295" s="176">
        <v>0.53920127066560575</v>
      </c>
      <c r="N295" s="176">
        <v>0.56808594093959563</v>
      </c>
      <c r="O295" s="176">
        <v>0.60545659588069678</v>
      </c>
      <c r="P295" s="286">
        <v>0.60384375370139287</v>
      </c>
      <c r="Q295" s="176">
        <v>0.60226682883322791</v>
      </c>
      <c r="R295" s="176">
        <v>0.5597728212552181</v>
      </c>
      <c r="S295" s="176">
        <v>0.58260686657315031</v>
      </c>
      <c r="T295" s="176">
        <v>0.60622804577088463</v>
      </c>
      <c r="U295" s="176">
        <v>0.60678388335841948</v>
      </c>
      <c r="V295" s="287">
        <v>0.54905551882566528</v>
      </c>
    </row>
    <row r="296" spans="1:22" ht="17.25" customHeight="1">
      <c r="A296" s="173" t="s">
        <v>160</v>
      </c>
      <c r="B296" s="178" t="s">
        <v>87</v>
      </c>
      <c r="C296" s="176">
        <v>9.0277574671469054</v>
      </c>
      <c r="D296" s="176">
        <v>8.4981012871631822</v>
      </c>
      <c r="E296" s="176">
        <v>8.1989148748000709</v>
      </c>
      <c r="F296" s="176">
        <v>8.0451397404832523</v>
      </c>
      <c r="G296" s="176">
        <v>7.9220575327544536</v>
      </c>
      <c r="H296" s="176">
        <v>7.5897214082260271</v>
      </c>
      <c r="I296" s="176">
        <v>7.4813157118890379</v>
      </c>
      <c r="J296" s="176">
        <v>7.336660488870443</v>
      </c>
      <c r="K296" s="176">
        <v>6.9706736044911839</v>
      </c>
      <c r="L296" s="176">
        <v>6.3405844472621764</v>
      </c>
      <c r="M296" s="176">
        <v>6.242052023461035</v>
      </c>
      <c r="N296" s="176">
        <v>6.3419347153374384</v>
      </c>
      <c r="O296" s="176">
        <v>6.347172770760416</v>
      </c>
      <c r="P296" s="286">
        <v>6.2011370814558129</v>
      </c>
      <c r="Q296" s="176">
        <v>6.034359888791486</v>
      </c>
      <c r="R296" s="176">
        <v>5.8222912029148555</v>
      </c>
      <c r="S296" s="176">
        <v>5.4795630929073891</v>
      </c>
      <c r="T296" s="176">
        <v>5.5328639061384699</v>
      </c>
      <c r="U296" s="176">
        <v>5.6532076531090505</v>
      </c>
      <c r="V296" s="287">
        <v>5.0905416815724625</v>
      </c>
    </row>
    <row r="297" spans="1:22" ht="17.25" customHeight="1">
      <c r="A297" s="173" t="s">
        <v>161</v>
      </c>
      <c r="B297" s="178" t="s">
        <v>162</v>
      </c>
      <c r="C297" s="176">
        <v>1.8214921753517224</v>
      </c>
      <c r="D297" s="176">
        <v>2.0578433762218902</v>
      </c>
      <c r="E297" s="176">
        <v>2.4172355331060049</v>
      </c>
      <c r="F297" s="176">
        <v>2.3116892865746523</v>
      </c>
      <c r="G297" s="176">
        <v>2.2559229070674718</v>
      </c>
      <c r="H297" s="176">
        <v>2.0896795831630857</v>
      </c>
      <c r="I297" s="176">
        <v>2.1281569899590815</v>
      </c>
      <c r="J297" s="176">
        <v>1.9525511231987283</v>
      </c>
      <c r="K297" s="176">
        <v>1.5581009029185966</v>
      </c>
      <c r="L297" s="176">
        <v>1.3627937019345842</v>
      </c>
      <c r="M297" s="176">
        <v>1.2403018571623268</v>
      </c>
      <c r="N297" s="176">
        <v>1.2186956574825614</v>
      </c>
      <c r="O297" s="176">
        <v>1.3005011957516477</v>
      </c>
      <c r="P297" s="286">
        <v>1.1723529371071306</v>
      </c>
      <c r="Q297" s="176">
        <v>1.1183917475734988</v>
      </c>
      <c r="R297" s="176">
        <v>1.0194319124611431</v>
      </c>
      <c r="S297" s="176">
        <v>1.2529624890595661</v>
      </c>
      <c r="T297" s="176">
        <v>1.2219213064508272</v>
      </c>
      <c r="U297" s="176">
        <v>1.2002192159319853</v>
      </c>
      <c r="V297" s="287">
        <v>1.4054491006400713</v>
      </c>
    </row>
    <row r="298" spans="1:22" ht="17.25" customHeight="1">
      <c r="A298" s="173" t="s">
        <v>163</v>
      </c>
      <c r="B298" s="178" t="s">
        <v>90</v>
      </c>
      <c r="C298" s="176">
        <v>6.013671848038209</v>
      </c>
      <c r="D298" s="176">
        <v>6.4942078891052173</v>
      </c>
      <c r="E298" s="176">
        <v>6.5369443564343532</v>
      </c>
      <c r="F298" s="176">
        <v>6.4198313331190731</v>
      </c>
      <c r="G298" s="176">
        <v>6.4676364723799189</v>
      </c>
      <c r="H298" s="176">
        <v>6.4969129911367771</v>
      </c>
      <c r="I298" s="176">
        <v>6.4670677238841456</v>
      </c>
      <c r="J298" s="176">
        <v>6.9452265262658495</v>
      </c>
      <c r="K298" s="176">
        <v>6.788934075454546</v>
      </c>
      <c r="L298" s="176">
        <v>6.9096291897656936</v>
      </c>
      <c r="M298" s="176">
        <v>6.9260604396258323</v>
      </c>
      <c r="N298" s="176">
        <v>6.8550114184119968</v>
      </c>
      <c r="O298" s="176">
        <v>6.9277232266039688</v>
      </c>
      <c r="P298" s="286">
        <v>6.9347728073075601</v>
      </c>
      <c r="Q298" s="176">
        <v>7.0643951897589501</v>
      </c>
      <c r="R298" s="176">
        <v>6.8018018971169729</v>
      </c>
      <c r="S298" s="176">
        <v>7.1757960298189802</v>
      </c>
      <c r="T298" s="176">
        <v>7.5102773047194624</v>
      </c>
      <c r="U298" s="176">
        <v>7.6201718100508815</v>
      </c>
      <c r="V298" s="287">
        <v>7.2275602624316688</v>
      </c>
    </row>
    <row r="299" spans="1:22" ht="17.25" customHeight="1">
      <c r="A299" s="173" t="s">
        <v>164</v>
      </c>
      <c r="B299" s="178" t="s">
        <v>165</v>
      </c>
      <c r="C299" s="176">
        <v>16.436179520382517</v>
      </c>
      <c r="D299" s="176">
        <v>14.58797244216899</v>
      </c>
      <c r="E299" s="176">
        <v>14.506520180019375</v>
      </c>
      <c r="F299" s="176">
        <v>15.293355884971307</v>
      </c>
      <c r="G299" s="176">
        <v>14.091341628251083</v>
      </c>
      <c r="H299" s="176">
        <v>14.312254966084179</v>
      </c>
      <c r="I299" s="176">
        <v>13.285460506027814</v>
      </c>
      <c r="J299" s="176">
        <v>13.51040142887762</v>
      </c>
      <c r="K299" s="176">
        <v>13.219925484928863</v>
      </c>
      <c r="L299" s="176">
        <v>14.399356255986786</v>
      </c>
      <c r="M299" s="176">
        <v>13.898186252997041</v>
      </c>
      <c r="N299" s="176">
        <v>13.785580306422046</v>
      </c>
      <c r="O299" s="176">
        <v>14.54490511768066</v>
      </c>
      <c r="P299" s="286">
        <v>14.9038217977053</v>
      </c>
      <c r="Q299" s="176">
        <v>14.686085720593011</v>
      </c>
      <c r="R299" s="176">
        <v>14.114364613809457</v>
      </c>
      <c r="S299" s="176">
        <v>13.549954790523525</v>
      </c>
      <c r="T299" s="176">
        <v>13.878236777814813</v>
      </c>
      <c r="U299" s="176">
        <v>14.367643162119792</v>
      </c>
      <c r="V299" s="287">
        <v>13.893955690065793</v>
      </c>
    </row>
    <row r="300" spans="1:22" ht="17.25" customHeight="1">
      <c r="A300" s="173" t="s">
        <v>166</v>
      </c>
      <c r="B300" s="178" t="s">
        <v>167</v>
      </c>
      <c r="C300" s="176">
        <v>1.9882377705853482</v>
      </c>
      <c r="D300" s="176">
        <v>1.6085596499075927</v>
      </c>
      <c r="E300" s="176">
        <v>1.5921777409614746</v>
      </c>
      <c r="F300" s="176">
        <v>1.7263651695222295</v>
      </c>
      <c r="G300" s="176">
        <v>1.5698920743958966</v>
      </c>
      <c r="H300" s="176">
        <v>1.4909647463055147</v>
      </c>
      <c r="I300" s="176">
        <v>1.4401528405295179</v>
      </c>
      <c r="J300" s="176">
        <v>1.4757672605208332</v>
      </c>
      <c r="K300" s="176">
        <v>1.4850864358431639</v>
      </c>
      <c r="L300" s="176">
        <v>1.5508433954901892</v>
      </c>
      <c r="M300" s="176">
        <v>1.6321521041880103</v>
      </c>
      <c r="N300" s="176">
        <v>1.7604873002781165</v>
      </c>
      <c r="O300" s="176">
        <v>1.8910276399059078</v>
      </c>
      <c r="P300" s="286">
        <v>1.9377647831708631</v>
      </c>
      <c r="Q300" s="176">
        <v>2.0530160015762915</v>
      </c>
      <c r="R300" s="176">
        <v>1.9954510294952912</v>
      </c>
      <c r="S300" s="176">
        <v>1.953709811370508</v>
      </c>
      <c r="T300" s="176">
        <v>1.9088381281094917</v>
      </c>
      <c r="U300" s="176">
        <v>1.845170893975584</v>
      </c>
      <c r="V300" s="287">
        <v>1.4071659650723973</v>
      </c>
    </row>
    <row r="301" spans="1:22" ht="17.25" customHeight="1">
      <c r="A301" s="173" t="s">
        <v>168</v>
      </c>
      <c r="B301" s="178" t="s">
        <v>169</v>
      </c>
      <c r="C301" s="176">
        <v>7.3861292253354627</v>
      </c>
      <c r="D301" s="176">
        <v>7.8727846994737725</v>
      </c>
      <c r="E301" s="176">
        <v>8.3121632989879366</v>
      </c>
      <c r="F301" s="176">
        <v>8.9350500571041831</v>
      </c>
      <c r="G301" s="176">
        <v>9.0607736741224851</v>
      </c>
      <c r="H301" s="176">
        <v>9.7170513881582909</v>
      </c>
      <c r="I301" s="176">
        <v>9.9739660447685328</v>
      </c>
      <c r="J301" s="176">
        <v>9.8555480349732694</v>
      </c>
      <c r="K301" s="176">
        <v>9.8645876151829963</v>
      </c>
      <c r="L301" s="176">
        <v>8.5201807701968946</v>
      </c>
      <c r="M301" s="176">
        <v>8.2032800689202006</v>
      </c>
      <c r="N301" s="176">
        <v>8.5117549705930351</v>
      </c>
      <c r="O301" s="176">
        <v>8.9048986073374987</v>
      </c>
      <c r="P301" s="286">
        <v>8.5483068342808135</v>
      </c>
      <c r="Q301" s="176">
        <v>8.3671775534275135</v>
      </c>
      <c r="R301" s="176">
        <v>8.0573864856647024</v>
      </c>
      <c r="S301" s="176">
        <v>7.5519415245680648</v>
      </c>
      <c r="T301" s="176">
        <v>7.1445036801643464</v>
      </c>
      <c r="U301" s="176">
        <v>7.21515478011721</v>
      </c>
      <c r="V301" s="287">
        <v>6.4226153025759638</v>
      </c>
    </row>
    <row r="302" spans="1:22" ht="17.25" customHeight="1">
      <c r="A302" s="173" t="s">
        <v>170</v>
      </c>
      <c r="B302" s="178" t="s">
        <v>171</v>
      </c>
      <c r="C302" s="176">
        <v>2.6923082531328806</v>
      </c>
      <c r="D302" s="176">
        <v>2.7478194603046227</v>
      </c>
      <c r="E302" s="176">
        <v>2.7157911566857948</v>
      </c>
      <c r="F302" s="176">
        <v>2.6502603384262855</v>
      </c>
      <c r="G302" s="176">
        <v>3.060828234467956</v>
      </c>
      <c r="H302" s="176">
        <v>3.4869029749998837</v>
      </c>
      <c r="I302" s="176">
        <v>4.0820864519348543</v>
      </c>
      <c r="J302" s="176">
        <v>4.3028907564185719</v>
      </c>
      <c r="K302" s="176">
        <v>4.1644772447045373</v>
      </c>
      <c r="L302" s="176">
        <v>4.1198459949619961</v>
      </c>
      <c r="M302" s="176">
        <v>3.8841536910367305</v>
      </c>
      <c r="N302" s="176">
        <v>4.071635519141684</v>
      </c>
      <c r="O302" s="176">
        <v>3.9345897748321672</v>
      </c>
      <c r="P302" s="286">
        <v>4.3553861038430322</v>
      </c>
      <c r="Q302" s="176">
        <v>4.635890796319039</v>
      </c>
      <c r="R302" s="176">
        <v>5.1865465713501511</v>
      </c>
      <c r="S302" s="176">
        <v>5.5414904382368437</v>
      </c>
      <c r="T302" s="176">
        <v>6.274885576308983</v>
      </c>
      <c r="U302" s="176">
        <v>6.3443726082108114</v>
      </c>
      <c r="V302" s="287">
        <v>6.6216659279326917</v>
      </c>
    </row>
    <row r="303" spans="1:22" ht="17.25" customHeight="1">
      <c r="A303" s="173" t="s">
        <v>172</v>
      </c>
      <c r="B303" s="178" t="s">
        <v>173</v>
      </c>
      <c r="C303" s="176">
        <v>8.2893630424077518</v>
      </c>
      <c r="D303" s="176">
        <v>8.2254617068938654</v>
      </c>
      <c r="E303" s="176">
        <v>8.0776553034144118</v>
      </c>
      <c r="F303" s="176">
        <v>7.720326388374021</v>
      </c>
      <c r="G303" s="176">
        <v>8.6911142844926257</v>
      </c>
      <c r="H303" s="176">
        <v>9.5254847092653439</v>
      </c>
      <c r="I303" s="176">
        <v>10.151227105733666</v>
      </c>
      <c r="J303" s="176">
        <v>9.4472170701682003</v>
      </c>
      <c r="K303" s="176">
        <v>8.6937567464648513</v>
      </c>
      <c r="L303" s="176">
        <v>8.3809560752250771</v>
      </c>
      <c r="M303" s="176">
        <v>8.2344282120097958</v>
      </c>
      <c r="N303" s="176">
        <v>8.5715240079495878</v>
      </c>
      <c r="O303" s="176">
        <v>8.805042532990182</v>
      </c>
      <c r="P303" s="286">
        <v>8.3956887979500205</v>
      </c>
      <c r="Q303" s="176">
        <v>8.4671292042314139</v>
      </c>
      <c r="R303" s="176">
        <v>9.2087074611717501</v>
      </c>
      <c r="S303" s="176">
        <v>10.945565791295685</v>
      </c>
      <c r="T303" s="176">
        <v>11.26675921734828</v>
      </c>
      <c r="U303" s="176">
        <v>11.578338649608909</v>
      </c>
      <c r="V303" s="287">
        <v>11.853253099152884</v>
      </c>
    </row>
    <row r="304" spans="1:22" ht="17.25" customHeight="1">
      <c r="A304" s="173" t="s">
        <v>174</v>
      </c>
      <c r="B304" s="178" t="s">
        <v>175</v>
      </c>
      <c r="C304" s="176">
        <v>1.2429244404835447</v>
      </c>
      <c r="D304" s="176">
        <v>1.6296591673317911</v>
      </c>
      <c r="E304" s="176">
        <v>1.7042280464199782</v>
      </c>
      <c r="F304" s="176">
        <v>1.5480226646861182</v>
      </c>
      <c r="G304" s="176">
        <v>1.6852460136584424</v>
      </c>
      <c r="H304" s="176">
        <v>1.7398819294246199</v>
      </c>
      <c r="I304" s="176">
        <v>1.7533168597958151</v>
      </c>
      <c r="J304" s="176">
        <v>1.8413176765982093</v>
      </c>
      <c r="K304" s="176">
        <v>1.9763635179707824</v>
      </c>
      <c r="L304" s="176">
        <v>1.9395188769541365</v>
      </c>
      <c r="M304" s="176">
        <v>1.9246256012430347</v>
      </c>
      <c r="N304" s="176">
        <v>2.1250614216830077</v>
      </c>
      <c r="O304" s="176">
        <v>2.0397309281898854</v>
      </c>
      <c r="P304" s="286">
        <v>2.4324806428996366</v>
      </c>
      <c r="Q304" s="176">
        <v>2.6079719885346706</v>
      </c>
      <c r="R304" s="176">
        <v>2.5374664253355612</v>
      </c>
      <c r="S304" s="176">
        <v>2.8417110891613691</v>
      </c>
      <c r="T304" s="176">
        <v>2.6493186276270615</v>
      </c>
      <c r="U304" s="176">
        <v>2.7239007675344009</v>
      </c>
      <c r="V304" s="287">
        <v>3.1681895211642268</v>
      </c>
    </row>
    <row r="305" spans="1:22" ht="17.25" customHeight="1">
      <c r="A305" s="173" t="s">
        <v>176</v>
      </c>
      <c r="B305" s="178" t="s">
        <v>177</v>
      </c>
      <c r="C305" s="176">
        <v>4.0832578599044602</v>
      </c>
      <c r="D305" s="176">
        <v>4.6893774099412253</v>
      </c>
      <c r="E305" s="176">
        <v>5.191001991385912</v>
      </c>
      <c r="F305" s="176">
        <v>5.0798574961044203</v>
      </c>
      <c r="G305" s="176">
        <v>5.5897942512148768</v>
      </c>
      <c r="H305" s="176">
        <v>5.5520113068427097</v>
      </c>
      <c r="I305" s="176">
        <v>5.8705356116120777</v>
      </c>
      <c r="J305" s="176">
        <v>6.250883489354651</v>
      </c>
      <c r="K305" s="176">
        <v>6.671900069383546</v>
      </c>
      <c r="L305" s="176">
        <v>5.487715115429519</v>
      </c>
      <c r="M305" s="176">
        <v>5.2505172038770285</v>
      </c>
      <c r="N305" s="176">
        <v>5.690298803385498</v>
      </c>
      <c r="O305" s="176">
        <v>5.7937422600999788</v>
      </c>
      <c r="P305" s="286">
        <v>6.3250606132008809</v>
      </c>
      <c r="Q305" s="176">
        <v>6.5609783338700334</v>
      </c>
      <c r="R305" s="176">
        <v>6.8160001798216223</v>
      </c>
      <c r="S305" s="176">
        <v>7.1057695014945121</v>
      </c>
      <c r="T305" s="176">
        <v>7.079421628000528</v>
      </c>
      <c r="U305" s="176">
        <v>7.0773488063783612</v>
      </c>
      <c r="V305" s="287">
        <v>7.6669351143299869</v>
      </c>
    </row>
    <row r="306" spans="1:22" ht="17.25" customHeight="1">
      <c r="A306" s="173" t="s">
        <v>178</v>
      </c>
      <c r="B306" s="178" t="s">
        <v>179</v>
      </c>
      <c r="C306" s="176">
        <v>0.98209608606924137</v>
      </c>
      <c r="D306" s="176">
        <v>1.0418389272538018</v>
      </c>
      <c r="E306" s="176">
        <v>1.1419994694129012</v>
      </c>
      <c r="F306" s="176">
        <v>1.1244400409157207</v>
      </c>
      <c r="G306" s="176">
        <v>1.2385425179723566</v>
      </c>
      <c r="H306" s="176">
        <v>1.2441099745188173</v>
      </c>
      <c r="I306" s="176">
        <v>1.2286267158526656</v>
      </c>
      <c r="J306" s="176">
        <v>1.4065193484215559</v>
      </c>
      <c r="K306" s="176">
        <v>1.4638389822377855</v>
      </c>
      <c r="L306" s="176">
        <v>1.375148138023961</v>
      </c>
      <c r="M306" s="176">
        <v>1.3244490882976523</v>
      </c>
      <c r="N306" s="176">
        <v>1.4212929221592536</v>
      </c>
      <c r="O306" s="176">
        <v>1.4127143500979082</v>
      </c>
      <c r="P306" s="286">
        <v>1.5215453520491642</v>
      </c>
      <c r="Q306" s="176">
        <v>1.6700985487673372</v>
      </c>
      <c r="R306" s="176">
        <v>1.6223880753843685</v>
      </c>
      <c r="S306" s="176">
        <v>1.741780425575514</v>
      </c>
      <c r="T306" s="176">
        <v>1.6690113559873452</v>
      </c>
      <c r="U306" s="176">
        <v>1.6725200784010579</v>
      </c>
      <c r="V306" s="287">
        <v>1.8631509709905076</v>
      </c>
    </row>
    <row r="307" spans="1:22" ht="17.25" customHeight="1" thickBot="1">
      <c r="A307" s="321" t="s">
        <v>180</v>
      </c>
      <c r="B307" s="322" t="s">
        <v>181</v>
      </c>
      <c r="C307" s="323">
        <v>3.0310243414011651</v>
      </c>
      <c r="D307" s="323">
        <v>2.6590980832688018</v>
      </c>
      <c r="E307" s="323">
        <v>2.6262246712998301</v>
      </c>
      <c r="F307" s="323">
        <v>2.7298478214603921</v>
      </c>
      <c r="G307" s="323">
        <v>2.6937331245658971</v>
      </c>
      <c r="H307" s="323">
        <v>2.6716159105963895</v>
      </c>
      <c r="I307" s="323">
        <v>3.1223293780317389</v>
      </c>
      <c r="J307" s="323">
        <v>3.3998688984010976</v>
      </c>
      <c r="K307" s="323">
        <v>3.6307457488324557</v>
      </c>
      <c r="L307" s="323">
        <v>3.7032265496552044</v>
      </c>
      <c r="M307" s="323">
        <v>3.6388802076402653</v>
      </c>
      <c r="N307" s="323">
        <v>3.858246725586425</v>
      </c>
      <c r="O307" s="323">
        <v>3.6715696676736758</v>
      </c>
      <c r="P307" s="324">
        <v>4.0359104153955538</v>
      </c>
      <c r="Q307" s="323">
        <v>4.3881131624766283</v>
      </c>
      <c r="R307" s="323">
        <v>4.6468109133849671</v>
      </c>
      <c r="S307" s="323">
        <v>4.6289954024519853</v>
      </c>
      <c r="T307" s="323">
        <v>4.6868875435866215</v>
      </c>
      <c r="U307" s="323">
        <v>4.5833769159283628</v>
      </c>
      <c r="V307" s="325">
        <v>5.1833403491697645</v>
      </c>
    </row>
    <row r="308" spans="1:22" ht="17.25" customHeight="1">
      <c r="A308" s="189" t="s">
        <v>189</v>
      </c>
      <c r="B308" s="166"/>
      <c r="C308" s="208"/>
      <c r="D308" s="208"/>
      <c r="E308" s="208"/>
      <c r="F308" s="208"/>
      <c r="G308" s="208"/>
      <c r="H308" s="208"/>
      <c r="I308" s="208"/>
      <c r="J308" s="208"/>
      <c r="K308" s="208"/>
      <c r="L308" s="208"/>
      <c r="M308" s="208"/>
      <c r="N308" s="201"/>
      <c r="O308" s="201"/>
      <c r="P308" s="166"/>
      <c r="Q308" s="201"/>
      <c r="R308" s="166"/>
      <c r="S308" s="166"/>
      <c r="T308" s="201"/>
      <c r="V308" s="191">
        <f>V27</f>
        <v>43950</v>
      </c>
    </row>
  </sheetData>
  <mergeCells count="29">
    <mergeCell ref="A290:U290"/>
    <mergeCell ref="A1:V1"/>
    <mergeCell ref="A2:V2"/>
    <mergeCell ref="B262:L262"/>
    <mergeCell ref="A268:U268"/>
    <mergeCell ref="A289:U289"/>
    <mergeCell ref="B192:U192"/>
    <mergeCell ref="B193:U193"/>
    <mergeCell ref="B213:U213"/>
    <mergeCell ref="B243:U243"/>
    <mergeCell ref="B133:U133"/>
    <mergeCell ref="B162:U162"/>
    <mergeCell ref="B163:U163"/>
    <mergeCell ref="B191:P191"/>
    <mergeCell ref="B131:U132"/>
    <mergeCell ref="A75:P75"/>
    <mergeCell ref="A125:A129"/>
    <mergeCell ref="A56:A57"/>
    <mergeCell ref="B56:B57"/>
    <mergeCell ref="A20:A26"/>
    <mergeCell ref="A30:U30"/>
    <mergeCell ref="A31:U31"/>
    <mergeCell ref="A53:U53"/>
    <mergeCell ref="A54:U54"/>
    <mergeCell ref="A76:P76"/>
    <mergeCell ref="A77:P77"/>
    <mergeCell ref="A95:A101"/>
    <mergeCell ref="A104:U104"/>
    <mergeCell ref="A105:U105"/>
  </mergeCells>
  <pageMargins left="0.25" right="0.25" top="0.75" bottom="0.75" header="0.3" footer="0.3"/>
  <pageSetup paperSize="9" scale="80" orientation="landscape" horizontalDpi="300" verticalDpi="300" r:id="rId1"/>
  <rowBreaks count="11" manualBreakCount="11">
    <brk id="28" max="16383" man="1"/>
    <brk id="52" max="16383" man="1"/>
    <brk id="75" max="16383" man="1"/>
    <brk id="103" max="16383" man="1"/>
    <brk id="131" max="16383" man="1"/>
    <brk id="161" max="16383" man="1"/>
    <brk id="191" max="16383" man="1"/>
    <brk id="212" max="16383" man="1"/>
    <brk id="242" max="16383" man="1"/>
    <brk id="267" max="16383" man="1"/>
    <brk id="288"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8"/>
  <sheetViews>
    <sheetView zoomScale="130" zoomScaleNormal="130" zoomScaleSheetLayoutView="100" workbookViewId="0">
      <pane xSplit="2" ySplit="3" topLeftCell="C37" activePane="bottomRight" state="frozen"/>
      <selection pane="topRight" activeCell="C1" sqref="C1"/>
      <selection pane="bottomLeft" activeCell="A4" sqref="A4"/>
      <selection pane="bottomRight" activeCell="A11" sqref="A11"/>
    </sheetView>
  </sheetViews>
  <sheetFormatPr defaultColWidth="10.6640625" defaultRowHeight="12.75"/>
  <cols>
    <col min="1" max="1" width="12.6640625" style="28" customWidth="1"/>
    <col min="2" max="2" width="11.83203125" style="28" customWidth="1"/>
    <col min="3" max="3" width="12.6640625" style="28" customWidth="1"/>
    <col min="4" max="4" width="11" style="28" customWidth="1"/>
    <col min="5" max="5" width="9.83203125" style="28" customWidth="1"/>
    <col min="6" max="6" width="12.5" style="28" customWidth="1"/>
    <col min="7" max="7" width="11.83203125" style="28" customWidth="1"/>
    <col min="8" max="8" width="12.83203125" style="28" customWidth="1"/>
    <col min="9" max="9" width="11.6640625" style="28" bestFit="1" customWidth="1"/>
    <col min="10" max="10" width="11" style="28" customWidth="1"/>
    <col min="11" max="12" width="10.6640625" style="28" customWidth="1"/>
    <col min="13" max="16384" width="10.6640625" style="28"/>
  </cols>
  <sheetData>
    <row r="1" spans="1:12" s="2" customFormat="1" ht="14.1" customHeight="1">
      <c r="A1" s="1" t="s">
        <v>300</v>
      </c>
      <c r="K1" s="3"/>
    </row>
    <row r="2" spans="1:12" s="4" customFormat="1" ht="14.1" customHeight="1">
      <c r="A2" s="8"/>
      <c r="B2" s="7"/>
      <c r="C2" s="5"/>
      <c r="D2" s="5"/>
      <c r="E2" s="5"/>
      <c r="F2" s="5"/>
      <c r="G2" s="5"/>
      <c r="H2" s="5"/>
      <c r="I2" s="5"/>
      <c r="J2" s="5"/>
      <c r="K2" s="6"/>
      <c r="L2" s="5"/>
    </row>
    <row r="3" spans="1:12" s="10" customFormat="1" ht="9" customHeight="1">
      <c r="A3" s="438" t="s">
        <v>0</v>
      </c>
      <c r="B3" s="440" t="s">
        <v>1</v>
      </c>
      <c r="C3" s="442" t="s">
        <v>2</v>
      </c>
      <c r="D3" s="443"/>
      <c r="E3" s="443"/>
      <c r="F3" s="443"/>
      <c r="G3" s="443"/>
      <c r="H3" s="443"/>
      <c r="I3" s="443"/>
      <c r="J3" s="443"/>
      <c r="K3" s="444"/>
      <c r="L3" s="9"/>
    </row>
    <row r="4" spans="1:12" s="10" customFormat="1" ht="45">
      <c r="A4" s="439"/>
      <c r="B4" s="441"/>
      <c r="C4" s="11" t="s">
        <v>3</v>
      </c>
      <c r="D4" s="11" t="s">
        <v>4</v>
      </c>
      <c r="E4" s="11" t="s">
        <v>5</v>
      </c>
      <c r="F4" s="11" t="s">
        <v>6</v>
      </c>
      <c r="G4" s="11" t="s">
        <v>7</v>
      </c>
      <c r="H4" s="11" t="s">
        <v>8</v>
      </c>
      <c r="I4" s="11" t="s">
        <v>9</v>
      </c>
      <c r="J4" s="11" t="s">
        <v>10</v>
      </c>
      <c r="K4" s="11" t="s">
        <v>11</v>
      </c>
      <c r="L4" s="12"/>
    </row>
    <row r="5" spans="1:12" s="17" customFormat="1" ht="14.1" customHeight="1">
      <c r="A5" s="13" t="s">
        <v>12</v>
      </c>
      <c r="B5" s="14">
        <v>16.600999999999999</v>
      </c>
      <c r="C5" s="15">
        <v>71.599999999999994</v>
      </c>
      <c r="D5" s="15">
        <v>8.1999999999999993</v>
      </c>
      <c r="E5" s="15">
        <v>20.2</v>
      </c>
      <c r="F5" s="15">
        <v>89.970430269748363</v>
      </c>
      <c r="G5" s="15">
        <v>14.469007891090898</v>
      </c>
      <c r="H5" s="15">
        <v>3.0474926075674373</v>
      </c>
      <c r="I5" s="15">
        <v>10.367509504556153</v>
      </c>
      <c r="J5" s="15">
        <v>10.029569730251644</v>
      </c>
      <c r="K5" s="15">
        <v>13.777080441735562</v>
      </c>
      <c r="L5" s="16"/>
    </row>
    <row r="6" spans="1:12" s="17" customFormat="1" ht="14.1" customHeight="1">
      <c r="A6" s="18" t="s">
        <v>13</v>
      </c>
      <c r="B6" s="19">
        <v>17.393999999999998</v>
      </c>
      <c r="C6" s="20">
        <v>69.3</v>
      </c>
      <c r="D6" s="20">
        <v>8.9</v>
      </c>
      <c r="E6" s="20">
        <v>21.9</v>
      </c>
      <c r="F6" s="20">
        <v>88.271817868230428</v>
      </c>
      <c r="G6" s="20">
        <v>15.131654593538002</v>
      </c>
      <c r="H6" s="20">
        <v>3.6334368172933194</v>
      </c>
      <c r="I6" s="20">
        <v>10.411636196389559</v>
      </c>
      <c r="J6" s="20">
        <v>11.728182131769575</v>
      </c>
      <c r="K6" s="20">
        <v>15.476601126825344</v>
      </c>
      <c r="L6" s="16"/>
    </row>
    <row r="7" spans="1:12" s="17" customFormat="1" ht="14.1" customHeight="1">
      <c r="A7" s="18" t="s">
        <v>14</v>
      </c>
      <c r="B7" s="19">
        <v>17.28</v>
      </c>
      <c r="C7" s="20">
        <v>63.9</v>
      </c>
      <c r="D7" s="20">
        <v>11.2</v>
      </c>
      <c r="E7" s="20">
        <v>24.9</v>
      </c>
      <c r="F7" s="20">
        <v>86.510416666666671</v>
      </c>
      <c r="G7" s="20">
        <v>16.018518518518519</v>
      </c>
      <c r="H7" s="20">
        <v>3.9872685185185186</v>
      </c>
      <c r="I7" s="20">
        <v>10.943287037037038</v>
      </c>
      <c r="J7" s="20">
        <v>13.495370370370372</v>
      </c>
      <c r="K7" s="20">
        <v>17.494212962962962</v>
      </c>
      <c r="L7" s="16"/>
    </row>
    <row r="8" spans="1:12" s="17" customFormat="1" ht="14.1" customHeight="1">
      <c r="A8" s="18" t="s">
        <v>15</v>
      </c>
      <c r="B8" s="19">
        <v>19.727</v>
      </c>
      <c r="C8" s="20">
        <v>63.1</v>
      </c>
      <c r="D8" s="20">
        <v>11.9</v>
      </c>
      <c r="E8" s="20">
        <v>25</v>
      </c>
      <c r="F8" s="20">
        <v>87.127508615446985</v>
      </c>
      <c r="G8" s="20">
        <v>17.773160348672207</v>
      </c>
      <c r="H8" s="20">
        <v>5.642013484057383</v>
      </c>
      <c r="I8" s="20">
        <v>11.053111696736266</v>
      </c>
      <c r="J8" s="20">
        <v>12.872491384553012</v>
      </c>
      <c r="K8" s="20">
        <v>16.298398540441923</v>
      </c>
      <c r="L8" s="16"/>
    </row>
    <row r="9" spans="1:12" s="17" customFormat="1" ht="14.1" customHeight="1">
      <c r="A9" s="18" t="s">
        <v>16</v>
      </c>
      <c r="B9" s="19">
        <v>26.128</v>
      </c>
      <c r="C9" s="20">
        <v>64.3</v>
      </c>
      <c r="D9" s="20">
        <v>12</v>
      </c>
      <c r="E9" s="20">
        <v>23.7</v>
      </c>
      <c r="F9" s="20">
        <v>88.363718208417737</v>
      </c>
      <c r="G9" s="20">
        <v>15.81814089579113</v>
      </c>
      <c r="H9" s="20">
        <v>5.1226648660814762</v>
      </c>
      <c r="I9" s="20">
        <v>9.5656088228674321</v>
      </c>
      <c r="J9" s="20">
        <v>11.636281791582265</v>
      </c>
      <c r="K9" s="20">
        <v>15.998199414809813</v>
      </c>
      <c r="L9" s="16"/>
    </row>
    <row r="10" spans="1:12" s="17" customFormat="1" ht="14.1" customHeight="1">
      <c r="A10" s="18" t="s">
        <v>17</v>
      </c>
      <c r="B10" s="19">
        <v>23.350999999999999</v>
      </c>
      <c r="C10" s="20">
        <v>61.8</v>
      </c>
      <c r="D10" s="20">
        <v>11.9</v>
      </c>
      <c r="E10" s="20">
        <v>26.3</v>
      </c>
      <c r="F10" s="20">
        <v>88.904115455440873</v>
      </c>
      <c r="G10" s="20">
        <v>18.286154768532398</v>
      </c>
      <c r="H10" s="20">
        <v>6.2781037214680318</v>
      </c>
      <c r="I10" s="20">
        <v>9.4856751316860102</v>
      </c>
      <c r="J10" s="20">
        <v>11.095884544559119</v>
      </c>
      <c r="K10" s="20">
        <v>16.825831870155454</v>
      </c>
      <c r="L10" s="16"/>
    </row>
    <row r="11" spans="1:12" s="17" customFormat="1" ht="14.1" customHeight="1">
      <c r="A11" s="18" t="s">
        <v>18</v>
      </c>
      <c r="B11" s="19">
        <v>27.306999999999999</v>
      </c>
      <c r="C11" s="20">
        <v>60.9</v>
      </c>
      <c r="D11" s="20">
        <v>12.4</v>
      </c>
      <c r="E11" s="20">
        <v>26.7</v>
      </c>
      <c r="F11" s="20">
        <v>89.109019665287292</v>
      </c>
      <c r="G11" s="20">
        <v>17.607206943274615</v>
      </c>
      <c r="H11" s="20">
        <v>6.6759438971692244</v>
      </c>
      <c r="I11" s="20">
        <v>9.0672721280257811</v>
      </c>
      <c r="J11" s="20">
        <v>10.89098033471271</v>
      </c>
      <c r="K11" s="20">
        <v>16.523235800344235</v>
      </c>
      <c r="L11" s="16"/>
    </row>
    <row r="12" spans="1:12" s="17" customFormat="1" ht="14.1" customHeight="1">
      <c r="A12" s="18" t="s">
        <v>19</v>
      </c>
      <c r="B12" s="19">
        <v>30.988</v>
      </c>
      <c r="C12" s="20">
        <v>61</v>
      </c>
      <c r="D12" s="20">
        <v>12.9</v>
      </c>
      <c r="E12" s="20">
        <v>26.1</v>
      </c>
      <c r="F12" s="20">
        <v>90.067122757196344</v>
      </c>
      <c r="G12" s="20">
        <v>17.148573641409577</v>
      </c>
      <c r="H12" s="20">
        <v>8.0256873628501353</v>
      </c>
      <c r="I12" s="20">
        <v>9.6101716793597518</v>
      </c>
      <c r="J12" s="20">
        <v>9.9651477991480562</v>
      </c>
      <c r="K12" s="20">
        <v>15.912611333419388</v>
      </c>
      <c r="L12" s="16"/>
    </row>
    <row r="13" spans="1:12" s="17" customFormat="1" ht="14.1" customHeight="1">
      <c r="A13" s="18" t="s">
        <v>20</v>
      </c>
      <c r="B13" s="19">
        <v>33.820999999999998</v>
      </c>
      <c r="C13" s="20">
        <v>60.3</v>
      </c>
      <c r="D13" s="20">
        <v>12.8</v>
      </c>
      <c r="E13" s="20">
        <v>26.9</v>
      </c>
      <c r="F13" s="20">
        <v>91.448713012055322</v>
      </c>
      <c r="G13" s="20">
        <v>19.632119901661678</v>
      </c>
      <c r="H13" s="20">
        <v>8.7112348567874189</v>
      </c>
      <c r="I13" s="20">
        <v>10.76686117117384</v>
      </c>
      <c r="J13" s="20">
        <v>8.5512869879446693</v>
      </c>
      <c r="K13" s="20">
        <v>14.682621960249993</v>
      </c>
      <c r="L13" s="16"/>
    </row>
    <row r="14" spans="1:12" s="17" customFormat="1" ht="14.1" customHeight="1">
      <c r="A14" s="18" t="s">
        <v>21</v>
      </c>
      <c r="B14" s="19">
        <v>39.29</v>
      </c>
      <c r="C14" s="20">
        <v>61</v>
      </c>
      <c r="D14" s="20">
        <v>12.6</v>
      </c>
      <c r="E14" s="20">
        <v>26.4</v>
      </c>
      <c r="F14" s="20">
        <v>90.134551916730132</v>
      </c>
      <c r="G14" s="20">
        <v>18.662096978928663</v>
      </c>
      <c r="H14" s="20">
        <v>7.9690276719979689</v>
      </c>
      <c r="I14" s="20">
        <v>9.5658796648895663</v>
      </c>
      <c r="J14" s="20">
        <v>9.8654480832698646</v>
      </c>
      <c r="K14" s="20">
        <v>15.255140898705255</v>
      </c>
      <c r="L14" s="16"/>
    </row>
    <row r="15" spans="1:12" s="17" customFormat="1" ht="14.1" customHeight="1">
      <c r="A15" s="18" t="s">
        <v>22</v>
      </c>
      <c r="B15" s="19">
        <v>46.587000000000003</v>
      </c>
      <c r="C15" s="20">
        <v>51.2</v>
      </c>
      <c r="D15" s="20">
        <v>15</v>
      </c>
      <c r="E15" s="20">
        <v>33.799999999999997</v>
      </c>
      <c r="F15" s="20">
        <v>86.607851975873089</v>
      </c>
      <c r="G15" s="20">
        <v>21.860175585463757</v>
      </c>
      <c r="H15" s="20">
        <v>7.7897267478051813</v>
      </c>
      <c r="I15" s="20">
        <v>12.357524631334922</v>
      </c>
      <c r="J15" s="20">
        <v>13.392148024126902</v>
      </c>
      <c r="K15" s="20">
        <v>15.032090497349046</v>
      </c>
      <c r="L15" s="16"/>
    </row>
    <row r="16" spans="1:12" s="17" customFormat="1" ht="14.1" customHeight="1">
      <c r="A16" s="18" t="s">
        <v>23</v>
      </c>
      <c r="B16" s="19">
        <v>55.734000000000002</v>
      </c>
      <c r="C16" s="20">
        <v>51</v>
      </c>
      <c r="D16" s="20">
        <v>15.7</v>
      </c>
      <c r="E16" s="20">
        <v>33.299999999999997</v>
      </c>
      <c r="F16" s="20">
        <v>89.437327304697305</v>
      </c>
      <c r="G16" s="20">
        <v>19.017117020131337</v>
      </c>
      <c r="H16" s="20">
        <v>7.0136720852621375</v>
      </c>
      <c r="I16" s="20">
        <v>9.9077762227724548</v>
      </c>
      <c r="J16" s="20">
        <v>10.562672695302687</v>
      </c>
      <c r="K16" s="20">
        <v>12.152366598485663</v>
      </c>
      <c r="L16" s="16"/>
    </row>
    <row r="17" spans="1:12" s="17" customFormat="1" ht="14.1" customHeight="1">
      <c r="A17" s="18" t="s">
        <v>24</v>
      </c>
      <c r="B17" s="19">
        <v>63.863999999999997</v>
      </c>
      <c r="C17" s="20">
        <v>50.1</v>
      </c>
      <c r="D17" s="20">
        <v>15.6</v>
      </c>
      <c r="E17" s="20">
        <v>34.299999999999997</v>
      </c>
      <c r="F17" s="20">
        <v>88.5365777276713</v>
      </c>
      <c r="G17" s="20">
        <v>20.196041588375298</v>
      </c>
      <c r="H17" s="20">
        <v>7.401666040335714</v>
      </c>
      <c r="I17" s="20">
        <v>11.11424276587749</v>
      </c>
      <c r="J17" s="20">
        <v>11.463422272328698</v>
      </c>
      <c r="K17" s="20">
        <v>13.607039959914818</v>
      </c>
      <c r="L17" s="16"/>
    </row>
    <row r="18" spans="1:12" s="17" customFormat="1" ht="14.1" customHeight="1">
      <c r="A18" s="18" t="s">
        <v>25</v>
      </c>
      <c r="B18" s="19">
        <v>76.906000000000006</v>
      </c>
      <c r="C18" s="20">
        <v>50.2</v>
      </c>
      <c r="D18" s="20">
        <v>16</v>
      </c>
      <c r="E18" s="20">
        <v>33.799999999999997</v>
      </c>
      <c r="F18" s="20">
        <v>90.112604998309621</v>
      </c>
      <c r="G18" s="20">
        <v>19.812498374639169</v>
      </c>
      <c r="H18" s="20">
        <v>7.1294827451694269</v>
      </c>
      <c r="I18" s="20">
        <v>10.312589394845656</v>
      </c>
      <c r="J18" s="20">
        <v>9.8873950016903756</v>
      </c>
      <c r="K18" s="20">
        <v>12.138194679218786</v>
      </c>
      <c r="L18" s="16"/>
    </row>
    <row r="19" spans="1:12" s="17" customFormat="1" ht="14.1" customHeight="1">
      <c r="A19" s="18" t="s">
        <v>26</v>
      </c>
      <c r="B19" s="19">
        <v>89.27</v>
      </c>
      <c r="C19" s="20">
        <v>49.6</v>
      </c>
      <c r="D19" s="20">
        <v>16.3</v>
      </c>
      <c r="E19" s="20">
        <v>34.1</v>
      </c>
      <c r="F19" s="20">
        <v>88.629998879802841</v>
      </c>
      <c r="G19" s="20">
        <v>21.748627758485494</v>
      </c>
      <c r="H19" s="20">
        <v>8.8517979164332914</v>
      </c>
      <c r="I19" s="20">
        <v>9.5104738433964364</v>
      </c>
      <c r="J19" s="20">
        <v>11.370001120197154</v>
      </c>
      <c r="K19" s="20">
        <v>13.226167805533773</v>
      </c>
      <c r="L19" s="16"/>
    </row>
    <row r="20" spans="1:12" s="17" customFormat="1" ht="14.1" customHeight="1">
      <c r="A20" s="18" t="s">
        <v>27</v>
      </c>
      <c r="B20" s="19">
        <v>103.416</v>
      </c>
      <c r="C20" s="20">
        <v>50.6</v>
      </c>
      <c r="D20" s="20">
        <v>15.9</v>
      </c>
      <c r="E20" s="20">
        <v>33.5</v>
      </c>
      <c r="F20" s="20">
        <v>92.125976638044406</v>
      </c>
      <c r="G20" s="20">
        <v>18.4458884505299</v>
      </c>
      <c r="H20" s="20">
        <v>7.7048038988164311</v>
      </c>
      <c r="I20" s="20">
        <v>8.7355921714241518</v>
      </c>
      <c r="J20" s="20">
        <v>7.8740233619555973</v>
      </c>
      <c r="K20" s="20">
        <v>9.9104587297903617</v>
      </c>
      <c r="L20" s="16"/>
    </row>
    <row r="21" spans="1:12" s="17" customFormat="1" ht="14.1" customHeight="1">
      <c r="A21" s="18" t="s">
        <v>28</v>
      </c>
      <c r="B21" s="19">
        <v>120.37</v>
      </c>
      <c r="C21" s="20">
        <v>47.7</v>
      </c>
      <c r="D21" s="20">
        <v>17.5</v>
      </c>
      <c r="E21" s="20">
        <v>34.799999999999997</v>
      </c>
      <c r="F21" s="20">
        <v>90.434493644595833</v>
      </c>
      <c r="G21" s="20">
        <v>20.830771786990113</v>
      </c>
      <c r="H21" s="20">
        <v>7.2135914264351575</v>
      </c>
      <c r="I21" s="20">
        <v>11.711389881199635</v>
      </c>
      <c r="J21" s="20">
        <v>9.5655063554041693</v>
      </c>
      <c r="K21" s="20">
        <v>11.530281631635789</v>
      </c>
      <c r="L21" s="16"/>
    </row>
    <row r="22" spans="1:12" s="17" customFormat="1" ht="14.1" customHeight="1">
      <c r="A22" s="18" t="s">
        <v>29</v>
      </c>
      <c r="B22" s="19">
        <v>149.48699999999999</v>
      </c>
      <c r="C22" s="20">
        <v>45</v>
      </c>
      <c r="D22" s="20">
        <v>20.399999999999999</v>
      </c>
      <c r="E22" s="20">
        <v>34.6</v>
      </c>
      <c r="F22" s="20">
        <v>89.158254563942023</v>
      </c>
      <c r="G22" s="20">
        <v>21.151672051750321</v>
      </c>
      <c r="H22" s="20">
        <v>6.9109688467893529</v>
      </c>
      <c r="I22" s="20">
        <v>12.673342832487105</v>
      </c>
      <c r="J22" s="20">
        <v>10.841745436057986</v>
      </c>
      <c r="K22" s="20">
        <v>12.980392943868029</v>
      </c>
      <c r="L22" s="16"/>
    </row>
    <row r="23" spans="1:12" s="17" customFormat="1" ht="14.1" customHeight="1">
      <c r="A23" s="18" t="s">
        <v>30</v>
      </c>
      <c r="B23" s="19">
        <v>171.47399999999999</v>
      </c>
      <c r="C23" s="20">
        <v>42.4</v>
      </c>
      <c r="D23" s="20">
        <v>20.8</v>
      </c>
      <c r="E23" s="20">
        <v>36.799999999999997</v>
      </c>
      <c r="F23" s="20">
        <v>86.486581056020157</v>
      </c>
      <c r="G23" s="20">
        <v>23.12478859768828</v>
      </c>
      <c r="H23" s="20">
        <v>6.8634311907344552</v>
      </c>
      <c r="I23" s="20">
        <v>14.876307778438713</v>
      </c>
      <c r="J23" s="20">
        <v>13.513418943979847</v>
      </c>
      <c r="K23" s="20">
        <v>15.736496495095468</v>
      </c>
      <c r="L23" s="16"/>
    </row>
    <row r="24" spans="1:12" s="17" customFormat="1" ht="14.1" customHeight="1">
      <c r="A24" s="18" t="s">
        <v>31</v>
      </c>
      <c r="B24" s="19">
        <v>199.27199999999999</v>
      </c>
      <c r="C24" s="20">
        <v>42.1</v>
      </c>
      <c r="D24" s="20">
        <v>21.2</v>
      </c>
      <c r="E24" s="20">
        <v>36.700000000000003</v>
      </c>
      <c r="F24" s="20">
        <v>85.336625316150787</v>
      </c>
      <c r="G24" s="20">
        <v>22.403548918061745</v>
      </c>
      <c r="H24" s="20">
        <v>6.7144405636516931</v>
      </c>
      <c r="I24" s="20">
        <v>14.378337147215866</v>
      </c>
      <c r="J24" s="20">
        <v>14.663374683849211</v>
      </c>
      <c r="K24" s="20">
        <v>16.850335220201533</v>
      </c>
      <c r="L24" s="16"/>
    </row>
    <row r="25" spans="1:12" s="17" customFormat="1" ht="14.1" customHeight="1">
      <c r="A25" s="18" t="s">
        <v>32</v>
      </c>
      <c r="B25" s="19">
        <v>219.17500000000001</v>
      </c>
      <c r="C25" s="20">
        <v>40.799999999999997</v>
      </c>
      <c r="D25" s="20">
        <v>22.2</v>
      </c>
      <c r="E25" s="20">
        <v>37</v>
      </c>
      <c r="F25" s="20">
        <v>85.187635451123526</v>
      </c>
      <c r="G25" s="20">
        <v>25.19949811794228</v>
      </c>
      <c r="H25" s="20">
        <v>6.8757841907151827</v>
      </c>
      <c r="I25" s="20">
        <v>15.193338656324853</v>
      </c>
      <c r="J25" s="20">
        <v>14.81236454887647</v>
      </c>
      <c r="K25" s="20">
        <v>17.383825710049049</v>
      </c>
      <c r="L25" s="16"/>
    </row>
    <row r="26" spans="1:12" s="17" customFormat="1" ht="14.1" customHeight="1">
      <c r="A26" s="18" t="s">
        <v>33</v>
      </c>
      <c r="B26" s="19">
        <v>248.91300000000001</v>
      </c>
      <c r="C26" s="20">
        <v>40.5</v>
      </c>
      <c r="D26" s="20">
        <v>22.3</v>
      </c>
      <c r="E26" s="20">
        <v>37.200000000000003</v>
      </c>
      <c r="F26" s="20">
        <v>86.169464833094295</v>
      </c>
      <c r="G26" s="20">
        <v>27.325611759932183</v>
      </c>
      <c r="H26" s="20">
        <v>7.0803855162245437</v>
      </c>
      <c r="I26" s="20">
        <v>15.449976497812489</v>
      </c>
      <c r="J26" s="20">
        <v>13.830535166905705</v>
      </c>
      <c r="K26" s="20">
        <v>15.624736353665739</v>
      </c>
      <c r="L26" s="16"/>
    </row>
    <row r="27" spans="1:12" s="17" customFormat="1" ht="14.1" customHeight="1">
      <c r="A27" s="18" t="s">
        <v>34</v>
      </c>
      <c r="B27" s="19">
        <v>280.51299999999998</v>
      </c>
      <c r="C27" s="20">
        <v>40.4</v>
      </c>
      <c r="D27" s="20">
        <v>22.3</v>
      </c>
      <c r="E27" s="20">
        <v>37.4</v>
      </c>
      <c r="F27" s="20">
        <v>86.039149700726881</v>
      </c>
      <c r="G27" s="20">
        <v>25.340715047074468</v>
      </c>
      <c r="H27" s="20">
        <v>6.9130485931133316</v>
      </c>
      <c r="I27" s="20">
        <v>14.759387265474327</v>
      </c>
      <c r="J27" s="20">
        <v>13.960850299273117</v>
      </c>
      <c r="K27" s="20">
        <v>15.981790505252876</v>
      </c>
      <c r="L27" s="16"/>
    </row>
    <row r="28" spans="1:12" s="17" customFormat="1" ht="14.1" customHeight="1">
      <c r="A28" s="18" t="s">
        <v>35</v>
      </c>
      <c r="B28" s="19">
        <v>300.84500000000003</v>
      </c>
      <c r="C28" s="20">
        <v>38.799999999999997</v>
      </c>
      <c r="D28" s="20">
        <v>21.9</v>
      </c>
      <c r="E28" s="20">
        <v>39.299999999999997</v>
      </c>
      <c r="F28" s="20">
        <v>86.226129734580923</v>
      </c>
      <c r="G28" s="20">
        <v>24.839369110339209</v>
      </c>
      <c r="H28" s="20">
        <v>7.5031993219099533</v>
      </c>
      <c r="I28" s="20">
        <v>14.227259884658213</v>
      </c>
      <c r="J28" s="20">
        <v>13.773870265419069</v>
      </c>
      <c r="K28" s="20">
        <v>16.161146105137199</v>
      </c>
      <c r="L28" s="16"/>
    </row>
    <row r="29" spans="1:12" s="17" customFormat="1" ht="14.1" customHeight="1">
      <c r="A29" s="18" t="s">
        <v>36</v>
      </c>
      <c r="B29" s="19">
        <v>342.036</v>
      </c>
      <c r="C29" s="20">
        <v>40.1</v>
      </c>
      <c r="D29" s="20">
        <v>21.2</v>
      </c>
      <c r="E29" s="20">
        <v>38.700000000000003</v>
      </c>
      <c r="F29" s="20">
        <v>86.386520717117492</v>
      </c>
      <c r="G29" s="20">
        <v>20.483516355003566</v>
      </c>
      <c r="H29" s="20">
        <v>6.9840601574103305</v>
      </c>
      <c r="I29" s="20">
        <v>12.098434082962028</v>
      </c>
      <c r="J29" s="20">
        <v>13.613479282882505</v>
      </c>
      <c r="K29" s="20">
        <v>17.14673309242302</v>
      </c>
      <c r="L29" s="16"/>
    </row>
    <row r="30" spans="1:12" s="17" customFormat="1" ht="14.1" customHeight="1">
      <c r="A30" s="18" t="s">
        <v>37</v>
      </c>
      <c r="B30" s="19">
        <v>379.488</v>
      </c>
      <c r="C30" s="20">
        <v>39.6</v>
      </c>
      <c r="D30" s="20">
        <v>21.5</v>
      </c>
      <c r="E30" s="20">
        <v>38.9</v>
      </c>
      <c r="F30" s="20">
        <v>84.827715237372459</v>
      </c>
      <c r="G30" s="20">
        <v>24.314866346234925</v>
      </c>
      <c r="H30" s="20">
        <v>6.9662281811282574</v>
      </c>
      <c r="I30" s="20">
        <v>12.355594906821823</v>
      </c>
      <c r="J30" s="20">
        <v>15.172284762627541</v>
      </c>
      <c r="K30" s="20">
        <v>18.63089214942238</v>
      </c>
      <c r="L30" s="16"/>
    </row>
    <row r="31" spans="1:12" s="17" customFormat="1" ht="14.1" customHeight="1">
      <c r="A31" s="18" t="s">
        <v>38</v>
      </c>
      <c r="B31" s="19">
        <v>441.51900000000001</v>
      </c>
      <c r="C31" s="20">
        <v>36.6</v>
      </c>
      <c r="D31" s="20">
        <v>17.3</v>
      </c>
      <c r="E31" s="20">
        <v>46.1</v>
      </c>
      <c r="F31" s="20">
        <v>88.335372715204812</v>
      </c>
      <c r="G31" s="20">
        <v>22.343023231299487</v>
      </c>
      <c r="H31" s="20">
        <v>4.0911995781671564</v>
      </c>
      <c r="I31" s="20">
        <v>15.104022068263506</v>
      </c>
      <c r="J31" s="20">
        <v>11.664627284795186</v>
      </c>
      <c r="K31" s="20">
        <v>26.906569139011303</v>
      </c>
      <c r="L31" s="16"/>
    </row>
    <row r="32" spans="1:12" s="17" customFormat="1" ht="14.1" customHeight="1">
      <c r="A32" s="18" t="s">
        <v>39</v>
      </c>
      <c r="B32" s="19">
        <v>459.44255104879028</v>
      </c>
      <c r="C32" s="20">
        <v>37.4</v>
      </c>
      <c r="D32" s="20">
        <v>17.5</v>
      </c>
      <c r="E32" s="20">
        <v>45.1</v>
      </c>
      <c r="F32" s="20">
        <v>90.510378504970461</v>
      </c>
      <c r="G32" s="20">
        <v>20.246156754375143</v>
      </c>
      <c r="H32" s="20">
        <v>3.7957699744062419</v>
      </c>
      <c r="I32" s="20">
        <v>15.769081897506595</v>
      </c>
      <c r="J32" s="20">
        <v>9.4896214950295477</v>
      </c>
      <c r="K32" s="20">
        <v>24.19901222205937</v>
      </c>
      <c r="L32" s="16"/>
    </row>
    <row r="33" spans="1:12" s="17" customFormat="1" ht="14.1" customHeight="1">
      <c r="A33" s="18" t="s">
        <v>40</v>
      </c>
      <c r="B33" s="19">
        <v>492.23077906186245</v>
      </c>
      <c r="C33" s="20">
        <v>36.5</v>
      </c>
      <c r="D33" s="20">
        <v>17.600000000000001</v>
      </c>
      <c r="E33" s="20">
        <v>45.9</v>
      </c>
      <c r="F33" s="20">
        <v>91.438855703109184</v>
      </c>
      <c r="G33" s="20">
        <v>21.409304690382132</v>
      </c>
      <c r="H33" s="20">
        <v>2.9902722833068869</v>
      </c>
      <c r="I33" s="20">
        <v>16.93388430190792</v>
      </c>
      <c r="J33" s="20">
        <v>8.5611442968908058</v>
      </c>
      <c r="K33" s="20">
        <v>23.768909268977627</v>
      </c>
      <c r="L33" s="16"/>
    </row>
    <row r="34" spans="1:12" s="17" customFormat="1" ht="14.1" customHeight="1">
      <c r="A34" s="18" t="s">
        <v>41</v>
      </c>
      <c r="B34" s="19">
        <v>536.74905489619096</v>
      </c>
      <c r="C34" s="20">
        <v>35.9</v>
      </c>
      <c r="D34" s="20">
        <v>17.3</v>
      </c>
      <c r="E34" s="20">
        <v>46.8</v>
      </c>
      <c r="F34" s="20">
        <v>88.250782633312596</v>
      </c>
      <c r="G34" s="20">
        <v>24.53111225297998</v>
      </c>
      <c r="H34" s="20">
        <v>2.7862424500354832</v>
      </c>
      <c r="I34" s="20">
        <v>17.554976377535038</v>
      </c>
      <c r="J34" s="20">
        <v>11.749217366687404</v>
      </c>
      <c r="K34" s="20">
        <v>27.250818951452558</v>
      </c>
      <c r="L34" s="16"/>
    </row>
    <row r="35" spans="1:12" s="17" customFormat="1" ht="14.1" customHeight="1">
      <c r="A35" s="18" t="s">
        <v>42</v>
      </c>
      <c r="B35" s="19">
        <v>589.41167320720297</v>
      </c>
      <c r="C35" s="20">
        <v>35.200000000000003</v>
      </c>
      <c r="D35" s="20">
        <v>17.100000000000001</v>
      </c>
      <c r="E35" s="20">
        <v>47.7</v>
      </c>
      <c r="F35" s="20">
        <v>88.4443345210492</v>
      </c>
      <c r="G35" s="20">
        <v>26.451247631619822</v>
      </c>
      <c r="H35" s="20">
        <v>2.9203396845545035</v>
      </c>
      <c r="I35" s="20">
        <v>17.021392165152747</v>
      </c>
      <c r="J35" s="20">
        <v>11.555665478950797</v>
      </c>
      <c r="K35" s="20">
        <v>28.409912606336334</v>
      </c>
      <c r="L35" s="16"/>
    </row>
    <row r="36" spans="1:12" s="17" customFormat="1" ht="14.1" customHeight="1">
      <c r="A36" s="18" t="s">
        <v>43</v>
      </c>
      <c r="B36" s="19">
        <v>654.08412841433403</v>
      </c>
      <c r="C36" s="20">
        <v>33.6</v>
      </c>
      <c r="D36" s="20">
        <v>16.7</v>
      </c>
      <c r="E36" s="20">
        <v>49.7</v>
      </c>
      <c r="F36" s="20">
        <v>91.016914184008073</v>
      </c>
      <c r="G36" s="20">
        <v>26.851719975230253</v>
      </c>
      <c r="H36" s="20">
        <v>2.6768727812500606</v>
      </c>
      <c r="I36" s="20">
        <v>18.044009153091316</v>
      </c>
      <c r="J36" s="20">
        <v>8.9830858159919238</v>
      </c>
      <c r="K36" s="20">
        <v>29.02656253477771</v>
      </c>
      <c r="L36" s="16"/>
    </row>
    <row r="37" spans="1:12" s="17" customFormat="1" ht="14.1" customHeight="1">
      <c r="A37" s="18" t="s">
        <v>44</v>
      </c>
      <c r="B37" s="20">
        <v>727.82696656927794</v>
      </c>
      <c r="C37" s="20">
        <v>32.5</v>
      </c>
      <c r="D37" s="20">
        <v>16.600000000000001</v>
      </c>
      <c r="E37" s="20">
        <v>50.9</v>
      </c>
      <c r="F37" s="20">
        <v>90.182756180835796</v>
      </c>
      <c r="G37" s="20">
        <v>28.685189953024398</v>
      </c>
      <c r="H37" s="20">
        <v>3.3861070188382714</v>
      </c>
      <c r="I37" s="20">
        <v>17.681658938040353</v>
      </c>
      <c r="J37" s="20">
        <v>9.8172438191642044</v>
      </c>
      <c r="K37" s="20">
        <v>28.561231918843195</v>
      </c>
      <c r="L37" s="16"/>
    </row>
    <row r="38" spans="1:12" s="17" customFormat="1" ht="14.1" customHeight="1">
      <c r="A38" s="21" t="s">
        <v>45</v>
      </c>
      <c r="B38" s="20">
        <v>815.65820103257693</v>
      </c>
      <c r="C38" s="20">
        <v>31.7</v>
      </c>
      <c r="D38" s="20">
        <v>16.8</v>
      </c>
      <c r="E38" s="20">
        <v>51.5</v>
      </c>
      <c r="F38" s="20">
        <v>90.168881708006424</v>
      </c>
      <c r="G38" s="20">
        <v>30.315642298309154</v>
      </c>
      <c r="H38" s="20">
        <v>4.0449057888320423</v>
      </c>
      <c r="I38" s="20">
        <v>17.832583989193814</v>
      </c>
      <c r="J38" s="20">
        <v>9.8311182919935813</v>
      </c>
      <c r="K38" s="20">
        <v>33.218770099883763</v>
      </c>
      <c r="L38" s="16"/>
    </row>
    <row r="39" spans="1:12" s="17" customFormat="1" ht="14.1" customHeight="1">
      <c r="A39" s="18" t="s">
        <v>46</v>
      </c>
      <c r="B39" s="20">
        <v>988.27152694157087</v>
      </c>
      <c r="C39" s="20">
        <v>33</v>
      </c>
      <c r="D39" s="20">
        <v>15.9</v>
      </c>
      <c r="E39" s="20">
        <v>51.2</v>
      </c>
      <c r="F39" s="20">
        <v>90.56637767783667</v>
      </c>
      <c r="G39" s="20">
        <v>31.674362241102138</v>
      </c>
      <c r="H39" s="20">
        <v>4.4803476365476458</v>
      </c>
      <c r="I39" s="20">
        <v>16.874006328612897</v>
      </c>
      <c r="J39" s="20">
        <v>9.4336223221633322</v>
      </c>
      <c r="K39" s="20">
        <v>35.867278749406026</v>
      </c>
      <c r="L39" s="16"/>
    </row>
    <row r="40" spans="1:12" s="17" customFormat="1" ht="14.1" customHeight="1">
      <c r="A40" s="18" t="s">
        <v>47</v>
      </c>
      <c r="B40" s="20">
        <v>1192.773573865381</v>
      </c>
      <c r="C40" s="20">
        <v>35.4</v>
      </c>
      <c r="D40" s="20">
        <v>15.1</v>
      </c>
      <c r="E40" s="20">
        <v>49.5</v>
      </c>
      <c r="F40" s="20">
        <v>88.548621563217083</v>
      </c>
      <c r="G40" s="20">
        <v>38.271246600302824</v>
      </c>
      <c r="H40" s="20">
        <v>4.499172112447952</v>
      </c>
      <c r="I40" s="20">
        <v>17.708522117508384</v>
      </c>
      <c r="J40" s="20">
        <v>11.451378436782916</v>
      </c>
      <c r="K40" s="20">
        <v>35.912441826583425</v>
      </c>
      <c r="L40" s="16"/>
    </row>
    <row r="41" spans="1:12" s="17" customFormat="1" ht="14.1" customHeight="1">
      <c r="A41" s="18" t="s">
        <v>48</v>
      </c>
      <c r="B41" s="20">
        <v>1559.2217637687015</v>
      </c>
      <c r="C41" s="20">
        <v>33.452096953945961</v>
      </c>
      <c r="D41" s="20">
        <v>14.529541507926735</v>
      </c>
      <c r="E41" s="20">
        <v>51.554241234705756</v>
      </c>
      <c r="F41" s="20">
        <v>92.886737389691419</v>
      </c>
      <c r="G41" s="20">
        <v>27.814071770959981</v>
      </c>
      <c r="H41" s="20">
        <v>8.667356771231848</v>
      </c>
      <c r="I41" s="20">
        <v>15.318273501065823</v>
      </c>
      <c r="J41" s="20">
        <v>7.1132626103085776</v>
      </c>
      <c r="K41" s="20">
        <v>27.34454408316347</v>
      </c>
      <c r="L41" s="16"/>
    </row>
    <row r="42" spans="1:12" s="22" customFormat="1" ht="14.1" customHeight="1">
      <c r="A42" s="18" t="s">
        <v>49</v>
      </c>
      <c r="B42" s="20">
        <v>1758.3791778574468</v>
      </c>
      <c r="C42" s="20">
        <v>32.67692044776031</v>
      </c>
      <c r="D42" s="20">
        <v>15.185853821797689</v>
      </c>
      <c r="E42" s="20">
        <v>51.66080825362981</v>
      </c>
      <c r="F42" s="20">
        <v>90.879366254167991</v>
      </c>
      <c r="G42" s="20">
        <v>28.602705240713373</v>
      </c>
      <c r="H42" s="20">
        <v>7.9474178821888088</v>
      </c>
      <c r="I42" s="20">
        <v>16.042989516420153</v>
      </c>
      <c r="J42" s="20">
        <v>9.1206337458320093</v>
      </c>
      <c r="K42" s="20">
        <v>33.862936514118708</v>
      </c>
      <c r="L42" s="16"/>
    </row>
    <row r="43" spans="1:12" s="22" customFormat="1" ht="14.1" customHeight="1">
      <c r="A43" s="18" t="s">
        <v>50</v>
      </c>
      <c r="B43" s="20">
        <v>1949.2948185045589</v>
      </c>
      <c r="C43" s="20">
        <v>31.392681126112361</v>
      </c>
      <c r="D43" s="20">
        <v>15.133703457743803</v>
      </c>
      <c r="E43" s="20">
        <v>52.985303983006823</v>
      </c>
      <c r="F43" s="20">
        <v>91.821033122669562</v>
      </c>
      <c r="G43" s="20">
        <v>29.676609019469002</v>
      </c>
      <c r="H43" s="20">
        <v>6.3184007067442272</v>
      </c>
      <c r="I43" s="20">
        <v>18.411830733771609</v>
      </c>
      <c r="J43" s="20">
        <v>8.1789668773304403</v>
      </c>
      <c r="K43" s="20">
        <v>34.382260250461897</v>
      </c>
      <c r="L43" s="16"/>
    </row>
    <row r="44" spans="1:12" s="22" customFormat="1" ht="14.1" customHeight="1">
      <c r="A44" s="18" t="s">
        <v>51</v>
      </c>
      <c r="B44" s="20">
        <v>2232.5252835277543</v>
      </c>
      <c r="C44" s="20">
        <v>30.314328015435855</v>
      </c>
      <c r="D44" s="20">
        <v>14.973499620199739</v>
      </c>
      <c r="E44" s="20">
        <v>54.220315471200607</v>
      </c>
      <c r="F44" s="20">
        <v>90.6352827686773</v>
      </c>
      <c r="G44" s="20">
        <v>30.986088226484053</v>
      </c>
      <c r="H44" s="20">
        <v>6.6694398930981471</v>
      </c>
      <c r="I44" s="20">
        <v>18.582644797080398</v>
      </c>
      <c r="J44" s="20">
        <v>9.3647172313226967</v>
      </c>
      <c r="K44" s="20">
        <v>39.118109271316683</v>
      </c>
      <c r="L44" s="16"/>
    </row>
    <row r="45" spans="1:12" s="22" customFormat="1" ht="14.1" customHeight="1">
      <c r="A45" s="18" t="s">
        <v>52</v>
      </c>
      <c r="B45" s="20">
        <v>2423.638482847995</v>
      </c>
      <c r="C45" s="20">
        <v>29.393139860012518</v>
      </c>
      <c r="D45" s="20">
        <v>14.588390456462172</v>
      </c>
      <c r="E45" s="20">
        <v>55.485491206780914</v>
      </c>
      <c r="F45" s="20">
        <v>92.374730113554421</v>
      </c>
      <c r="G45" s="20">
        <v>31.277434820249393</v>
      </c>
      <c r="H45" s="20">
        <v>5.4477617913366601</v>
      </c>
      <c r="I45" s="20">
        <v>22.106045669578396</v>
      </c>
      <c r="J45" s="20">
        <v>7.6252698864455848</v>
      </c>
      <c r="K45" s="20">
        <v>38.331128258751122</v>
      </c>
      <c r="L45" s="16"/>
    </row>
    <row r="46" spans="1:12" s="23" customFormat="1" ht="14.1" customHeight="1">
      <c r="A46" s="18" t="s">
        <v>53</v>
      </c>
      <c r="B46" s="19">
        <v>2608.184437723869</v>
      </c>
      <c r="C46" s="19">
        <v>28.425415236835093</v>
      </c>
      <c r="D46" s="19">
        <v>14.097392509480628</v>
      </c>
      <c r="E46" s="19">
        <v>56.930029672474966</v>
      </c>
      <c r="F46" s="19">
        <v>96.35714107591329</v>
      </c>
      <c r="G46" s="19">
        <v>28.240999199265726</v>
      </c>
      <c r="H46" s="20">
        <v>10.657927597472035</v>
      </c>
      <c r="I46" s="19">
        <v>18.047294092685139</v>
      </c>
      <c r="J46" s="19">
        <v>3.6428589240867102</v>
      </c>
      <c r="K46" s="19">
        <v>34.782954375761172</v>
      </c>
      <c r="L46" s="16"/>
    </row>
    <row r="47" spans="1:12" s="23" customFormat="1" ht="14.1" customHeight="1">
      <c r="A47" s="18" t="s">
        <v>54</v>
      </c>
      <c r="B47" s="19">
        <v>3077.144919308957</v>
      </c>
      <c r="C47" s="19">
        <v>26.805830435097455</v>
      </c>
      <c r="D47" s="19">
        <v>14.548475340775223</v>
      </c>
      <c r="E47" s="19">
        <v>58.102168435687702</v>
      </c>
      <c r="F47" s="19">
        <v>87.015244852165026</v>
      </c>
      <c r="G47" s="19">
        <v>37.325054005986033</v>
      </c>
      <c r="H47" s="20">
        <v>12.517388777675054</v>
      </c>
      <c r="I47" s="19">
        <v>18.058047620058339</v>
      </c>
      <c r="J47" s="19">
        <v>12.984755147834971</v>
      </c>
      <c r="K47" s="19">
        <v>41.673567403259007</v>
      </c>
      <c r="L47" s="16"/>
    </row>
    <row r="48" spans="1:12" s="23" customFormat="1" ht="14.1" customHeight="1">
      <c r="A48" s="18" t="s">
        <v>55</v>
      </c>
      <c r="B48" s="19">
        <v>3455.9492898334256</v>
      </c>
      <c r="C48" s="19">
        <v>25.634982459355864</v>
      </c>
      <c r="D48" s="19">
        <v>15.151248458667734</v>
      </c>
      <c r="E48" s="19">
        <v>58.680716656512388</v>
      </c>
      <c r="F48" s="19">
        <v>85.208387889269673</v>
      </c>
      <c r="G48" s="19">
        <v>39.547800335135115</v>
      </c>
      <c r="H48" s="20">
        <v>9.9079255435038593</v>
      </c>
      <c r="I48" s="19">
        <v>22.524954489049957</v>
      </c>
      <c r="J48" s="19">
        <v>14.791612110730329</v>
      </c>
      <c r="K48" s="19">
        <v>40.465765543060442</v>
      </c>
      <c r="L48" s="16"/>
    </row>
    <row r="49" spans="1:12" s="23" customFormat="1" ht="14.1" customHeight="1">
      <c r="A49" s="18" t="s">
        <v>68</v>
      </c>
      <c r="B49" s="19">
        <v>3858.9304023853724</v>
      </c>
      <c r="C49" s="19">
        <v>24.918239442833684</v>
      </c>
      <c r="D49" s="19">
        <v>15.020966782985642</v>
      </c>
      <c r="E49" s="19">
        <v>59.524280441154716</v>
      </c>
      <c r="F49" s="19">
        <v>84.696592714350388</v>
      </c>
      <c r="G49" s="19">
        <v>41.378740910975395</v>
      </c>
      <c r="H49" s="20">
        <v>8.3328043882029377</v>
      </c>
      <c r="I49" s="19">
        <v>25.482321294276922</v>
      </c>
      <c r="J49" s="19">
        <v>15.303407285649618</v>
      </c>
      <c r="K49" s="19">
        <v>42.116553787210599</v>
      </c>
      <c r="L49" s="16"/>
    </row>
    <row r="50" spans="1:12" s="23" customFormat="1" ht="14.1" customHeight="1">
      <c r="A50" s="34" t="s">
        <v>153</v>
      </c>
      <c r="B50" s="19">
        <v>3888.7036509138338</v>
      </c>
      <c r="C50" s="19">
        <v>25.15711904095253</v>
      </c>
      <c r="D50" s="19">
        <v>13.66432051744412</v>
      </c>
      <c r="E50" s="19">
        <v>60.555454822455438</v>
      </c>
      <c r="F50" s="19">
        <v>94.280642527993621</v>
      </c>
      <c r="G50" s="19">
        <v>30.440281509712939</v>
      </c>
      <c r="H50" s="20">
        <v>7.7109100920248395</v>
      </c>
      <c r="I50" s="19">
        <v>22.758306551015853</v>
      </c>
      <c r="J50" s="19">
        <v>5.7193574720063856</v>
      </c>
      <c r="K50" s="19">
        <v>32.159399014125491</v>
      </c>
      <c r="L50" s="16"/>
    </row>
    <row r="51" spans="1:12" s="22" customFormat="1" ht="14.1" customHeight="1">
      <c r="A51" s="34" t="s">
        <v>267</v>
      </c>
      <c r="B51" s="19">
        <v>4352.5502409953961</v>
      </c>
      <c r="C51" s="19">
        <v>25.8</v>
      </c>
      <c r="D51" s="19">
        <v>13.8</v>
      </c>
      <c r="E51" s="19">
        <v>60.4</v>
      </c>
      <c r="F51" s="19">
        <v>93.6</v>
      </c>
      <c r="G51" s="19">
        <v>35.200000000000003</v>
      </c>
      <c r="H51" s="20">
        <v>7.6241641337143822</v>
      </c>
      <c r="I51" s="19">
        <v>21.711675326144874</v>
      </c>
      <c r="J51" s="19">
        <v>6.3728471437872249</v>
      </c>
      <c r="K51" s="19">
        <v>31.522184141227456</v>
      </c>
      <c r="L51" s="16"/>
    </row>
    <row r="52" spans="1:12" s="22" customFormat="1" ht="14.1" customHeight="1">
      <c r="A52" s="34" t="s">
        <v>336</v>
      </c>
      <c r="B52" s="19">
        <v>4976.5576957059402</v>
      </c>
      <c r="C52" s="19">
        <v>24.455344146502476</v>
      </c>
      <c r="D52" s="19">
        <v>14.243610240279617</v>
      </c>
      <c r="E52" s="19">
        <v>61.301045613217894</v>
      </c>
      <c r="F52" s="19">
        <v>93.416287942202075</v>
      </c>
      <c r="G52" s="19">
        <v>37.643848252640169</v>
      </c>
      <c r="H52" s="20">
        <v>7.2892686557365804</v>
      </c>
      <c r="I52" s="19">
        <v>21.69080633507588</v>
      </c>
      <c r="J52" s="19">
        <v>6.5837120577979285</v>
      </c>
      <c r="K52" s="19">
        <v>29.626072394009984</v>
      </c>
      <c r="L52" s="16"/>
    </row>
    <row r="53" spans="1:12" s="22" customFormat="1" ht="14.1" customHeight="1">
      <c r="A53" s="34" t="s">
        <v>394</v>
      </c>
      <c r="B53" s="19">
        <v>5366.9962322912497</v>
      </c>
      <c r="C53" s="19">
        <v>24.027901701503687</v>
      </c>
      <c r="D53" s="19">
        <v>13.505742412810726</v>
      </c>
      <c r="E53" s="19">
        <v>62.466355885685587</v>
      </c>
      <c r="F53" s="19">
        <v>92.778700905308114</v>
      </c>
      <c r="G53" s="19">
        <v>33.593135412408493</v>
      </c>
      <c r="H53" s="20">
        <v>9.5663051481055508</v>
      </c>
      <c r="I53" s="19">
        <v>16.953305387336929</v>
      </c>
      <c r="J53" s="19">
        <v>7.7878500367635857</v>
      </c>
      <c r="K53" s="19">
        <v>36.572447610578664</v>
      </c>
      <c r="L53" s="16"/>
    </row>
    <row r="54" spans="1:12" s="22" customFormat="1" ht="14.1" customHeight="1">
      <c r="A54" s="351" t="s">
        <v>393</v>
      </c>
      <c r="B54" s="351">
        <v>5709.0971433324403</v>
      </c>
      <c r="C54" s="351">
        <v>24.709956928976364</v>
      </c>
      <c r="D54" s="351">
        <v>12.906858013532277</v>
      </c>
      <c r="E54" s="351">
        <v>62.383185057491339</v>
      </c>
      <c r="F54" s="351">
        <v>93.777294379404708</v>
      </c>
      <c r="G54" s="351">
        <v>34.874121238545555</v>
      </c>
      <c r="H54" s="351">
        <v>10.703803173908705</v>
      </c>
      <c r="I54" s="351">
        <v>17.206206137898423</v>
      </c>
      <c r="J54" s="351">
        <v>7.1386755774967083</v>
      </c>
      <c r="K54" s="351">
        <v>40.594389822599929</v>
      </c>
      <c r="L54" s="16"/>
    </row>
    <row r="55" spans="1:12" s="22" customFormat="1" ht="14.1" customHeight="1">
      <c r="A55" s="351" t="s">
        <v>392</v>
      </c>
      <c r="B55" s="351">
        <v>6107.2207855141996</v>
      </c>
      <c r="C55" s="351">
        <v>25.164171406717468</v>
      </c>
      <c r="D55" s="351">
        <v>12.830772556432898</v>
      </c>
      <c r="E55" s="351">
        <v>62.005056036849595</v>
      </c>
      <c r="F55" s="351">
        <v>93.447908712431627</v>
      </c>
      <c r="G55" s="351">
        <v>34.423309834546046</v>
      </c>
      <c r="H55" s="351">
        <v>11.560420023314624</v>
      </c>
      <c r="I55" s="351">
        <v>17.980512837835043</v>
      </c>
      <c r="J55" s="351">
        <v>8.0407121843581439</v>
      </c>
      <c r="K55" s="351">
        <v>44.470720653420493</v>
      </c>
      <c r="L55" s="37"/>
    </row>
    <row r="56" spans="1:12" s="26" customFormat="1">
      <c r="A56" s="24" t="s">
        <v>369</v>
      </c>
      <c r="B56" s="25"/>
      <c r="C56" s="25"/>
      <c r="D56" s="25"/>
      <c r="E56" s="25"/>
      <c r="F56" s="28"/>
      <c r="G56" s="25"/>
      <c r="H56" s="25"/>
      <c r="I56" s="25"/>
      <c r="J56" s="25"/>
      <c r="K56" s="25"/>
      <c r="L56" s="25"/>
    </row>
    <row r="57" spans="1:12">
      <c r="A57" s="27" t="s">
        <v>324</v>
      </c>
    </row>
    <row r="58" spans="1:12">
      <c r="A58" s="27" t="s">
        <v>56</v>
      </c>
    </row>
  </sheetData>
  <mergeCells count="3">
    <mergeCell ref="A3:A4"/>
    <mergeCell ref="B3:B4"/>
    <mergeCell ref="C3:K3"/>
  </mergeCells>
  <printOptions horizontalCentered="1"/>
  <pageMargins left="0.51181102362204722" right="0.51181102362204722" top="0.78740157480314965" bottom="0" header="0.51181102362204722" footer="0.19685039370078741"/>
  <pageSetup paperSize="9" scale="99" firstPageNumber="140" orientation="portrait"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61"/>
  <sheetViews>
    <sheetView tabSelected="1" topLeftCell="A37" zoomScale="130" zoomScaleNormal="130" zoomScaleSheetLayoutView="145" workbookViewId="0">
      <selection activeCell="A55" sqref="A55"/>
    </sheetView>
  </sheetViews>
  <sheetFormatPr defaultColWidth="10.6640625" defaultRowHeight="12.75"/>
  <cols>
    <col min="1" max="1" width="10.1640625" style="41" customWidth="1"/>
    <col min="2" max="2" width="14.6640625" style="41" customWidth="1"/>
    <col min="3" max="3" width="8.5" style="41" customWidth="1"/>
    <col min="4" max="4" width="10.83203125" style="41" customWidth="1"/>
    <col min="5" max="5" width="8.1640625" style="41" bestFit="1" customWidth="1"/>
    <col min="6" max="6" width="8.83203125" style="41" bestFit="1" customWidth="1"/>
    <col min="7" max="7" width="14.83203125" style="41" customWidth="1"/>
    <col min="8" max="8" width="12" style="41" customWidth="1"/>
    <col min="9" max="9" width="12.33203125" style="41" customWidth="1"/>
    <col min="10" max="10" width="11.33203125" style="41" customWidth="1"/>
    <col min="11" max="11" width="9.83203125" style="41" customWidth="1"/>
    <col min="12" max="12" width="10.1640625" style="41" customWidth="1"/>
    <col min="13" max="13" width="9.1640625" style="41" customWidth="1"/>
    <col min="14" max="16384" width="10.6640625" style="41"/>
  </cols>
  <sheetData>
    <row r="1" spans="1:13" s="29" customFormat="1">
      <c r="A1" s="446" t="s">
        <v>300</v>
      </c>
      <c r="B1" s="447"/>
      <c r="C1" s="447"/>
      <c r="D1" s="447"/>
      <c r="E1" s="447"/>
      <c r="F1" s="447"/>
      <c r="G1" s="447"/>
      <c r="H1" s="447"/>
      <c r="I1" s="447"/>
      <c r="J1" s="447"/>
      <c r="K1" s="447"/>
      <c r="L1" s="447"/>
    </row>
    <row r="2" spans="1:13" s="30" customFormat="1">
      <c r="A2" s="448"/>
      <c r="B2" s="449"/>
      <c r="C2" s="449"/>
      <c r="D2" s="449"/>
      <c r="E2" s="449"/>
      <c r="F2" s="449"/>
      <c r="G2" s="449"/>
      <c r="H2" s="449"/>
      <c r="I2" s="449"/>
      <c r="J2" s="449"/>
      <c r="K2" s="449"/>
      <c r="L2" s="449"/>
    </row>
    <row r="3" spans="1:13" s="31" customFormat="1" ht="9" customHeight="1">
      <c r="A3" s="452" t="s">
        <v>0</v>
      </c>
      <c r="B3" s="454" t="s">
        <v>348</v>
      </c>
      <c r="C3" s="445" t="s">
        <v>57</v>
      </c>
      <c r="D3" s="445"/>
      <c r="E3" s="445"/>
      <c r="F3" s="445"/>
      <c r="G3" s="450" t="s">
        <v>323</v>
      </c>
      <c r="H3" s="450" t="s">
        <v>322</v>
      </c>
      <c r="I3" s="450" t="s">
        <v>58</v>
      </c>
      <c r="J3" s="450" t="s">
        <v>59</v>
      </c>
      <c r="K3" s="450" t="s">
        <v>60</v>
      </c>
      <c r="L3" s="445" t="s">
        <v>61</v>
      </c>
      <c r="M3" s="445" t="s">
        <v>321</v>
      </c>
    </row>
    <row r="4" spans="1:13" s="31" customFormat="1" ht="28.5" customHeight="1">
      <c r="A4" s="453"/>
      <c r="B4" s="455"/>
      <c r="C4" s="327" t="s">
        <v>62</v>
      </c>
      <c r="D4" s="327" t="s">
        <v>63</v>
      </c>
      <c r="E4" s="327" t="s">
        <v>64</v>
      </c>
      <c r="F4" s="327" t="s">
        <v>65</v>
      </c>
      <c r="G4" s="451"/>
      <c r="H4" s="451"/>
      <c r="I4" s="451"/>
      <c r="J4" s="451"/>
      <c r="K4" s="451"/>
      <c r="L4" s="445"/>
      <c r="M4" s="445"/>
    </row>
    <row r="5" spans="1:13" s="33" customFormat="1" ht="14.1" customHeight="1">
      <c r="A5" s="32" t="s">
        <v>12</v>
      </c>
      <c r="B5" s="340" t="s">
        <v>66</v>
      </c>
      <c r="C5" s="341" t="s">
        <v>66</v>
      </c>
      <c r="D5" s="341" t="s">
        <v>66</v>
      </c>
      <c r="E5" s="341" t="s">
        <v>66</v>
      </c>
      <c r="F5" s="341" t="s">
        <v>66</v>
      </c>
      <c r="G5" s="341">
        <v>348.74953733510648</v>
      </c>
      <c r="H5" s="341">
        <v>341.64290541768435</v>
      </c>
      <c r="I5" s="341">
        <v>12.834676953365395</v>
      </c>
      <c r="J5" s="341">
        <v>122.60180042607654</v>
      </c>
      <c r="K5" s="341">
        <v>122.79898541923214</v>
      </c>
      <c r="L5" s="341">
        <v>123.06042170229239</v>
      </c>
      <c r="M5" s="341">
        <v>4.7496139578645069</v>
      </c>
    </row>
    <row r="6" spans="1:13" s="33" customFormat="1" ht="14.1" customHeight="1">
      <c r="A6" s="34" t="s">
        <v>13</v>
      </c>
      <c r="B6" s="342">
        <v>3.4682779456193629</v>
      </c>
      <c r="C6" s="342">
        <v>2.6264530317310744</v>
      </c>
      <c r="D6" s="342">
        <v>0.56277056277056658</v>
      </c>
      <c r="E6" s="342">
        <v>4.5280122793553375</v>
      </c>
      <c r="F6" s="342">
        <v>10.475297060662953</v>
      </c>
      <c r="G6" s="342">
        <v>360.84514062394959</v>
      </c>
      <c r="H6" s="342">
        <v>350.61599586472124</v>
      </c>
      <c r="I6" s="342">
        <v>13.175874634392832</v>
      </c>
      <c r="J6" s="342">
        <v>108.43039550574082</v>
      </c>
      <c r="K6" s="342">
        <v>108.6030712534417</v>
      </c>
      <c r="L6" s="342">
        <v>108.83683805989595</v>
      </c>
      <c r="M6" s="342">
        <v>4.8096813807305674</v>
      </c>
    </row>
    <row r="7" spans="1:13" s="33" customFormat="1" ht="14.1" customHeight="1">
      <c r="A7" s="34" t="s">
        <v>14</v>
      </c>
      <c r="B7" s="342">
        <v>1.0102779724363558</v>
      </c>
      <c r="C7" s="342">
        <v>-0.33061899222433055</v>
      </c>
      <c r="D7" s="342">
        <v>-4.0809298321136538</v>
      </c>
      <c r="E7" s="342">
        <v>11.967694566813506</v>
      </c>
      <c r="F7" s="342">
        <v>8.8027172374751927</v>
      </c>
      <c r="G7" s="342">
        <v>364.49067959428032</v>
      </c>
      <c r="H7" s="342">
        <v>349.456792792616</v>
      </c>
      <c r="I7" s="342">
        <v>13.526142731291387</v>
      </c>
      <c r="J7" s="342">
        <v>102.20208580247753</v>
      </c>
      <c r="K7" s="342">
        <v>102.39075747707817</v>
      </c>
      <c r="L7" s="342">
        <v>102.61077585623629</v>
      </c>
      <c r="M7" s="342">
        <v>4.7303689299646674</v>
      </c>
    </row>
    <row r="8" spans="1:13" s="33" customFormat="1" ht="14.1" customHeight="1">
      <c r="A8" s="34" t="s">
        <v>15</v>
      </c>
      <c r="B8" s="342">
        <v>3.1277100075157307</v>
      </c>
      <c r="C8" s="342">
        <v>2.4448676208612454</v>
      </c>
      <c r="D8" s="342">
        <v>0</v>
      </c>
      <c r="E8" s="342">
        <v>11.540983606557376</v>
      </c>
      <c r="F8" s="342">
        <v>5.4630593132153962</v>
      </c>
      <c r="G8" s="342">
        <v>375.89089105641273</v>
      </c>
      <c r="H8" s="342">
        <v>358.00054876850282</v>
      </c>
      <c r="I8" s="342">
        <v>13.88572237244103</v>
      </c>
      <c r="J8" s="342">
        <v>115.18928893904609</v>
      </c>
      <c r="K8" s="342">
        <v>115.35920876000854</v>
      </c>
      <c r="L8" s="342">
        <v>115.58401677056023</v>
      </c>
      <c r="M8" s="342">
        <v>5.2364498152638186</v>
      </c>
    </row>
    <row r="9" spans="1:13" s="33" customFormat="1" ht="14.1" customHeight="1">
      <c r="A9" s="34" t="s">
        <v>16</v>
      </c>
      <c r="B9" s="342">
        <v>2.1302836640879121</v>
      </c>
      <c r="C9" s="342">
        <v>2.2845835581939014</v>
      </c>
      <c r="D9" s="342">
        <v>3.0428148281123697</v>
      </c>
      <c r="E9" s="342">
        <v>-2.1751910640799679</v>
      </c>
      <c r="F9" s="342">
        <v>1.0113468179575875</v>
      </c>
      <c r="G9" s="342">
        <v>383.89843330338198</v>
      </c>
      <c r="H9" s="342">
        <v>366.17937044391198</v>
      </c>
      <c r="I9" s="342">
        <v>14.2548610963904</v>
      </c>
      <c r="J9" s="342">
        <v>152.74321640950086</v>
      </c>
      <c r="K9" s="342">
        <v>152.97120880998963</v>
      </c>
      <c r="L9" s="342">
        <v>153.30968983533066</v>
      </c>
      <c r="M9" s="342">
        <v>6.7909030510194928</v>
      </c>
    </row>
    <row r="10" spans="1:13" s="33" customFormat="1" ht="14.1" customHeight="1">
      <c r="A10" s="34" t="s">
        <v>17</v>
      </c>
      <c r="B10" s="342">
        <v>-1.5040070260182148</v>
      </c>
      <c r="C10" s="342">
        <v>-1.3248915464884448</v>
      </c>
      <c r="D10" s="342">
        <v>-4.7648083623693367</v>
      </c>
      <c r="E10" s="342">
        <v>0.96153846153845279</v>
      </c>
      <c r="F10" s="342">
        <v>8.449328449328533</v>
      </c>
      <c r="G10" s="342">
        <v>378.12457389372526</v>
      </c>
      <c r="H10" s="342">
        <v>361.32789091991594</v>
      </c>
      <c r="I10" s="342">
        <v>14.633813022265036</v>
      </c>
      <c r="J10" s="342">
        <v>132.97400094602793</v>
      </c>
      <c r="K10" s="342">
        <v>133.25531290897314</v>
      </c>
      <c r="L10" s="342">
        <v>133.73593496712246</v>
      </c>
      <c r="M10" s="342">
        <v>6.1618097350699186</v>
      </c>
    </row>
    <row r="11" spans="1:13" s="33" customFormat="1" ht="14.1" customHeight="1">
      <c r="A11" s="34" t="s">
        <v>18</v>
      </c>
      <c r="B11" s="342">
        <v>10.031208203299144</v>
      </c>
      <c r="C11" s="342">
        <v>9.4700570342205452</v>
      </c>
      <c r="D11" s="342">
        <v>10.363120826854484</v>
      </c>
      <c r="E11" s="342">
        <v>11.071428571428555</v>
      </c>
      <c r="F11" s="342">
        <v>6.0571943256022536</v>
      </c>
      <c r="G11" s="342">
        <v>416.05503716884255</v>
      </c>
      <c r="H11" s="342">
        <v>395.54584827057818</v>
      </c>
      <c r="I11" s="342">
        <v>15.022838999999999</v>
      </c>
      <c r="J11" s="342">
        <v>151.47491984260321</v>
      </c>
      <c r="K11" s="342">
        <v>151.80053517181406</v>
      </c>
      <c r="L11" s="342">
        <v>152.32806528779281</v>
      </c>
      <c r="M11" s="342">
        <v>6.5487876563570424</v>
      </c>
    </row>
    <row r="12" spans="1:13" s="33" customFormat="1" ht="14.1" customHeight="1">
      <c r="A12" s="34" t="s">
        <v>19</v>
      </c>
      <c r="B12" s="342">
        <v>4.4114667747163736</v>
      </c>
      <c r="C12" s="342">
        <v>4.9223922717898603</v>
      </c>
      <c r="D12" s="342">
        <v>4.5582628874523294</v>
      </c>
      <c r="E12" s="342">
        <v>10.342979635584129</v>
      </c>
      <c r="F12" s="342">
        <v>3.0997876857749418</v>
      </c>
      <c r="G12" s="342">
        <v>434.40916689807989</v>
      </c>
      <c r="H12" s="342">
        <v>415.01616653723482</v>
      </c>
      <c r="I12" s="342">
        <v>15.338153487953711</v>
      </c>
      <c r="J12" s="342">
        <v>155.40933982466751</v>
      </c>
      <c r="K12" s="342">
        <v>155.71777129488879</v>
      </c>
      <c r="L12" s="342">
        <v>156.33363120615991</v>
      </c>
      <c r="M12" s="342">
        <v>7.1175785524883715</v>
      </c>
    </row>
    <row r="13" spans="1:13" s="33" customFormat="1" ht="14.1" customHeight="1">
      <c r="A13" s="34" t="s">
        <v>20</v>
      </c>
      <c r="B13" s="342">
        <v>0.40747028862477919</v>
      </c>
      <c r="C13" s="342">
        <v>0.50690529147054519</v>
      </c>
      <c r="D13" s="342">
        <v>-1.0938490805326637</v>
      </c>
      <c r="E13" s="342">
        <v>11.413307430791647</v>
      </c>
      <c r="F13" s="342">
        <v>-6.1779242174637261E-2</v>
      </c>
      <c r="G13" s="342">
        <v>436.17925518425199</v>
      </c>
      <c r="H13" s="342">
        <v>417.11990544587019</v>
      </c>
      <c r="I13" s="342">
        <v>15.660086114217599</v>
      </c>
      <c r="J13" s="342">
        <v>155.65364914159241</v>
      </c>
      <c r="K13" s="342">
        <v>155.97442792829798</v>
      </c>
      <c r="L13" s="342">
        <v>156.60632071760466</v>
      </c>
      <c r="M13" s="342">
        <v>7.7367602794962336</v>
      </c>
    </row>
    <row r="14" spans="1:13" s="33" customFormat="1" ht="14.1" customHeight="1">
      <c r="A14" s="34" t="s">
        <v>21</v>
      </c>
      <c r="B14" s="342">
        <v>8.7975264505531641</v>
      </c>
      <c r="C14" s="342">
        <v>9.0165199938242893</v>
      </c>
      <c r="D14" s="342">
        <v>9.5367847411444302</v>
      </c>
      <c r="E14" s="342">
        <v>8.5004359197907462</v>
      </c>
      <c r="F14" s="342">
        <v>7.8096023078508097</v>
      </c>
      <c r="G14" s="342">
        <v>474.55224053091234</v>
      </c>
      <c r="H14" s="342">
        <v>454.72960511861805</v>
      </c>
      <c r="I14" s="342">
        <v>15.988775786949599</v>
      </c>
      <c r="J14" s="342">
        <v>158.53863631926166</v>
      </c>
      <c r="K14" s="342">
        <v>158.79082936507368</v>
      </c>
      <c r="L14" s="342">
        <v>159.39528565727591</v>
      </c>
      <c r="M14" s="342">
        <v>8.2610586098956791</v>
      </c>
    </row>
    <row r="15" spans="1:13" s="33" customFormat="1" ht="14.1" customHeight="1">
      <c r="A15" s="34" t="s">
        <v>22</v>
      </c>
      <c r="B15" s="342">
        <v>5.3818827708703481</v>
      </c>
      <c r="C15" s="342">
        <v>5.6177123164802083</v>
      </c>
      <c r="D15" s="342">
        <v>2.3558677202224061</v>
      </c>
      <c r="E15" s="342">
        <v>8.7585375652872841</v>
      </c>
      <c r="F15" s="342">
        <v>12.8058103975535</v>
      </c>
      <c r="G15" s="342">
        <v>500.09208580282473</v>
      </c>
      <c r="H15" s="342">
        <v>480.27500615204843</v>
      </c>
      <c r="I15" s="342">
        <v>16.324364329852088</v>
      </c>
      <c r="J15" s="342">
        <v>159.13563625498657</v>
      </c>
      <c r="K15" s="342">
        <v>159.36142597221354</v>
      </c>
      <c r="L15" s="342">
        <v>159.39660954388435</v>
      </c>
      <c r="M15" s="342">
        <v>9.2950657410883384</v>
      </c>
    </row>
    <row r="16" spans="1:13" s="33" customFormat="1" ht="14.1" customHeight="1">
      <c r="A16" s="34" t="s">
        <v>23</v>
      </c>
      <c r="B16" s="342">
        <v>4.5657493667625459</v>
      </c>
      <c r="C16" s="342">
        <v>4.7029421788026724</v>
      </c>
      <c r="D16" s="342">
        <v>2.7019902464742387</v>
      </c>
      <c r="E16" s="342">
        <v>11.024214167544002</v>
      </c>
      <c r="F16" s="342">
        <v>4.8103792415169693</v>
      </c>
      <c r="G16" s="342">
        <v>522.92503704359683</v>
      </c>
      <c r="H16" s="342">
        <v>502.86206199062036</v>
      </c>
      <c r="I16" s="342">
        <v>16.666996543366267</v>
      </c>
      <c r="J16" s="342">
        <v>167.65275023474979</v>
      </c>
      <c r="K16" s="342">
        <v>167.86602364042034</v>
      </c>
      <c r="L16" s="342">
        <v>167.91926678964978</v>
      </c>
      <c r="M16" s="342">
        <v>10.634534393965405</v>
      </c>
    </row>
    <row r="17" spans="1:13" s="33" customFormat="1" ht="14.1" customHeight="1">
      <c r="A17" s="34" t="s">
        <v>24</v>
      </c>
      <c r="B17" s="342">
        <v>1.699751606347391</v>
      </c>
      <c r="C17" s="342">
        <v>1.620917869154809</v>
      </c>
      <c r="D17" s="342">
        <v>-0.6972963723476937</v>
      </c>
      <c r="E17" s="342">
        <v>2.2487130858845887</v>
      </c>
      <c r="F17" s="342">
        <v>5.8020694470894512</v>
      </c>
      <c r="G17" s="342">
        <v>531.81346376073805</v>
      </c>
      <c r="H17" s="342">
        <v>511.01304301062669</v>
      </c>
      <c r="I17" s="342">
        <v>17.016820267150955</v>
      </c>
      <c r="J17" s="342">
        <v>173.01540845373273</v>
      </c>
      <c r="K17" s="342">
        <v>173.34131590765017</v>
      </c>
      <c r="L17" s="342">
        <v>173.38628734351909</v>
      </c>
      <c r="M17" s="342">
        <v>11.982142796994118</v>
      </c>
    </row>
    <row r="18" spans="1:13" s="33" customFormat="1" ht="14.1" customHeight="1">
      <c r="A18" s="34" t="s">
        <v>25</v>
      </c>
      <c r="B18" s="342">
        <v>7.6966552956137377</v>
      </c>
      <c r="C18" s="342">
        <v>6.9759993167065346</v>
      </c>
      <c r="D18" s="342">
        <v>6.5566708309998631</v>
      </c>
      <c r="E18" s="342">
        <v>9.2209856915739294</v>
      </c>
      <c r="F18" s="342">
        <v>6.6958660826783358</v>
      </c>
      <c r="G18" s="342">
        <v>572.74531288206572</v>
      </c>
      <c r="H18" s="342">
        <v>546.6613093993293</v>
      </c>
      <c r="I18" s="342">
        <v>17.373986443872745</v>
      </c>
      <c r="J18" s="342">
        <v>199.31720018004228</v>
      </c>
      <c r="K18" s="342">
        <v>199.72539276616499</v>
      </c>
      <c r="L18" s="342">
        <v>199.76582326993335</v>
      </c>
      <c r="M18" s="342">
        <v>13.397889222056843</v>
      </c>
    </row>
    <row r="19" spans="1:13" s="33" customFormat="1" ht="14.1" customHeight="1">
      <c r="A19" s="34" t="s">
        <v>26</v>
      </c>
      <c r="B19" s="342">
        <v>4.3276980170184061</v>
      </c>
      <c r="C19" s="342">
        <v>5.1837362023193947</v>
      </c>
      <c r="D19" s="342">
        <v>6.1653527390337644</v>
      </c>
      <c r="E19" s="342">
        <v>5.070354196991758</v>
      </c>
      <c r="F19" s="342">
        <v>4.5717820390260329</v>
      </c>
      <c r="G19" s="342">
        <v>597.53200043022866</v>
      </c>
      <c r="H19" s="342">
        <v>574.99878959873558</v>
      </c>
      <c r="I19" s="342">
        <v>17.738649184335081</v>
      </c>
      <c r="J19" s="342">
        <v>196.39078944915471</v>
      </c>
      <c r="K19" s="342">
        <v>196.7298039070254</v>
      </c>
      <c r="L19" s="342">
        <v>196.7553234898372</v>
      </c>
      <c r="M19" s="342">
        <v>14.906719140252203</v>
      </c>
    </row>
    <row r="20" spans="1:13" s="33" customFormat="1" ht="14.1" customHeight="1">
      <c r="A20" s="34" t="s">
        <v>27</v>
      </c>
      <c r="B20" s="342">
        <v>4.6350358406841252</v>
      </c>
      <c r="C20" s="342">
        <v>4.4690299073933488</v>
      </c>
      <c r="D20" s="342">
        <v>5.7654226961157775</v>
      </c>
      <c r="E20" s="342">
        <v>2.7938120526437302</v>
      </c>
      <c r="F20" s="342">
        <v>4.7160679716067904</v>
      </c>
      <c r="G20" s="342">
        <v>625.2278228097266</v>
      </c>
      <c r="H20" s="342">
        <v>600.69565747305285</v>
      </c>
      <c r="I20" s="342">
        <v>18.110965833974284</v>
      </c>
      <c r="J20" s="342">
        <v>199.36450484837493</v>
      </c>
      <c r="K20" s="342">
        <v>199.73733976016493</v>
      </c>
      <c r="L20" s="342">
        <v>199.77049777713901</v>
      </c>
      <c r="M20" s="342">
        <v>16.503921244768012</v>
      </c>
    </row>
    <row r="21" spans="1:13" s="33" customFormat="1" ht="14.1" customHeight="1">
      <c r="A21" s="34" t="s">
        <v>28</v>
      </c>
      <c r="B21" s="342">
        <v>6.3664303006370204</v>
      </c>
      <c r="C21" s="342">
        <v>6.4267679061234162</v>
      </c>
      <c r="D21" s="342">
        <v>2.1530928206235984</v>
      </c>
      <c r="E21" s="342">
        <v>12.533692722371995</v>
      </c>
      <c r="F21" s="342">
        <v>9.7673702048991089</v>
      </c>
      <c r="G21" s="342">
        <v>665.03251636909818</v>
      </c>
      <c r="H21" s="342">
        <v>639.30097320100799</v>
      </c>
      <c r="I21" s="342">
        <v>18.491097</v>
      </c>
      <c r="J21" s="342">
        <v>203.71738260762046</v>
      </c>
      <c r="K21" s="342">
        <v>204.0807465857367</v>
      </c>
      <c r="L21" s="342">
        <v>204.11764148430649</v>
      </c>
      <c r="M21" s="342">
        <v>18.059806088059052</v>
      </c>
    </row>
    <row r="22" spans="1:13" s="33" customFormat="1" ht="14.1" customHeight="1">
      <c r="A22" s="34" t="s">
        <v>29</v>
      </c>
      <c r="B22" s="342">
        <v>4.1080854223499017</v>
      </c>
      <c r="C22" s="342">
        <v>4.5691170697571124</v>
      </c>
      <c r="D22" s="342">
        <v>-1.0644297194417049</v>
      </c>
      <c r="E22" s="342">
        <v>16.826347305389206</v>
      </c>
      <c r="F22" s="342">
        <v>6.4561403508771775</v>
      </c>
      <c r="G22" s="342">
        <v>692.35262022794382</v>
      </c>
      <c r="H22" s="342">
        <v>668.51138309465864</v>
      </c>
      <c r="I22" s="342">
        <v>18.91142165770653</v>
      </c>
      <c r="J22" s="342">
        <v>185.17698363063803</v>
      </c>
      <c r="K22" s="342">
        <v>185.51330418731331</v>
      </c>
      <c r="L22" s="342">
        <v>185.57301192518349</v>
      </c>
      <c r="M22" s="342">
        <v>21.543377367644307</v>
      </c>
    </row>
    <row r="23" spans="1:13" s="33" customFormat="1" ht="14.1" customHeight="1">
      <c r="A23" s="34" t="s">
        <v>30</v>
      </c>
      <c r="B23" s="342">
        <v>3.8467501860580455</v>
      </c>
      <c r="C23" s="342">
        <v>3.1322430059086628</v>
      </c>
      <c r="D23" s="342">
        <v>-0.61987887424297128</v>
      </c>
      <c r="E23" s="342">
        <v>4.7582436357423603</v>
      </c>
      <c r="F23" s="342">
        <v>7.3390463634366085</v>
      </c>
      <c r="G23" s="342">
        <v>718.98569593473997</v>
      </c>
      <c r="H23" s="342">
        <v>689.45078413534452</v>
      </c>
      <c r="I23" s="342">
        <v>19.341300795489392</v>
      </c>
      <c r="J23" s="342">
        <v>194.19592260373665</v>
      </c>
      <c r="K23" s="342">
        <v>194.56183640170758</v>
      </c>
      <c r="L23" s="342">
        <v>194.62763519979521</v>
      </c>
      <c r="M23" s="342">
        <v>23.796644972060214</v>
      </c>
    </row>
    <row r="24" spans="1:13" s="33" customFormat="1" ht="14.1" customHeight="1">
      <c r="A24" s="34" t="s">
        <v>31</v>
      </c>
      <c r="B24" s="342">
        <v>8.2192394404049196</v>
      </c>
      <c r="C24" s="342">
        <v>7.7186040990741418</v>
      </c>
      <c r="D24" s="342">
        <v>7.6032406079724666</v>
      </c>
      <c r="E24" s="342">
        <v>9.0271548560710784</v>
      </c>
      <c r="F24" s="342">
        <v>7.6724667349027555</v>
      </c>
      <c r="G24" s="342">
        <v>778.08085182587797</v>
      </c>
      <c r="H24" s="342">
        <v>742.66676062071394</v>
      </c>
      <c r="I24" s="342">
        <v>19.780951598060117</v>
      </c>
      <c r="J24" s="342">
        <v>204.53476948180887</v>
      </c>
      <c r="K24" s="342">
        <v>204.93127165698058</v>
      </c>
      <c r="L24" s="342">
        <v>204.98207895097747</v>
      </c>
      <c r="M24" s="342">
        <v>25.554021432784431</v>
      </c>
    </row>
    <row r="25" spans="1:13" s="33" customFormat="1" ht="14.1" customHeight="1">
      <c r="A25" s="34" t="s">
        <v>32</v>
      </c>
      <c r="B25" s="342">
        <v>3.4684473386495966</v>
      </c>
      <c r="C25" s="342">
        <v>2.6505245217595785</v>
      </c>
      <c r="D25" s="342">
        <v>-0.33314455142084398</v>
      </c>
      <c r="E25" s="342">
        <v>3.9640987284966371</v>
      </c>
      <c r="F25" s="342">
        <v>5.9660063120270763</v>
      </c>
      <c r="G25" s="342">
        <v>805.06817642357476</v>
      </c>
      <c r="H25" s="342">
        <v>762.35132522592346</v>
      </c>
      <c r="I25" s="342">
        <v>20.230596186997378</v>
      </c>
      <c r="J25" s="342">
        <v>216.93527281985374</v>
      </c>
      <c r="K25" s="342">
        <v>217.41205037622342</v>
      </c>
      <c r="L25" s="342">
        <v>217.49311344839839</v>
      </c>
      <c r="M25" s="342">
        <v>27.164146139496147</v>
      </c>
    </row>
    <row r="26" spans="1:13" s="33" customFormat="1" ht="14.1" customHeight="1">
      <c r="A26" s="34" t="s">
        <v>33</v>
      </c>
      <c r="B26" s="342">
        <v>5.3376134471054115</v>
      </c>
      <c r="C26" s="342">
        <v>5.5625672263250152</v>
      </c>
      <c r="D26" s="342">
        <v>3.8111889930904255</v>
      </c>
      <c r="E26" s="342">
        <v>8.8012070748313249</v>
      </c>
      <c r="F26" s="342">
        <v>5.9012582456394682</v>
      </c>
      <c r="G26" s="342">
        <v>848.03960366672584</v>
      </c>
      <c r="H26" s="342">
        <v>804.75763019239514</v>
      </c>
      <c r="I26" s="342">
        <v>20.690461732967886</v>
      </c>
      <c r="J26" s="342">
        <v>217.90779192736522</v>
      </c>
      <c r="K26" s="342">
        <v>218.21997296492174</v>
      </c>
      <c r="L26" s="342">
        <v>218.29876234624558</v>
      </c>
      <c r="M26" s="342">
        <v>29.286612940415303</v>
      </c>
    </row>
    <row r="27" spans="1:13" s="33" customFormat="1" ht="14.1" customHeight="1">
      <c r="A27" s="34" t="s">
        <v>34</v>
      </c>
      <c r="B27" s="342">
        <v>5.2609668304254029</v>
      </c>
      <c r="C27" s="342">
        <v>5.0959166765550918</v>
      </c>
      <c r="D27" s="342">
        <v>4.3634497637566625</v>
      </c>
      <c r="E27" s="342">
        <v>6.485752689818554</v>
      </c>
      <c r="F27" s="342">
        <v>4.7870682908213382</v>
      </c>
      <c r="G27" s="342">
        <v>892.65468592450338</v>
      </c>
      <c r="H27" s="342">
        <v>845.76740847521899</v>
      </c>
      <c r="I27" s="342">
        <v>21.160780570498172</v>
      </c>
      <c r="J27" s="342">
        <v>232.47095967703012</v>
      </c>
      <c r="K27" s="342">
        <v>232.85715021796582</v>
      </c>
      <c r="L27" s="342">
        <v>232.94076958616418</v>
      </c>
      <c r="M27" s="342">
        <v>31.355028978515055</v>
      </c>
    </row>
    <row r="28" spans="1:13" s="33" customFormat="1" ht="14.1" customHeight="1">
      <c r="A28" s="34" t="s">
        <v>35</v>
      </c>
      <c r="B28" s="342">
        <v>2.9420811304708252</v>
      </c>
      <c r="C28" s="342">
        <v>3.2098686943888453</v>
      </c>
      <c r="D28" s="342">
        <v>0.85150546981363107</v>
      </c>
      <c r="E28" s="342">
        <v>2.2850381094907846</v>
      </c>
      <c r="F28" s="342">
        <v>6.6640307130173113</v>
      </c>
      <c r="G28" s="342">
        <v>918.9173109993518</v>
      </c>
      <c r="H28" s="342">
        <v>872.9154317472088</v>
      </c>
      <c r="I28" s="342">
        <v>21.641790315355255</v>
      </c>
      <c r="J28" s="342">
        <v>224.38372882893324</v>
      </c>
      <c r="K28" s="342">
        <v>224.83310042101368</v>
      </c>
      <c r="L28" s="342">
        <v>224.91946926808905</v>
      </c>
      <c r="M28" s="342">
        <v>32.666610006073853</v>
      </c>
    </row>
    <row r="29" spans="1:13" s="33" customFormat="1" ht="14.1" customHeight="1">
      <c r="A29" s="34" t="s">
        <v>36</v>
      </c>
      <c r="B29" s="342">
        <v>4.4837201138097811</v>
      </c>
      <c r="C29" s="342">
        <v>4.4808708384574913</v>
      </c>
      <c r="D29" s="342">
        <v>2.8401826484018216</v>
      </c>
      <c r="E29" s="342">
        <v>6.012673242505258</v>
      </c>
      <c r="F29" s="342">
        <v>5.3926516707762318</v>
      </c>
      <c r="G29" s="342">
        <v>960.11899130190966</v>
      </c>
      <c r="H29" s="342">
        <v>912.02964477276498</v>
      </c>
      <c r="I29" s="342">
        <v>22.133733984595548</v>
      </c>
      <c r="J29" s="342">
        <v>227.40693495753919</v>
      </c>
      <c r="K29" s="342">
        <v>228.13037192302616</v>
      </c>
      <c r="L29" s="342">
        <v>228.21048786305113</v>
      </c>
      <c r="M29" s="342">
        <v>35.545486399188185</v>
      </c>
    </row>
    <row r="30" spans="1:13" s="33" customFormat="1" ht="14.1" customHeight="1">
      <c r="A30" s="34" t="s">
        <v>37</v>
      </c>
      <c r="B30" s="342">
        <v>6.1155098574136986</v>
      </c>
      <c r="C30" s="342">
        <v>6.0035502747354741</v>
      </c>
      <c r="D30" s="342">
        <v>4.8929935174496109</v>
      </c>
      <c r="E30" s="342">
        <v>8.7459290068719042</v>
      </c>
      <c r="F30" s="342">
        <v>5.6788263997622721</v>
      </c>
      <c r="G30" s="342">
        <v>1018.8351628578789</v>
      </c>
      <c r="H30" s="342">
        <v>966.78380301718926</v>
      </c>
      <c r="I30" s="342">
        <v>22.636860119342582</v>
      </c>
      <c r="J30" s="342">
        <v>242.72875255790868</v>
      </c>
      <c r="K30" s="342">
        <v>243.56825601449293</v>
      </c>
      <c r="L30" s="342">
        <v>243.65262211424417</v>
      </c>
      <c r="M30" s="342">
        <v>37.164802126670423</v>
      </c>
    </row>
    <row r="31" spans="1:13" s="33" customFormat="1" ht="14.1" customHeight="1">
      <c r="A31" s="34" t="s">
        <v>38</v>
      </c>
      <c r="B31" s="342">
        <v>5.6284311524220385</v>
      </c>
      <c r="C31" s="342">
        <v>4.7754316049675651</v>
      </c>
      <c r="D31" s="342">
        <v>5.4774844670548646</v>
      </c>
      <c r="E31" s="342">
        <v>3.2095015428407834</v>
      </c>
      <c r="F31" s="342">
        <v>5.3068228684990686</v>
      </c>
      <c r="G31" s="342">
        <v>1076.1795985560016</v>
      </c>
      <c r="H31" s="342">
        <v>1012.9519022981794</v>
      </c>
      <c r="I31" s="342">
        <v>23.151423000000001</v>
      </c>
      <c r="J31" s="342">
        <v>258.77985624206775</v>
      </c>
      <c r="K31" s="342">
        <v>259.77683482842127</v>
      </c>
      <c r="L31" s="342">
        <v>298.22293146090772</v>
      </c>
      <c r="M31" s="342">
        <v>40.935711708160888</v>
      </c>
    </row>
    <row r="32" spans="1:13" s="33" customFormat="1" ht="14.1" customHeight="1">
      <c r="A32" s="34" t="s">
        <v>39</v>
      </c>
      <c r="B32" s="342">
        <v>0.12015387503258523</v>
      </c>
      <c r="C32" s="342">
        <v>0.16048762779039502</v>
      </c>
      <c r="D32" s="342">
        <v>3.0823506562236673</v>
      </c>
      <c r="E32" s="342">
        <v>0.86405083725895793</v>
      </c>
      <c r="F32" s="342">
        <v>-1.7766431952193784</v>
      </c>
      <c r="G32" s="342">
        <v>1077.4726700459769</v>
      </c>
      <c r="H32" s="342">
        <v>1014.5775647768355</v>
      </c>
      <c r="I32" s="342">
        <v>23.465807331902884</v>
      </c>
      <c r="J32" s="342">
        <v>254.5523171124176</v>
      </c>
      <c r="K32" s="342">
        <v>254.21717467454408</v>
      </c>
      <c r="L32" s="342">
        <v>291.99541204119106</v>
      </c>
      <c r="M32" s="342">
        <v>42.546383884892606</v>
      </c>
    </row>
    <row r="33" spans="1:14" s="33" customFormat="1" ht="14.1" customHeight="1">
      <c r="A33" s="34" t="s">
        <v>40</v>
      </c>
      <c r="B33" s="342">
        <v>3.9451118047920488</v>
      </c>
      <c r="C33" s="342">
        <v>3.769048245466712</v>
      </c>
      <c r="D33" s="342">
        <v>3.3286362042199045</v>
      </c>
      <c r="E33" s="342">
        <v>3.0937916637654439</v>
      </c>
      <c r="F33" s="342">
        <v>3.6787639823618719</v>
      </c>
      <c r="G33" s="342">
        <v>1119.9801715453686</v>
      </c>
      <c r="H33" s="342">
        <v>1052.8174826809557</v>
      </c>
      <c r="I33" s="342">
        <v>23.784460840181925</v>
      </c>
      <c r="J33" s="342">
        <v>261.29443331331277</v>
      </c>
      <c r="K33" s="342">
        <v>260.93574658322592</v>
      </c>
      <c r="L33" s="342">
        <v>301.03147661674751</v>
      </c>
      <c r="M33" s="342">
        <v>43.85267955267139</v>
      </c>
    </row>
    <row r="34" spans="1:14" s="33" customFormat="1" ht="14.1" customHeight="1">
      <c r="A34" s="34" t="s">
        <v>41</v>
      </c>
      <c r="B34" s="342">
        <v>4.6826007592378289</v>
      </c>
      <c r="C34" s="342">
        <v>4.411224934330626</v>
      </c>
      <c r="D34" s="342">
        <v>4.8098548092446975</v>
      </c>
      <c r="E34" s="342">
        <v>1.4325514577976861</v>
      </c>
      <c r="F34" s="342">
        <v>6.8194690812093199</v>
      </c>
      <c r="G34" s="342">
        <v>1172.4243715614653</v>
      </c>
      <c r="H34" s="342">
        <v>1099.2596299899699</v>
      </c>
      <c r="I34" s="342">
        <v>24.107441498040878</v>
      </c>
      <c r="J34" s="342">
        <v>293.20726324063151</v>
      </c>
      <c r="K34" s="342">
        <v>292.28740747923405</v>
      </c>
      <c r="L34" s="342">
        <v>338.6590850057878</v>
      </c>
      <c r="M34" s="342">
        <v>45.67979576274638</v>
      </c>
    </row>
    <row r="35" spans="1:14" s="33" customFormat="1" ht="14.1" customHeight="1">
      <c r="A35" s="34" t="s">
        <v>42</v>
      </c>
      <c r="B35" s="342">
        <v>3.479103943248802</v>
      </c>
      <c r="C35" s="342">
        <v>3.2342584507817533</v>
      </c>
      <c r="D35" s="342">
        <v>3.4973559347854604</v>
      </c>
      <c r="E35" s="342">
        <v>3.0123824564676198</v>
      </c>
      <c r="F35" s="342">
        <v>3.3279402382570851</v>
      </c>
      <c r="G35" s="342">
        <v>1213.2142341040701</v>
      </c>
      <c r="H35" s="342">
        <v>1134.8125274689528</v>
      </c>
      <c r="I35" s="342">
        <v>24.434808065929573</v>
      </c>
      <c r="J35" s="342">
        <v>327.83127925144947</v>
      </c>
      <c r="K35" s="342">
        <v>328.74150195806084</v>
      </c>
      <c r="L35" s="342">
        <v>383.08477321735813</v>
      </c>
      <c r="M35" s="342">
        <v>48.475125088813833</v>
      </c>
    </row>
    <row r="36" spans="1:14" s="33" customFormat="1" ht="14.1" customHeight="1">
      <c r="A36" s="34" t="s">
        <v>43</v>
      </c>
      <c r="B36" s="342">
        <v>3.3645496902769025</v>
      </c>
      <c r="C36" s="342">
        <v>3.7286228741645346</v>
      </c>
      <c r="D36" s="342">
        <v>1.7822114460602165</v>
      </c>
      <c r="E36" s="342">
        <v>4.4712058545203632</v>
      </c>
      <c r="F36" s="342">
        <v>5.6282506163097139</v>
      </c>
      <c r="G36" s="342">
        <v>1254.0334298600139</v>
      </c>
      <c r="H36" s="342">
        <v>1177.1254069470449</v>
      </c>
      <c r="I36" s="342">
        <v>24.766620102234317</v>
      </c>
      <c r="J36" s="342">
        <v>349.54863837860307</v>
      </c>
      <c r="K36" s="342">
        <v>352.19690364332433</v>
      </c>
      <c r="L36" s="342">
        <v>419.61033833285109</v>
      </c>
      <c r="M36" s="342">
        <v>52.042985180226921</v>
      </c>
    </row>
    <row r="37" spans="1:14" s="33" customFormat="1" ht="14.1" customHeight="1">
      <c r="A37" s="34" t="s">
        <v>44</v>
      </c>
      <c r="B37" s="342">
        <v>3.4116642182362824</v>
      </c>
      <c r="C37" s="342">
        <v>2.7508352440852559</v>
      </c>
      <c r="D37" s="342">
        <v>0.97321991308734823</v>
      </c>
      <c r="E37" s="342">
        <v>3.9439863740707466</v>
      </c>
      <c r="F37" s="342">
        <v>4.5113628010434752</v>
      </c>
      <c r="G37" s="342">
        <v>1296.8168396712692</v>
      </c>
      <c r="H37" s="342">
        <v>1209.5061875084261</v>
      </c>
      <c r="I37" s="342">
        <v>25.102937974113441</v>
      </c>
      <c r="J37" s="342">
        <v>410.07235273136217</v>
      </c>
      <c r="K37" s="342">
        <v>414.25957833718735</v>
      </c>
      <c r="L37" s="342">
        <v>486.93626572740231</v>
      </c>
      <c r="M37" s="342">
        <v>55.999893865086072</v>
      </c>
    </row>
    <row r="38" spans="1:14" s="33" customFormat="1" ht="14.1" customHeight="1">
      <c r="A38" s="35" t="s">
        <v>45</v>
      </c>
      <c r="B38" s="342">
        <v>6.1045889160869109</v>
      </c>
      <c r="C38" s="342">
        <v>5.7954656167547896</v>
      </c>
      <c r="D38" s="342">
        <v>5.8242602653737094</v>
      </c>
      <c r="E38" s="342">
        <v>1.7436678946857569</v>
      </c>
      <c r="F38" s="342">
        <v>7.3498972077044726</v>
      </c>
      <c r="G38" s="342">
        <v>1375.9821767277901</v>
      </c>
      <c r="H38" s="342">
        <v>1279.6027027379987</v>
      </c>
      <c r="I38" s="342">
        <v>25.44382286848003</v>
      </c>
      <c r="J38" s="342">
        <v>491.3467170837194</v>
      </c>
      <c r="K38" s="342">
        <v>496.13381305894268</v>
      </c>
      <c r="L38" s="342">
        <v>606.26117644475892</v>
      </c>
      <c r="M38" s="342">
        <v>59.147051727262536</v>
      </c>
    </row>
    <row r="39" spans="1:14" s="33" customFormat="1" ht="14.1" customHeight="1">
      <c r="A39" s="34" t="s">
        <v>46</v>
      </c>
      <c r="B39" s="342">
        <v>4.5331333121547885</v>
      </c>
      <c r="C39" s="342">
        <v>3.9046473625588911</v>
      </c>
      <c r="D39" s="342">
        <v>3.0193511304962897</v>
      </c>
      <c r="E39" s="342">
        <v>-0.59069702776913857</v>
      </c>
      <c r="F39" s="342">
        <v>6.0019797722246153</v>
      </c>
      <c r="G39" s="342">
        <v>1438.3572831503502</v>
      </c>
      <c r="H39" s="342">
        <v>1329.5666759216901</v>
      </c>
      <c r="I39" s="342">
        <v>25.78933680313374</v>
      </c>
      <c r="J39" s="342">
        <v>496.52279870290909</v>
      </c>
      <c r="K39" s="342">
        <v>502.42592801941805</v>
      </c>
      <c r="L39" s="342">
        <v>627.77192939496592</v>
      </c>
      <c r="M39" s="342">
        <v>68.556274512474175</v>
      </c>
    </row>
    <row r="40" spans="1:14" s="33" customFormat="1" ht="14.1" customHeight="1">
      <c r="A40" s="34" t="s">
        <v>47</v>
      </c>
      <c r="B40" s="342">
        <v>4.8164038739245711</v>
      </c>
      <c r="C40" s="342">
        <v>4.2581200573090472</v>
      </c>
      <c r="D40" s="342">
        <v>2.0117877579005778</v>
      </c>
      <c r="E40" s="342">
        <v>3.9997149414045623</v>
      </c>
      <c r="F40" s="342">
        <v>5.8258035907371379</v>
      </c>
      <c r="G40" s="342">
        <v>1507.6343790568799</v>
      </c>
      <c r="H40" s="342">
        <v>1386.181221224409</v>
      </c>
      <c r="I40" s="342">
        <v>26.139542638043832</v>
      </c>
      <c r="J40" s="342">
        <v>609.5348258194947</v>
      </c>
      <c r="K40" s="342">
        <v>614.19402765183997</v>
      </c>
      <c r="L40" s="342">
        <v>758.63352594611138</v>
      </c>
      <c r="M40" s="342">
        <v>78.94046479999713</v>
      </c>
    </row>
    <row r="41" spans="1:14" s="33" customFormat="1" ht="14.1" customHeight="1">
      <c r="A41" s="34" t="s">
        <v>67</v>
      </c>
      <c r="B41" s="343">
        <v>3.4218166837037702</v>
      </c>
      <c r="C41" s="343">
        <v>3.8487596288558237</v>
      </c>
      <c r="D41" s="343">
        <v>4.5104907782202162</v>
      </c>
      <c r="E41" s="343">
        <v>4.3319180387349121</v>
      </c>
      <c r="F41" s="343">
        <v>3.4248214216030988</v>
      </c>
      <c r="G41" s="342">
        <v>1559.2228637687017</v>
      </c>
      <c r="H41" s="342">
        <v>1439.5320044496748</v>
      </c>
      <c r="I41" s="342">
        <v>26.494503999999999</v>
      </c>
      <c r="J41" s="342">
        <v>814.20844319748312</v>
      </c>
      <c r="K41" s="342">
        <v>818.15118727922209</v>
      </c>
      <c r="L41" s="342">
        <v>978.93324511651576</v>
      </c>
      <c r="M41" s="342">
        <f>('GDP Series_Nominal'!B41*1000)/('GDP Series_Real'!G41*1000)*100</f>
        <v>99.999929452035005</v>
      </c>
    </row>
    <row r="42" spans="1:14" s="36" customFormat="1" ht="14.1" customHeight="1">
      <c r="A42" s="34" t="s">
        <v>49</v>
      </c>
      <c r="B42" s="342">
        <v>4.4384538539215947</v>
      </c>
      <c r="C42" s="342">
        <v>4.6987284956811823</v>
      </c>
      <c r="D42" s="342">
        <v>5.2898659569996767</v>
      </c>
      <c r="E42" s="342">
        <v>4.1270590007637793</v>
      </c>
      <c r="F42" s="342">
        <v>4.4810630727072862</v>
      </c>
      <c r="G42" s="342">
        <v>1632.0404760740653</v>
      </c>
      <c r="H42" s="342">
        <v>1507.1717049472022</v>
      </c>
      <c r="I42" s="342">
        <v>26.852179804000002</v>
      </c>
      <c r="J42" s="342">
        <v>808.24075729974686</v>
      </c>
      <c r="K42" s="342">
        <v>813.89051166977924</v>
      </c>
      <c r="L42" s="342">
        <v>1008.2181325675434</v>
      </c>
      <c r="M42" s="342">
        <v>107.74115002878446</v>
      </c>
      <c r="N42" s="33"/>
    </row>
    <row r="43" spans="1:14" s="36" customFormat="1" ht="14.1" customHeight="1">
      <c r="A43" s="34" t="s">
        <v>50</v>
      </c>
      <c r="B43" s="342">
        <v>3.5251531738196897</v>
      </c>
      <c r="C43" s="342">
        <v>3.0740148777829552</v>
      </c>
      <c r="D43" s="342">
        <v>1.3065598468589457</v>
      </c>
      <c r="E43" s="342">
        <v>2.7806253631084843</v>
      </c>
      <c r="F43" s="342">
        <v>4.3025391387211869</v>
      </c>
      <c r="G43" s="342">
        <v>1689.5724027144122</v>
      </c>
      <c r="H43" s="342">
        <v>1553.5023873910143</v>
      </c>
      <c r="I43" s="342">
        <v>27.214684231354003</v>
      </c>
      <c r="J43" s="342">
        <v>814.30857492029452</v>
      </c>
      <c r="K43" s="342">
        <v>819.772197693468</v>
      </c>
      <c r="L43" s="342">
        <v>1027.6842397692253</v>
      </c>
      <c r="M43" s="342">
        <v>115.37207966778369</v>
      </c>
      <c r="N43" s="33"/>
    </row>
    <row r="44" spans="1:14" s="36" customFormat="1" ht="14.1" customHeight="1">
      <c r="A44" s="34" t="s">
        <v>51</v>
      </c>
      <c r="B44" s="342">
        <v>6.0114828408074859</v>
      </c>
      <c r="C44" s="342">
        <v>5.7424074887884879</v>
      </c>
      <c r="D44" s="342">
        <v>4.4866479926801901</v>
      </c>
      <c r="E44" s="342">
        <v>7.4741650387152134</v>
      </c>
      <c r="F44" s="342">
        <v>6.0494513148824325</v>
      </c>
      <c r="G44" s="342">
        <v>1791.1407577866078</v>
      </c>
      <c r="H44" s="342">
        <v>1642.7108248230638</v>
      </c>
      <c r="I44" s="342">
        <v>27.582082468477285</v>
      </c>
      <c r="J44" s="342">
        <v>824.1441832146719</v>
      </c>
      <c r="K44" s="342">
        <v>836.23458292684882</v>
      </c>
      <c r="L44" s="342">
        <v>1069.3550330213395</v>
      </c>
      <c r="M44" s="342">
        <v>124.64264876014461</v>
      </c>
      <c r="N44" s="33"/>
    </row>
    <row r="45" spans="1:14" s="36" customFormat="1" ht="14.1" customHeight="1">
      <c r="A45" s="34" t="s">
        <v>52</v>
      </c>
      <c r="B45" s="342">
        <v>3.9760532739822891</v>
      </c>
      <c r="C45" s="342">
        <v>3.5121479132034104</v>
      </c>
      <c r="D45" s="342">
        <v>1.2008568042449781</v>
      </c>
      <c r="E45" s="342">
        <v>2.0019658598234429</v>
      </c>
      <c r="F45" s="342">
        <v>5.3727429235101596</v>
      </c>
      <c r="G45" s="342">
        <v>1862.3574685282135</v>
      </c>
      <c r="H45" s="342">
        <v>1700.4052587770536</v>
      </c>
      <c r="I45" s="342">
        <v>27.95444058180173</v>
      </c>
      <c r="J45" s="342">
        <v>871.44022573624409</v>
      </c>
      <c r="K45" s="342">
        <v>883.75241344119763</v>
      </c>
      <c r="L45" s="342">
        <v>1139.023427250115</v>
      </c>
      <c r="M45" s="342">
        <v>130.13819977124754</v>
      </c>
      <c r="N45" s="33"/>
    </row>
    <row r="46" spans="1:14" s="37" customFormat="1" ht="14.1" customHeight="1">
      <c r="A46" s="34" t="s">
        <v>53</v>
      </c>
      <c r="B46" s="342">
        <v>0.43311371777683</v>
      </c>
      <c r="C46" s="342">
        <v>2.5246524491297009E-3</v>
      </c>
      <c r="D46" s="342">
        <v>-8.4322674609850878E-2</v>
      </c>
      <c r="E46" s="342">
        <v>-4.1331550856337316</v>
      </c>
      <c r="F46" s="342">
        <v>1.1867355470612324</v>
      </c>
      <c r="G46" s="342">
        <v>1870.4235941984505</v>
      </c>
      <c r="H46" s="342">
        <v>1700.4481881000645</v>
      </c>
      <c r="I46" s="342">
        <v>27.629783738205028</v>
      </c>
      <c r="J46" s="342">
        <v>887.61231550837601</v>
      </c>
      <c r="K46" s="342">
        <v>899.18460103384518</v>
      </c>
      <c r="L46" s="342">
        <v>1164.0156377985022</v>
      </c>
      <c r="M46" s="342">
        <v>139.4435167420767</v>
      </c>
      <c r="N46" s="33"/>
    </row>
    <row r="47" spans="1:14" s="37" customFormat="1" ht="14.1" customHeight="1">
      <c r="A47" s="34" t="s">
        <v>54</v>
      </c>
      <c r="B47" s="342">
        <v>8.9772793542130032</v>
      </c>
      <c r="C47" s="342">
        <v>8.5893734497567955</v>
      </c>
      <c r="D47" s="342">
        <v>5.1747284116335521</v>
      </c>
      <c r="E47" s="342">
        <v>17.137404289568295</v>
      </c>
      <c r="F47" s="342">
        <v>8.3799784577551719</v>
      </c>
      <c r="G47" s="342">
        <v>2038.3367453567566</v>
      </c>
      <c r="H47" s="342">
        <v>1846.5060332956018</v>
      </c>
      <c r="I47" s="342">
        <v>27.883425152921749</v>
      </c>
      <c r="J47" s="342">
        <v>1039.0254684258448</v>
      </c>
      <c r="K47" s="342">
        <v>1049.491231465144</v>
      </c>
      <c r="L47" s="342">
        <v>1337.1095343485756</v>
      </c>
      <c r="M47" s="342">
        <v>150.96352093531948</v>
      </c>
      <c r="N47" s="33"/>
    </row>
    <row r="48" spans="1:14" s="37" customFormat="1" ht="14.1" customHeight="1">
      <c r="A48" s="34" t="s">
        <v>55</v>
      </c>
      <c r="B48" s="342">
        <v>7.6223761076818732</v>
      </c>
      <c r="C48" s="342">
        <v>7.3732249985143312</v>
      </c>
      <c r="D48" s="342">
        <v>2.6092595365992111</v>
      </c>
      <c r="E48" s="342">
        <v>10.364487052770642</v>
      </c>
      <c r="F48" s="342">
        <v>9.2534667766323224</v>
      </c>
      <c r="G48" s="342">
        <v>2193.7064384289306</v>
      </c>
      <c r="H48" s="342">
        <v>1982.6530777416285</v>
      </c>
      <c r="I48" s="342">
        <v>28.139394995825569</v>
      </c>
      <c r="J48" s="342">
        <v>1176.6964139648421</v>
      </c>
      <c r="K48" s="342">
        <v>1184.3963896229493</v>
      </c>
      <c r="L48" s="342">
        <v>1478.803256718902</v>
      </c>
      <c r="M48" s="342">
        <v>157.53927824127996</v>
      </c>
      <c r="N48" s="33"/>
    </row>
    <row r="49" spans="1:14" s="37" customFormat="1" ht="14.1" customHeight="1">
      <c r="A49" s="34" t="s">
        <v>68</v>
      </c>
      <c r="B49" s="342">
        <v>6.656996505492276</v>
      </c>
      <c r="C49" s="342">
        <v>6.3858868727203966</v>
      </c>
      <c r="D49" s="342">
        <v>5.4255781358096069</v>
      </c>
      <c r="E49" s="342">
        <v>6.9337615236766901</v>
      </c>
      <c r="F49" s="342">
        <v>6.7632627684071718</v>
      </c>
      <c r="G49" s="342">
        <v>2339.7426919633708</v>
      </c>
      <c r="H49" s="342">
        <v>2109.2630603647181</v>
      </c>
      <c r="I49" s="342">
        <v>28.397714641887248</v>
      </c>
      <c r="J49" s="342">
        <v>1203.8356299454758</v>
      </c>
      <c r="K49" s="342">
        <v>1216.2877209662447</v>
      </c>
      <c r="L49" s="342">
        <v>1526.6218410407457</v>
      </c>
      <c r="M49" s="342">
        <v>164.92978255693959</v>
      </c>
      <c r="N49" s="33"/>
    </row>
    <row r="50" spans="1:14" s="37" customFormat="1" ht="14.1" customHeight="1">
      <c r="A50" s="34" t="s">
        <v>153</v>
      </c>
      <c r="B50" s="342">
        <v>-2.3696206265287998</v>
      </c>
      <c r="C50" s="342">
        <v>-2.4232964108173922</v>
      </c>
      <c r="D50" s="342">
        <v>2.3195850399219462</v>
      </c>
      <c r="E50" s="342">
        <v>-4.1092832213770034</v>
      </c>
      <c r="F50" s="342">
        <v>-4.5306874355006812</v>
      </c>
      <c r="G50" s="342">
        <v>2284.2996665269065</v>
      </c>
      <c r="H50" s="342">
        <v>2058.1493643282029</v>
      </c>
      <c r="I50" s="342">
        <v>28.658405662299771</v>
      </c>
      <c r="J50" s="342">
        <v>1166.6287676641368</v>
      </c>
      <c r="K50" s="342">
        <v>1180.4150569027295</v>
      </c>
      <c r="L50" s="342">
        <v>1475.0858984768465</v>
      </c>
      <c r="M50" s="342">
        <v>170.23614317758467</v>
      </c>
      <c r="N50" s="33"/>
    </row>
    <row r="51" spans="1:14" s="36" customFormat="1" ht="14.1" customHeight="1">
      <c r="A51" s="339" t="s">
        <v>267</v>
      </c>
      <c r="B51" s="342">
        <v>4.8381498272749335</v>
      </c>
      <c r="C51" s="342">
        <v>4.4869445374013006</v>
      </c>
      <c r="D51" s="342">
        <v>2.9</v>
      </c>
      <c r="E51" s="342">
        <v>6.9</v>
      </c>
      <c r="F51" s="342">
        <v>4.7</v>
      </c>
      <c r="G51" s="342">
        <v>2394.8000000000002</v>
      </c>
      <c r="H51" s="342">
        <v>2150.5</v>
      </c>
      <c r="I51" s="342">
        <v>28.921489826279682</v>
      </c>
      <c r="J51" s="342">
        <v>1276.8097796850977</v>
      </c>
      <c r="K51" s="342">
        <v>1283.6405310683754</v>
      </c>
      <c r="L51" s="342">
        <v>1597.918973994377</v>
      </c>
      <c r="M51" s="342">
        <v>181.75005182041906</v>
      </c>
      <c r="N51" s="33"/>
    </row>
    <row r="52" spans="1:14" s="36" customFormat="1" ht="14.1" customHeight="1">
      <c r="A52" s="339" t="s">
        <v>336</v>
      </c>
      <c r="B52" s="342">
        <v>5.63131455833323</v>
      </c>
      <c r="C52" s="342">
        <v>5.2769976384691404</v>
      </c>
      <c r="D52" s="342">
        <v>2.3515541601946808</v>
      </c>
      <c r="E52" s="342">
        <v>10.70471574167955</v>
      </c>
      <c r="F52" s="342">
        <v>5.3170247753816682</v>
      </c>
      <c r="G52" s="342">
        <v>2529.67720864484</v>
      </c>
      <c r="H52" s="342">
        <v>2263.9790758844101</v>
      </c>
      <c r="I52" s="342">
        <v>29.18698910288493</v>
      </c>
      <c r="J52" s="342">
        <v>1411.0033568553085</v>
      </c>
      <c r="K52" s="342">
        <v>1419.1802327770577</v>
      </c>
      <c r="L52" s="342">
        <v>1736.1318346979565</v>
      </c>
      <c r="M52" s="342">
        <v>196.72698471959964</v>
      </c>
      <c r="N52" s="33"/>
    </row>
    <row r="53" spans="1:14" s="36" customFormat="1" ht="14.1" customHeight="1">
      <c r="A53" s="34" t="s">
        <v>394</v>
      </c>
      <c r="B53" s="342">
        <v>1.9825484344761861</v>
      </c>
      <c r="C53" s="342">
        <v>2.2853126265268884</v>
      </c>
      <c r="D53" s="342">
        <v>3.0241489134880055</v>
      </c>
      <c r="E53" s="342">
        <v>1.2896675365731198</v>
      </c>
      <c r="F53" s="342">
        <v>2.1919402193463213</v>
      </c>
      <c r="G53" s="342">
        <v>2579.8292845421302</v>
      </c>
      <c r="H53" s="342">
        <v>2315.7180755675299</v>
      </c>
      <c r="I53" s="342">
        <v>29.457269405935321</v>
      </c>
      <c r="J53" s="342">
        <v>1393.4683410550174</v>
      </c>
      <c r="K53" s="342">
        <v>1409.7886541612345</v>
      </c>
      <c r="L53" s="342">
        <v>1765.393041032142</v>
      </c>
      <c r="M53" s="342">
        <v>208.03687532540667</v>
      </c>
      <c r="N53" s="33"/>
    </row>
    <row r="54" spans="1:14" s="36" customFormat="1" ht="14.1" customHeight="1">
      <c r="A54" s="351" t="s">
        <v>393</v>
      </c>
      <c r="B54" s="344">
        <v>3.6653743074494827</v>
      </c>
      <c r="C54" s="344">
        <v>3.3578814326447315</v>
      </c>
      <c r="D54" s="344">
        <v>3.3516546614117146</v>
      </c>
      <c r="E54" s="344">
        <v>0.11287179902677735</v>
      </c>
      <c r="F54" s="344">
        <v>4.3502322742811259</v>
      </c>
      <c r="G54" s="344">
        <v>2674.3896843138</v>
      </c>
      <c r="H54" s="344">
        <v>2393.4771428594099</v>
      </c>
      <c r="I54" s="344">
        <v>29.73005258593405</v>
      </c>
      <c r="J54" s="344">
        <v>1443.4642576786978</v>
      </c>
      <c r="K54" s="344">
        <v>1467.154770182791</v>
      </c>
      <c r="L54" s="344">
        <v>1864.4214665905533</v>
      </c>
      <c r="M54" s="344">
        <v>213.47289726767303</v>
      </c>
      <c r="N54" s="33"/>
    </row>
    <row r="55" spans="1:14" s="36" customFormat="1" ht="14.1" customHeight="1">
      <c r="A55" s="673" t="s">
        <v>392</v>
      </c>
      <c r="B55" s="344">
        <v>4.6059452342603464</v>
      </c>
      <c r="C55" s="344">
        <v>3.9857646207263286</v>
      </c>
      <c r="D55" s="344">
        <v>3.2848714436937172</v>
      </c>
      <c r="E55" s="344">
        <v>4.5277759244560087</v>
      </c>
      <c r="F55" s="344">
        <v>4.2057112089503192</v>
      </c>
      <c r="G55" s="344">
        <v>2797.5706085239999</v>
      </c>
      <c r="H55" s="344">
        <v>2488.8755080246701</v>
      </c>
      <c r="I55" s="344">
        <v>30.005361820274913</v>
      </c>
      <c r="J55" s="344">
        <v>1496.2144100613859</v>
      </c>
      <c r="K55" s="344">
        <v>1517.4325269178648</v>
      </c>
      <c r="L55" s="344">
        <v>1940.3734728617078</v>
      </c>
      <c r="M55" s="344">
        <v>218.30443767552913</v>
      </c>
      <c r="N55" s="33"/>
    </row>
    <row r="56" spans="1:14" s="40" customFormat="1" ht="11.25">
      <c r="A56" s="38" t="s">
        <v>370</v>
      </c>
      <c r="B56" s="25"/>
      <c r="C56" s="25"/>
      <c r="D56" s="25"/>
      <c r="E56" s="25"/>
      <c r="F56" s="25"/>
      <c r="G56" s="25"/>
      <c r="H56" s="25"/>
      <c r="I56" s="25"/>
      <c r="J56" s="25"/>
      <c r="K56" s="25"/>
      <c r="L56" s="39"/>
      <c r="M56" s="33"/>
      <c r="N56" s="33"/>
    </row>
    <row r="57" spans="1:14">
      <c r="A57" s="38" t="s">
        <v>302</v>
      </c>
      <c r="K57" s="42"/>
      <c r="L57" s="39"/>
      <c r="M57" s="33"/>
      <c r="N57" s="33"/>
    </row>
    <row r="58" spans="1:14">
      <c r="A58" s="38" t="s">
        <v>320</v>
      </c>
      <c r="K58" s="42"/>
      <c r="L58" s="39"/>
      <c r="M58" s="33"/>
      <c r="N58" s="33"/>
    </row>
    <row r="59" spans="1:14">
      <c r="A59" s="38" t="s">
        <v>69</v>
      </c>
      <c r="M59" s="33"/>
      <c r="N59" s="33"/>
    </row>
    <row r="60" spans="1:14">
      <c r="A60" s="43" t="s">
        <v>70</v>
      </c>
      <c r="M60" s="33"/>
      <c r="N60" s="33"/>
    </row>
    <row r="61" spans="1:14">
      <c r="A61" s="43" t="s">
        <v>71</v>
      </c>
      <c r="M61" s="33"/>
      <c r="N61" s="33"/>
    </row>
  </sheetData>
  <mergeCells count="11">
    <mergeCell ref="M3:M4"/>
    <mergeCell ref="A1:L2"/>
    <mergeCell ref="J3:J4"/>
    <mergeCell ref="K3:K4"/>
    <mergeCell ref="L3:L4"/>
    <mergeCell ref="I3:I4"/>
    <mergeCell ref="A3:A4"/>
    <mergeCell ref="B3:B4"/>
    <mergeCell ref="C3:F3"/>
    <mergeCell ref="G3:G4"/>
    <mergeCell ref="H3:H4"/>
  </mergeCells>
  <pageMargins left="0.511811023622047" right="0.511811023622047" top="0.73" bottom="0" header="0.511811023622047" footer="0.196850393700787"/>
  <pageSetup paperSize="9" firstPageNumber="141"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7441F-D808-4652-9348-CCECCA349B54}">
  <sheetPr>
    <tabColor theme="0"/>
  </sheetPr>
  <dimension ref="A1:R352"/>
  <sheetViews>
    <sheetView showWhiteSpace="0" zoomScaleNormal="100" workbookViewId="0">
      <selection sqref="A1:Q1"/>
    </sheetView>
  </sheetViews>
  <sheetFormatPr defaultColWidth="10.6640625" defaultRowHeight="15"/>
  <cols>
    <col min="1" max="1" width="6.6640625" style="529" customWidth="1"/>
    <col min="2" max="2" width="66.33203125" style="529" customWidth="1"/>
    <col min="3" max="3" width="11.33203125" style="530" bestFit="1" customWidth="1"/>
    <col min="4" max="16" width="11.33203125" style="478" bestFit="1" customWidth="1"/>
    <col min="17" max="17" width="15.83203125" style="478" bestFit="1" customWidth="1"/>
    <col min="18" max="18" width="21.33203125" style="478" customWidth="1"/>
    <col min="19" max="16384" width="10.6640625" style="478"/>
  </cols>
  <sheetData>
    <row r="1" spans="1:18" ht="18" customHeight="1">
      <c r="A1" s="477" t="s">
        <v>325</v>
      </c>
      <c r="B1" s="477"/>
      <c r="C1" s="477"/>
      <c r="D1" s="477"/>
      <c r="E1" s="477"/>
      <c r="F1" s="477"/>
      <c r="G1" s="477"/>
      <c r="H1" s="477"/>
      <c r="I1" s="477"/>
      <c r="J1" s="477"/>
      <c r="K1" s="477"/>
      <c r="L1" s="477"/>
      <c r="M1" s="477"/>
      <c r="N1" s="477"/>
      <c r="O1" s="477"/>
      <c r="P1" s="477"/>
      <c r="Q1" s="477"/>
    </row>
    <row r="2" spans="1:18" ht="18" customHeight="1">
      <c r="A2" s="479" t="s">
        <v>383</v>
      </c>
      <c r="B2" s="479"/>
      <c r="C2" s="479"/>
      <c r="D2" s="479"/>
      <c r="E2" s="479"/>
      <c r="F2" s="479"/>
      <c r="G2" s="479"/>
      <c r="H2" s="479"/>
      <c r="I2" s="479"/>
      <c r="J2" s="479"/>
      <c r="K2" s="479"/>
      <c r="L2" s="479"/>
      <c r="M2" s="479"/>
      <c r="N2" s="479"/>
      <c r="O2" s="479"/>
      <c r="P2" s="479"/>
      <c r="Q2" s="479"/>
    </row>
    <row r="3" spans="1:18" ht="18" customHeight="1" thickBot="1">
      <c r="A3" s="480"/>
      <c r="B3" s="480"/>
      <c r="C3" s="481"/>
      <c r="D3" s="482"/>
      <c r="E3" s="483"/>
      <c r="F3" s="483"/>
      <c r="G3" s="483"/>
      <c r="H3" s="483"/>
      <c r="I3" s="483"/>
      <c r="J3" s="482"/>
      <c r="M3" s="482"/>
      <c r="N3" s="482"/>
      <c r="Q3" s="482" t="s">
        <v>150</v>
      </c>
    </row>
    <row r="4" spans="1:18" ht="18" customHeight="1">
      <c r="A4" s="484" t="s">
        <v>200</v>
      </c>
      <c r="B4" s="485" t="s">
        <v>151</v>
      </c>
      <c r="C4" s="486" t="s">
        <v>326</v>
      </c>
      <c r="D4" s="487" t="s">
        <v>327</v>
      </c>
      <c r="E4" s="487" t="s">
        <v>328</v>
      </c>
      <c r="F4" s="487" t="s">
        <v>329</v>
      </c>
      <c r="G4" s="487" t="s">
        <v>330</v>
      </c>
      <c r="H4" s="487" t="s">
        <v>331</v>
      </c>
      <c r="I4" s="487" t="s">
        <v>332</v>
      </c>
      <c r="J4" s="487" t="s">
        <v>333</v>
      </c>
      <c r="K4" s="487" t="s">
        <v>334</v>
      </c>
      <c r="L4" s="487" t="s">
        <v>335</v>
      </c>
      <c r="M4" s="487" t="s">
        <v>349</v>
      </c>
      <c r="N4" s="487" t="s">
        <v>364</v>
      </c>
      <c r="O4" s="487" t="s">
        <v>372</v>
      </c>
      <c r="P4" s="487" t="s">
        <v>384</v>
      </c>
      <c r="Q4" s="488" t="s">
        <v>385</v>
      </c>
      <c r="R4" s="489"/>
    </row>
    <row r="5" spans="1:18" ht="18" customHeight="1" thickBot="1">
      <c r="A5" s="490"/>
      <c r="B5" s="491"/>
      <c r="C5" s="492" t="s">
        <v>152</v>
      </c>
      <c r="D5" s="493" t="s">
        <v>49</v>
      </c>
      <c r="E5" s="493" t="s">
        <v>50</v>
      </c>
      <c r="F5" s="493" t="s">
        <v>51</v>
      </c>
      <c r="G5" s="493" t="s">
        <v>52</v>
      </c>
      <c r="H5" s="493" t="s">
        <v>53</v>
      </c>
      <c r="I5" s="493" t="s">
        <v>54</v>
      </c>
      <c r="J5" s="493" t="s">
        <v>55</v>
      </c>
      <c r="K5" s="493" t="s">
        <v>68</v>
      </c>
      <c r="L5" s="493" t="s">
        <v>153</v>
      </c>
      <c r="M5" s="493" t="s">
        <v>267</v>
      </c>
      <c r="N5" s="493" t="s">
        <v>336</v>
      </c>
      <c r="O5" s="493" t="s">
        <v>350</v>
      </c>
      <c r="P5" s="494" t="s">
        <v>365</v>
      </c>
      <c r="Q5" s="495" t="s">
        <v>375</v>
      </c>
      <c r="R5" s="496"/>
    </row>
    <row r="6" spans="1:18" ht="18" customHeight="1">
      <c r="A6" s="497" t="s">
        <v>154</v>
      </c>
      <c r="B6" s="498" t="s">
        <v>268</v>
      </c>
      <c r="C6" s="499"/>
      <c r="D6" s="500">
        <v>5.2898659586381784</v>
      </c>
      <c r="E6" s="500">
        <v>1.3065598468589397</v>
      </c>
      <c r="F6" s="500">
        <v>4.4866479926801972</v>
      </c>
      <c r="G6" s="500">
        <v>1.200856804244967</v>
      </c>
      <c r="H6" s="500">
        <v>-8.432267460984938E-2</v>
      </c>
      <c r="I6" s="500">
        <v>5.1747284116335601</v>
      </c>
      <c r="J6" s="500">
        <v>2.6092595365992155</v>
      </c>
      <c r="K6" s="500">
        <v>5.1569279209556349</v>
      </c>
      <c r="L6" s="500">
        <v>2.4316578709800285</v>
      </c>
      <c r="M6" s="500">
        <v>2.8486069385831581</v>
      </c>
      <c r="N6" s="500">
        <v>2.3515541601946852</v>
      </c>
      <c r="O6" s="500">
        <v>3.0241489134880162</v>
      </c>
      <c r="P6" s="500">
        <v>3.3516546614117271</v>
      </c>
      <c r="Q6" s="501">
        <v>3.2848714436937141</v>
      </c>
      <c r="R6" s="502"/>
    </row>
    <row r="7" spans="1:18" ht="18" customHeight="1">
      <c r="A7" s="503" t="s">
        <v>156</v>
      </c>
      <c r="B7" s="504" t="s">
        <v>159</v>
      </c>
      <c r="C7" s="505"/>
      <c r="D7" s="506">
        <v>5.1712096986634606</v>
      </c>
      <c r="E7" s="506">
        <v>2.2730848791782381</v>
      </c>
      <c r="F7" s="506">
        <v>11.501665216593295</v>
      </c>
      <c r="G7" s="506">
        <v>3.1500202609686272</v>
      </c>
      <c r="H7" s="506">
        <v>-2.6850943338293796</v>
      </c>
      <c r="I7" s="506">
        <v>14.601528467723515</v>
      </c>
      <c r="J7" s="506">
        <v>9.3956019533968238</v>
      </c>
      <c r="K7" s="506">
        <v>17.622830463610896</v>
      </c>
      <c r="L7" s="506">
        <v>-2.229472423055002</v>
      </c>
      <c r="M7" s="506">
        <v>4.6503000000000005</v>
      </c>
      <c r="N7" s="506">
        <v>8.8399999999999981</v>
      </c>
      <c r="O7" s="506">
        <v>0.91231861732873165</v>
      </c>
      <c r="P7" s="506">
        <v>3.2346085406266498</v>
      </c>
      <c r="Q7" s="507">
        <v>1.9899787880107669</v>
      </c>
      <c r="R7" s="502"/>
    </row>
    <row r="8" spans="1:18" ht="18" customHeight="1">
      <c r="A8" s="503" t="s">
        <v>158</v>
      </c>
      <c r="B8" s="504" t="s">
        <v>87</v>
      </c>
      <c r="C8" s="505"/>
      <c r="D8" s="506">
        <v>10.098081133855489</v>
      </c>
      <c r="E8" s="506">
        <v>2.8905673135342185</v>
      </c>
      <c r="F8" s="506">
        <v>6.0488407797719033</v>
      </c>
      <c r="G8" s="506">
        <v>6.2852481728144297E-2</v>
      </c>
      <c r="H8" s="506">
        <v>-9.5081050411907029</v>
      </c>
      <c r="I8" s="506">
        <v>16.826982880174658</v>
      </c>
      <c r="J8" s="506">
        <v>9.2066919734522088</v>
      </c>
      <c r="K8" s="506">
        <v>6.5226672413561682</v>
      </c>
      <c r="L8" s="506">
        <v>-9.029006896804276</v>
      </c>
      <c r="M8" s="506">
        <v>8.6573577853514152</v>
      </c>
      <c r="N8" s="506">
        <v>6.7014138862561694</v>
      </c>
      <c r="O8" s="506">
        <v>-1.6997778364087259</v>
      </c>
      <c r="P8" s="506">
        <v>-2.0190637193744143</v>
      </c>
      <c r="Q8" s="507">
        <v>3.7775886417263052</v>
      </c>
      <c r="R8" s="502"/>
    </row>
    <row r="9" spans="1:18" ht="18" customHeight="1">
      <c r="A9" s="503" t="s">
        <v>160</v>
      </c>
      <c r="B9" s="504" t="s">
        <v>386</v>
      </c>
      <c r="C9" s="505"/>
      <c r="D9" s="506">
        <v>15.028957867631204</v>
      </c>
      <c r="E9" s="506">
        <v>0.86010207945221917</v>
      </c>
      <c r="F9" s="506">
        <v>3.7786210734169154</v>
      </c>
      <c r="G9" s="506">
        <v>0.64807811968354212</v>
      </c>
      <c r="H9" s="506">
        <v>-8.6062893550562638</v>
      </c>
      <c r="I9" s="506">
        <v>22.837817186077018</v>
      </c>
      <c r="J9" s="506">
        <v>10.379254050827063</v>
      </c>
      <c r="K9" s="506">
        <v>9.6121259142747491</v>
      </c>
      <c r="L9" s="506">
        <v>19.505094575727473</v>
      </c>
      <c r="M9" s="506">
        <v>4.1763937379908533</v>
      </c>
      <c r="N9" s="506">
        <v>52.675008304752446</v>
      </c>
      <c r="O9" s="506">
        <v>19.764611674008076</v>
      </c>
      <c r="P9" s="506">
        <v>10.959678155883466</v>
      </c>
      <c r="Q9" s="507">
        <v>13.821739875417316</v>
      </c>
      <c r="R9" s="502"/>
    </row>
    <row r="10" spans="1:18" ht="18" customHeight="1">
      <c r="A10" s="503" t="s">
        <v>161</v>
      </c>
      <c r="B10" s="504" t="s">
        <v>387</v>
      </c>
      <c r="C10" s="505"/>
      <c r="D10" s="506">
        <v>9.6831062087257411</v>
      </c>
      <c r="E10" s="506">
        <v>9.8738280050183853</v>
      </c>
      <c r="F10" s="506">
        <v>9.1970821703814813</v>
      </c>
      <c r="G10" s="506">
        <v>10.102682363108395</v>
      </c>
      <c r="H10" s="506">
        <v>7.3316382076776554</v>
      </c>
      <c r="I10" s="506">
        <v>3.034292555878475</v>
      </c>
      <c r="J10" s="506">
        <v>4.5654529068261871</v>
      </c>
      <c r="K10" s="506">
        <v>1.2219512192734301</v>
      </c>
      <c r="L10" s="506">
        <v>2.148112912089283</v>
      </c>
      <c r="M10" s="506">
        <v>1.3487173632341389</v>
      </c>
      <c r="N10" s="506">
        <v>3.0762224521732429</v>
      </c>
      <c r="O10" s="506">
        <v>3.2159989178728399</v>
      </c>
      <c r="P10" s="506">
        <v>1.2748169480288742</v>
      </c>
      <c r="Q10" s="507">
        <v>2.0942726665702889</v>
      </c>
      <c r="R10" s="502"/>
    </row>
    <row r="11" spans="1:18" ht="18" customHeight="1">
      <c r="A11" s="503" t="s">
        <v>163</v>
      </c>
      <c r="B11" s="504" t="s">
        <v>90</v>
      </c>
      <c r="C11" s="505"/>
      <c r="D11" s="506">
        <v>0.25957784562216918</v>
      </c>
      <c r="E11" s="506">
        <v>2.2953345002240835</v>
      </c>
      <c r="F11" s="506">
        <v>8.9626988292108702</v>
      </c>
      <c r="G11" s="506">
        <v>3.0660153864215824</v>
      </c>
      <c r="H11" s="506">
        <v>0.12322812390728774</v>
      </c>
      <c r="I11" s="506">
        <v>18.676063633607075</v>
      </c>
      <c r="J11" s="506">
        <v>12.098390765722138</v>
      </c>
      <c r="K11" s="506">
        <v>7.4811487719543699</v>
      </c>
      <c r="L11" s="506">
        <v>-4.388929851824976</v>
      </c>
      <c r="M11" s="506">
        <v>6.9954385853714092</v>
      </c>
      <c r="N11" s="506">
        <v>6.9277276629698976</v>
      </c>
      <c r="O11" s="506">
        <v>-1.4781909763086387</v>
      </c>
      <c r="P11" s="506">
        <v>-2.2015557450125809</v>
      </c>
      <c r="Q11" s="507">
        <v>2.2118702045092404</v>
      </c>
      <c r="R11" s="502"/>
    </row>
    <row r="12" spans="1:18" ht="24.75" customHeight="1">
      <c r="A12" s="503" t="s">
        <v>164</v>
      </c>
      <c r="B12" s="504" t="s">
        <v>271</v>
      </c>
      <c r="C12" s="505"/>
      <c r="D12" s="506">
        <v>2.7494341568188339</v>
      </c>
      <c r="E12" s="506">
        <v>2.7355788279883959</v>
      </c>
      <c r="F12" s="506">
        <v>6.0748629884344219</v>
      </c>
      <c r="G12" s="506">
        <v>4.1911416509607351</v>
      </c>
      <c r="H12" s="506">
        <v>-2.5597905678274455</v>
      </c>
      <c r="I12" s="506">
        <v>10.706886908968738</v>
      </c>
      <c r="J12" s="506">
        <v>17.231438140559348</v>
      </c>
      <c r="K12" s="506">
        <v>8.1122699289282583</v>
      </c>
      <c r="L12" s="506">
        <v>-11.389602030979978</v>
      </c>
      <c r="M12" s="506">
        <v>6.6383596807337879</v>
      </c>
      <c r="N12" s="506">
        <v>7.4177038327639782</v>
      </c>
      <c r="O12" s="506">
        <v>-4.10352377106038</v>
      </c>
      <c r="P12" s="506">
        <v>-0.36378797434576227</v>
      </c>
      <c r="Q12" s="507">
        <v>3.2954454081283759</v>
      </c>
      <c r="R12" s="502"/>
    </row>
    <row r="13" spans="1:18" ht="18" customHeight="1">
      <c r="A13" s="503" t="s">
        <v>166</v>
      </c>
      <c r="B13" s="504" t="s">
        <v>272</v>
      </c>
      <c r="C13" s="505"/>
      <c r="D13" s="506">
        <v>6.8828770994585451</v>
      </c>
      <c r="E13" s="506">
        <v>8.2622111117042252</v>
      </c>
      <c r="F13" s="506">
        <v>6.3911850251812492</v>
      </c>
      <c r="G13" s="506">
        <v>5.8976904881746499</v>
      </c>
      <c r="H13" s="506">
        <v>0.17296455825103083</v>
      </c>
      <c r="I13" s="506">
        <v>4.4101772576496518</v>
      </c>
      <c r="J13" s="506">
        <v>11.68008519156086</v>
      </c>
      <c r="K13" s="506">
        <v>8.7710095897866562</v>
      </c>
      <c r="L13" s="506">
        <v>-11.794062582937862</v>
      </c>
      <c r="M13" s="506">
        <v>4.435495171475119</v>
      </c>
      <c r="N13" s="506">
        <v>4.6032114268720914</v>
      </c>
      <c r="O13" s="506">
        <v>1.4454911859883324</v>
      </c>
      <c r="P13" s="506">
        <v>13.427067937041345</v>
      </c>
      <c r="Q13" s="507">
        <v>9.4509260133553035</v>
      </c>
      <c r="R13" s="502"/>
    </row>
    <row r="14" spans="1:18" ht="18" customHeight="1">
      <c r="A14" s="503" t="s">
        <v>168</v>
      </c>
      <c r="B14" s="504" t="s">
        <v>273</v>
      </c>
      <c r="C14" s="505"/>
      <c r="D14" s="506">
        <v>6.2802201427453728</v>
      </c>
      <c r="E14" s="506">
        <v>6.9151996314171491</v>
      </c>
      <c r="F14" s="506">
        <v>1.5027543247704753</v>
      </c>
      <c r="G14" s="506">
        <v>5.4106304228523534</v>
      </c>
      <c r="H14" s="506">
        <v>-7.9837457872843602</v>
      </c>
      <c r="I14" s="506">
        <v>13.391962586594724</v>
      </c>
      <c r="J14" s="506">
        <v>12.206782820772895</v>
      </c>
      <c r="K14" s="506">
        <v>9.9214736764575662</v>
      </c>
      <c r="L14" s="506">
        <v>-36.776533685256808</v>
      </c>
      <c r="M14" s="506">
        <v>10.729571838109081</v>
      </c>
      <c r="N14" s="506">
        <v>12.564967987930364</v>
      </c>
      <c r="O14" s="506">
        <v>18.030265987098858</v>
      </c>
      <c r="P14" s="506">
        <v>21.026726307160168</v>
      </c>
      <c r="Q14" s="507">
        <v>5.0037209974739216</v>
      </c>
      <c r="R14" s="502"/>
    </row>
    <row r="15" spans="1:18" ht="18" customHeight="1">
      <c r="A15" s="503" t="s">
        <v>170</v>
      </c>
      <c r="B15" s="504" t="s">
        <v>274</v>
      </c>
      <c r="C15" s="505"/>
      <c r="D15" s="506">
        <v>27.500466924515806</v>
      </c>
      <c r="E15" s="506">
        <v>10.684703000251206</v>
      </c>
      <c r="F15" s="506">
        <v>25.949248397705301</v>
      </c>
      <c r="G15" s="506">
        <v>10.591471518729978</v>
      </c>
      <c r="H15" s="506">
        <v>1.6915988165086282</v>
      </c>
      <c r="I15" s="506">
        <v>13.647826036532326</v>
      </c>
      <c r="J15" s="506">
        <v>2.1365234007675289</v>
      </c>
      <c r="K15" s="506">
        <v>7.049803527680254</v>
      </c>
      <c r="L15" s="506">
        <v>2.0203402006424667</v>
      </c>
      <c r="M15" s="506">
        <v>3.6747780099450447</v>
      </c>
      <c r="N15" s="506">
        <v>4.1857788760994854</v>
      </c>
      <c r="O15" s="506">
        <v>4.1529790585434077</v>
      </c>
      <c r="P15" s="506">
        <v>4.9072968583905041</v>
      </c>
      <c r="Q15" s="507">
        <v>4.8053845924755381</v>
      </c>
      <c r="R15" s="502"/>
    </row>
    <row r="16" spans="1:18" ht="18" customHeight="1">
      <c r="A16" s="503" t="s">
        <v>172</v>
      </c>
      <c r="B16" s="504" t="s">
        <v>275</v>
      </c>
      <c r="C16" s="505"/>
      <c r="D16" s="506">
        <v>1.8190059042259148</v>
      </c>
      <c r="E16" s="506">
        <v>1.9288552292240766</v>
      </c>
      <c r="F16" s="506">
        <v>6.496780584966336</v>
      </c>
      <c r="G16" s="506">
        <v>6.8943891755075564</v>
      </c>
      <c r="H16" s="506">
        <v>8.9038815481973508</v>
      </c>
      <c r="I16" s="506">
        <v>9.7990035888018632</v>
      </c>
      <c r="J16" s="506">
        <v>9.4316972617537562</v>
      </c>
      <c r="K16" s="506">
        <v>6.3490185276160886</v>
      </c>
      <c r="L16" s="506">
        <v>-0.34871593307054677</v>
      </c>
      <c r="M16" s="506">
        <v>4.6585171876768996</v>
      </c>
      <c r="N16" s="506">
        <v>6.9146870425815816</v>
      </c>
      <c r="O16" s="506">
        <v>7.9208712540833632</v>
      </c>
      <c r="P16" s="506">
        <v>7.9399815561743372</v>
      </c>
      <c r="Q16" s="507">
        <v>6.2866316910397906</v>
      </c>
      <c r="R16" s="502"/>
    </row>
    <row r="17" spans="1:18" ht="18" customHeight="1">
      <c r="A17" s="503" t="s">
        <v>174</v>
      </c>
      <c r="B17" s="504" t="s">
        <v>276</v>
      </c>
      <c r="C17" s="505"/>
      <c r="D17" s="506">
        <v>1.4112970311735933</v>
      </c>
      <c r="E17" s="506">
        <v>1.8774671326060779</v>
      </c>
      <c r="F17" s="506">
        <v>1.613864368815366</v>
      </c>
      <c r="G17" s="506">
        <v>1.5028591391573769</v>
      </c>
      <c r="H17" s="506">
        <v>0.38984970765719451</v>
      </c>
      <c r="I17" s="506">
        <v>4.0467229058075667</v>
      </c>
      <c r="J17" s="506">
        <v>1.5610560861483866</v>
      </c>
      <c r="K17" s="506">
        <v>3.7534371927743448</v>
      </c>
      <c r="L17" s="506">
        <v>2.0784408884555963</v>
      </c>
      <c r="M17" s="506">
        <v>2.7653795692080019</v>
      </c>
      <c r="N17" s="506">
        <v>1.7165002965878244</v>
      </c>
      <c r="O17" s="506">
        <v>2.9062077434922609</v>
      </c>
      <c r="P17" s="506">
        <v>2.4339363052913936</v>
      </c>
      <c r="Q17" s="507">
        <v>2.7235698920936238</v>
      </c>
      <c r="R17" s="502"/>
    </row>
    <row r="18" spans="1:18" ht="18" customHeight="1">
      <c r="A18" s="503" t="s">
        <v>176</v>
      </c>
      <c r="B18" s="504" t="s">
        <v>277</v>
      </c>
      <c r="C18" s="505"/>
      <c r="D18" s="506">
        <v>5.200011942599688</v>
      </c>
      <c r="E18" s="506">
        <v>4.785789586245107</v>
      </c>
      <c r="F18" s="506">
        <v>6.7151770353724149</v>
      </c>
      <c r="G18" s="506">
        <v>7.4057950047993355</v>
      </c>
      <c r="H18" s="506">
        <v>1.933370153742368</v>
      </c>
      <c r="I18" s="506">
        <v>8.70909197410848</v>
      </c>
      <c r="J18" s="506">
        <v>4.9488971894529836</v>
      </c>
      <c r="K18" s="506">
        <v>5.607171307941675</v>
      </c>
      <c r="L18" s="506">
        <v>1.5223977858216575</v>
      </c>
      <c r="M18" s="506">
        <v>1.5050274070925023</v>
      </c>
      <c r="N18" s="506">
        <v>3.4991367197245422</v>
      </c>
      <c r="O18" s="506">
        <v>3.9277906632604282</v>
      </c>
      <c r="P18" s="506">
        <v>4.1492014745627586</v>
      </c>
      <c r="Q18" s="507">
        <v>3.9839054042563555</v>
      </c>
      <c r="R18" s="502"/>
    </row>
    <row r="19" spans="1:18" ht="18" customHeight="1">
      <c r="A19" s="503" t="s">
        <v>178</v>
      </c>
      <c r="B19" s="504" t="s">
        <v>278</v>
      </c>
      <c r="C19" s="505"/>
      <c r="D19" s="506">
        <v>8.305724906328388</v>
      </c>
      <c r="E19" s="506">
        <v>14.186034103975565</v>
      </c>
      <c r="F19" s="506">
        <v>15.796974350508771</v>
      </c>
      <c r="G19" s="506">
        <v>11.646417210833979</v>
      </c>
      <c r="H19" s="506">
        <v>11.961475527906929</v>
      </c>
      <c r="I19" s="506">
        <v>16.284990828232143</v>
      </c>
      <c r="J19" s="506">
        <v>18.620216570974161</v>
      </c>
      <c r="K19" s="506">
        <v>6.4366285132714083</v>
      </c>
      <c r="L19" s="506">
        <v>2.1873193157727644</v>
      </c>
      <c r="M19" s="506">
        <v>2.2961497699819344</v>
      </c>
      <c r="N19" s="506">
        <v>1.5812491456781093</v>
      </c>
      <c r="O19" s="506">
        <v>5.0293798199635056</v>
      </c>
      <c r="P19" s="506">
        <v>4.0379419791802134</v>
      </c>
      <c r="Q19" s="507">
        <v>3.9695774916842876</v>
      </c>
      <c r="R19" s="502"/>
    </row>
    <row r="20" spans="1:18" ht="18" customHeight="1">
      <c r="A20" s="503" t="s">
        <v>180</v>
      </c>
      <c r="B20" s="504" t="s">
        <v>279</v>
      </c>
      <c r="C20" s="505"/>
      <c r="D20" s="506">
        <v>3.4453237403650339</v>
      </c>
      <c r="E20" s="506">
        <v>5.1078272685164468</v>
      </c>
      <c r="F20" s="506">
        <v>4.9050007701713252</v>
      </c>
      <c r="G20" s="506">
        <v>8.1535040726417201</v>
      </c>
      <c r="H20" s="506">
        <v>2.0545514600392103</v>
      </c>
      <c r="I20" s="506">
        <v>8.0255944745213288</v>
      </c>
      <c r="J20" s="506">
        <v>4.7128399081767105</v>
      </c>
      <c r="K20" s="506">
        <v>5.1153722279229097</v>
      </c>
      <c r="L20" s="506">
        <v>6.1581248406938434</v>
      </c>
      <c r="M20" s="506">
        <v>3.3840118383489397</v>
      </c>
      <c r="N20" s="506">
        <v>4.0822338553931532</v>
      </c>
      <c r="O20" s="506">
        <v>5.4585515661270181</v>
      </c>
      <c r="P20" s="506">
        <v>4.2684175066927947</v>
      </c>
      <c r="Q20" s="507">
        <v>2.237448316916911</v>
      </c>
      <c r="R20" s="502"/>
    </row>
    <row r="21" spans="1:18" ht="18" customHeight="1">
      <c r="A21" s="503" t="s">
        <v>280</v>
      </c>
      <c r="B21" s="504" t="s">
        <v>177</v>
      </c>
      <c r="C21" s="505"/>
      <c r="D21" s="506">
        <v>5.6119697331992953</v>
      </c>
      <c r="E21" s="506">
        <v>5.8173492456426867</v>
      </c>
      <c r="F21" s="506">
        <v>4.9516031549074411</v>
      </c>
      <c r="G21" s="506">
        <v>5.4796546956149559</v>
      </c>
      <c r="H21" s="506">
        <v>7.1529446406992587</v>
      </c>
      <c r="I21" s="506">
        <v>7.2071059274588967</v>
      </c>
      <c r="J21" s="506">
        <v>5.8291117215623371</v>
      </c>
      <c r="K21" s="506">
        <v>5.9774376058965419</v>
      </c>
      <c r="L21" s="506">
        <v>3.2014228497298647</v>
      </c>
      <c r="M21" s="506">
        <v>3.9191415840511312</v>
      </c>
      <c r="N21" s="506">
        <v>4.6603877542229446</v>
      </c>
      <c r="O21" s="506">
        <v>3.9292196240633763</v>
      </c>
      <c r="P21" s="506">
        <v>2.150211443682069</v>
      </c>
      <c r="Q21" s="507">
        <v>1.9824231000674073</v>
      </c>
      <c r="R21" s="502"/>
    </row>
    <row r="22" spans="1:18" ht="18" customHeight="1">
      <c r="A22" s="503" t="s">
        <v>281</v>
      </c>
      <c r="B22" s="504" t="s">
        <v>282</v>
      </c>
      <c r="C22" s="505"/>
      <c r="D22" s="506">
        <v>4.6270003789501262</v>
      </c>
      <c r="E22" s="506">
        <v>3.5682974844422102</v>
      </c>
      <c r="F22" s="506">
        <v>3.0386342046440427</v>
      </c>
      <c r="G22" s="506">
        <v>10.615375688257254</v>
      </c>
      <c r="H22" s="506">
        <v>3.3376727181173917</v>
      </c>
      <c r="I22" s="506">
        <v>7.3958686245816851</v>
      </c>
      <c r="J22" s="506">
        <v>5.8747565797491399</v>
      </c>
      <c r="K22" s="506">
        <v>6.6900538015151483</v>
      </c>
      <c r="L22" s="506">
        <v>5.19978793253697</v>
      </c>
      <c r="M22" s="506">
        <v>6.5950947337377581</v>
      </c>
      <c r="N22" s="506">
        <v>6.9942906106641054</v>
      </c>
      <c r="O22" s="506">
        <v>6.5707115104510505</v>
      </c>
      <c r="P22" s="506">
        <v>5.3124059905557832</v>
      </c>
      <c r="Q22" s="507">
        <v>4.7724298807062384</v>
      </c>
      <c r="R22" s="502"/>
    </row>
    <row r="23" spans="1:18" ht="18" customHeight="1">
      <c r="A23" s="503" t="s">
        <v>388</v>
      </c>
      <c r="B23" s="504" t="s">
        <v>389</v>
      </c>
      <c r="C23" s="505"/>
      <c r="D23" s="506">
        <v>4.4953665685601196</v>
      </c>
      <c r="E23" s="506">
        <v>3.6195868841551149</v>
      </c>
      <c r="F23" s="506">
        <v>3.6159708223394338</v>
      </c>
      <c r="G23" s="506">
        <v>8.7231058138624782</v>
      </c>
      <c r="H23" s="506">
        <v>4.5158819261747514</v>
      </c>
      <c r="I23" s="506">
        <v>4.6905869677749319</v>
      </c>
      <c r="J23" s="506">
        <v>4.6295342654745744</v>
      </c>
      <c r="K23" s="506">
        <v>5.9215848820533461</v>
      </c>
      <c r="L23" s="506">
        <v>1.7651219487174383</v>
      </c>
      <c r="M23" s="506">
        <v>3.3803430718686869</v>
      </c>
      <c r="N23" s="506">
        <v>4.4820813846608649</v>
      </c>
      <c r="O23" s="506">
        <v>5.638964136537199</v>
      </c>
      <c r="P23" s="506">
        <v>4.2673184470490488</v>
      </c>
      <c r="Q23" s="507">
        <v>3.9209932038647457</v>
      </c>
      <c r="R23" s="502"/>
    </row>
    <row r="24" spans="1:18" ht="18" customHeight="1">
      <c r="A24" s="508"/>
      <c r="B24" s="509" t="s">
        <v>182</v>
      </c>
      <c r="C24" s="505"/>
      <c r="D24" s="506">
        <v>5.2898659586381784</v>
      </c>
      <c r="E24" s="506">
        <v>1.3065598468589397</v>
      </c>
      <c r="F24" s="506">
        <v>4.4866479926801972</v>
      </c>
      <c r="G24" s="506">
        <v>1.200856804244967</v>
      </c>
      <c r="H24" s="506">
        <v>-8.432267460984938E-2</v>
      </c>
      <c r="I24" s="506">
        <v>5.1747284116335601</v>
      </c>
      <c r="J24" s="506">
        <v>2.6092595365992155</v>
      </c>
      <c r="K24" s="506">
        <v>5.1569279209556349</v>
      </c>
      <c r="L24" s="506">
        <v>2.4316578709800285</v>
      </c>
      <c r="M24" s="506">
        <v>2.8486069385831581</v>
      </c>
      <c r="N24" s="506">
        <v>2.3515541601946852</v>
      </c>
      <c r="O24" s="506">
        <v>3.0241489134880162</v>
      </c>
      <c r="P24" s="506">
        <v>3.3516546614117271</v>
      </c>
      <c r="Q24" s="507">
        <v>3.2848714436937141</v>
      </c>
      <c r="R24" s="502"/>
    </row>
    <row r="25" spans="1:18" ht="18" customHeight="1">
      <c r="A25" s="508"/>
      <c r="B25" s="509" t="s">
        <v>96</v>
      </c>
      <c r="C25" s="505"/>
      <c r="D25" s="506">
        <v>4.7806531227724536</v>
      </c>
      <c r="E25" s="506">
        <v>3.9665955428464383</v>
      </c>
      <c r="F25" s="506">
        <v>6.3603517708945096</v>
      </c>
      <c r="G25" s="506">
        <v>4.6294703698670583</v>
      </c>
      <c r="H25" s="506">
        <v>4.3132549360467391E-2</v>
      </c>
      <c r="I25" s="506">
        <v>10.183952156881963</v>
      </c>
      <c r="J25" s="506">
        <v>9.496772860519501</v>
      </c>
      <c r="K25" s="506">
        <v>6.899240705892101</v>
      </c>
      <c r="L25" s="506">
        <v>-4.4182249411963221</v>
      </c>
      <c r="M25" s="506">
        <v>5.208391586897168</v>
      </c>
      <c r="N25" s="506">
        <v>6.5363312869219081</v>
      </c>
      <c r="O25" s="506">
        <v>1.9797543742018444</v>
      </c>
      <c r="P25" s="506">
        <v>3.3604829922733379</v>
      </c>
      <c r="Q25" s="507">
        <v>4.2785744224186883</v>
      </c>
      <c r="R25" s="502"/>
    </row>
    <row r="26" spans="1:18" ht="18" customHeight="1">
      <c r="A26" s="508"/>
      <c r="B26" s="510" t="s">
        <v>186</v>
      </c>
      <c r="C26" s="511"/>
      <c r="D26" s="512">
        <v>4.9509706093406773</v>
      </c>
      <c r="E26" s="512">
        <v>3.0740148777829552</v>
      </c>
      <c r="F26" s="512">
        <v>5.7424074887884879</v>
      </c>
      <c r="G26" s="512">
        <v>3.5121479132034104</v>
      </c>
      <c r="H26" s="512">
        <v>2.5246524491297009E-3</v>
      </c>
      <c r="I26" s="513">
        <v>8.5893734497567955</v>
      </c>
      <c r="J26" s="513">
        <v>7.3732249985143312</v>
      </c>
      <c r="K26" s="513">
        <v>6.3858874966148935</v>
      </c>
      <c r="L26" s="513">
        <v>-2.4232972041280241</v>
      </c>
      <c r="M26" s="513">
        <v>4.4869445374013006</v>
      </c>
      <c r="N26" s="513">
        <v>5.2769976384691901</v>
      </c>
      <c r="O26" s="513">
        <v>2.2853126265268897</v>
      </c>
      <c r="P26" s="513">
        <v>3.3578814326447373</v>
      </c>
      <c r="Q26" s="514">
        <v>3.985764620726326</v>
      </c>
      <c r="R26" s="515"/>
    </row>
    <row r="27" spans="1:18" ht="18" customHeight="1">
      <c r="A27" s="508"/>
      <c r="B27" s="516" t="s">
        <v>187</v>
      </c>
      <c r="C27" s="505"/>
      <c r="D27" s="506">
        <v>1.3960260673247549</v>
      </c>
      <c r="E27" s="506">
        <v>8.9704127745077429</v>
      </c>
      <c r="F27" s="506">
        <v>9.0834983818956445</v>
      </c>
      <c r="G27" s="506">
        <v>9.110208781767227</v>
      </c>
      <c r="H27" s="506">
        <v>4.9540517906817527</v>
      </c>
      <c r="I27" s="506">
        <v>12.857922486808826</v>
      </c>
      <c r="J27" s="506">
        <v>10.020631430497358</v>
      </c>
      <c r="K27" s="506">
        <v>9.2044357162040686</v>
      </c>
      <c r="L27" s="506">
        <v>-1.8784000000000072</v>
      </c>
      <c r="M27" s="506">
        <v>8.0344000000000033</v>
      </c>
      <c r="N27" s="506">
        <v>8.7499999999999822</v>
      </c>
      <c r="O27" s="506">
        <v>-0.5972656899532347</v>
      </c>
      <c r="P27" s="506">
        <v>6.3614613499424832</v>
      </c>
      <c r="Q27" s="507">
        <v>9.8901098901098798</v>
      </c>
      <c r="R27" s="502"/>
    </row>
    <row r="28" spans="1:18" ht="18" customHeight="1" thickBot="1">
      <c r="A28" s="517"/>
      <c r="B28" s="518" t="s">
        <v>188</v>
      </c>
      <c r="C28" s="519"/>
      <c r="D28" s="520">
        <v>4.6701959911948627</v>
      </c>
      <c r="E28" s="520">
        <v>3.5251531738196897</v>
      </c>
      <c r="F28" s="520">
        <v>6.0114828408074859</v>
      </c>
      <c r="G28" s="520">
        <v>3.9760532739822891</v>
      </c>
      <c r="H28" s="520">
        <v>0.43311371777683</v>
      </c>
      <c r="I28" s="520">
        <v>8.9772793542130032</v>
      </c>
      <c r="J28" s="520">
        <v>7.6223761076818732</v>
      </c>
      <c r="K28" s="520">
        <v>6.6570559918988454</v>
      </c>
      <c r="L28" s="520">
        <v>-2.3696213419770182</v>
      </c>
      <c r="M28" s="520">
        <v>4.8381498272749335</v>
      </c>
      <c r="N28" s="520">
        <v>5.63131455833327</v>
      </c>
      <c r="O28" s="520">
        <v>1.9825484344761755</v>
      </c>
      <c r="P28" s="520">
        <v>3.6653743074494849</v>
      </c>
      <c r="Q28" s="521">
        <v>4.6059452342603375</v>
      </c>
      <c r="R28" s="515"/>
    </row>
    <row r="29" spans="1:18" ht="18" customHeight="1">
      <c r="A29" s="522" t="s">
        <v>189</v>
      </c>
      <c r="B29" s="522"/>
      <c r="C29" s="523"/>
      <c r="D29" s="524"/>
      <c r="E29" s="524"/>
      <c r="F29" s="524"/>
      <c r="G29" s="524"/>
      <c r="H29" s="524"/>
      <c r="I29" s="524"/>
      <c r="J29" s="524"/>
      <c r="Q29" s="525">
        <v>45777.425576504633</v>
      </c>
    </row>
    <row r="30" spans="1:18" ht="18" customHeight="1">
      <c r="A30" s="526"/>
      <c r="B30" s="527"/>
      <c r="C30" s="478"/>
      <c r="D30" s="528"/>
      <c r="E30" s="528"/>
      <c r="F30" s="528"/>
      <c r="G30" s="528"/>
      <c r="H30" s="528"/>
      <c r="I30" s="528"/>
      <c r="J30" s="528"/>
      <c r="K30" s="528"/>
    </row>
    <row r="31" spans="1:18" ht="18" customHeight="1"/>
    <row r="32" spans="1:18" ht="18" customHeight="1">
      <c r="A32" s="477" t="s">
        <v>337</v>
      </c>
      <c r="B32" s="477"/>
      <c r="C32" s="477"/>
      <c r="D32" s="477"/>
      <c r="E32" s="477"/>
      <c r="F32" s="477"/>
      <c r="G32" s="477"/>
      <c r="H32" s="477"/>
      <c r="I32" s="477"/>
      <c r="J32" s="477"/>
      <c r="K32" s="477"/>
      <c r="L32" s="477"/>
      <c r="M32" s="477"/>
      <c r="N32" s="477"/>
      <c r="O32" s="477"/>
      <c r="P32" s="477"/>
      <c r="Q32" s="477"/>
    </row>
    <row r="33" spans="1:18" ht="18" customHeight="1">
      <c r="A33" s="531" t="s">
        <v>191</v>
      </c>
      <c r="B33" s="531"/>
      <c r="C33" s="531"/>
      <c r="D33" s="531"/>
      <c r="E33" s="531"/>
      <c r="F33" s="531"/>
      <c r="G33" s="531"/>
      <c r="H33" s="531"/>
      <c r="I33" s="531"/>
      <c r="J33" s="531"/>
      <c r="K33" s="531"/>
      <c r="L33" s="531"/>
      <c r="M33" s="531"/>
      <c r="N33" s="531"/>
      <c r="O33" s="531"/>
      <c r="P33" s="531"/>
      <c r="Q33" s="531"/>
    </row>
    <row r="34" spans="1:18" ht="18" customHeight="1" thickBot="1">
      <c r="A34" s="532"/>
      <c r="B34" s="532"/>
      <c r="C34" s="533"/>
      <c r="D34" s="534"/>
      <c r="E34" s="483"/>
      <c r="F34" s="483"/>
      <c r="G34" s="534"/>
      <c r="H34" s="483"/>
      <c r="I34" s="483"/>
      <c r="J34" s="535"/>
      <c r="Q34" s="482" t="s">
        <v>192</v>
      </c>
    </row>
    <row r="35" spans="1:18" ht="18" customHeight="1">
      <c r="A35" s="484" t="s">
        <v>200</v>
      </c>
      <c r="B35" s="485" t="s">
        <v>151</v>
      </c>
      <c r="C35" s="486" t="s">
        <v>326</v>
      </c>
      <c r="D35" s="487" t="s">
        <v>327</v>
      </c>
      <c r="E35" s="487" t="s">
        <v>328</v>
      </c>
      <c r="F35" s="487" t="s">
        <v>329</v>
      </c>
      <c r="G35" s="487" t="s">
        <v>330</v>
      </c>
      <c r="H35" s="487" t="s">
        <v>331</v>
      </c>
      <c r="I35" s="487" t="s">
        <v>332</v>
      </c>
      <c r="J35" s="487" t="s">
        <v>333</v>
      </c>
      <c r="K35" s="487" t="s">
        <v>334</v>
      </c>
      <c r="L35" s="487" t="s">
        <v>335</v>
      </c>
      <c r="M35" s="487" t="s">
        <v>349</v>
      </c>
      <c r="N35" s="487" t="s">
        <v>364</v>
      </c>
      <c r="O35" s="488" t="s">
        <v>372</v>
      </c>
      <c r="P35" s="488" t="s">
        <v>384</v>
      </c>
      <c r="Q35" s="488" t="s">
        <v>385</v>
      </c>
      <c r="R35" s="489"/>
    </row>
    <row r="36" spans="1:18" ht="18" customHeight="1">
      <c r="A36" s="490"/>
      <c r="B36" s="536"/>
      <c r="C36" s="537" t="s">
        <v>152</v>
      </c>
      <c r="D36" s="538" t="s">
        <v>49</v>
      </c>
      <c r="E36" s="538" t="s">
        <v>50</v>
      </c>
      <c r="F36" s="538" t="s">
        <v>51</v>
      </c>
      <c r="G36" s="538" t="s">
        <v>52</v>
      </c>
      <c r="H36" s="538" t="s">
        <v>53</v>
      </c>
      <c r="I36" s="538" t="s">
        <v>54</v>
      </c>
      <c r="J36" s="538" t="s">
        <v>55</v>
      </c>
      <c r="K36" s="538" t="s">
        <v>68</v>
      </c>
      <c r="L36" s="538" t="s">
        <v>153</v>
      </c>
      <c r="M36" s="538" t="s">
        <v>267</v>
      </c>
      <c r="N36" s="538" t="s">
        <v>336</v>
      </c>
      <c r="O36" s="539" t="s">
        <v>350</v>
      </c>
      <c r="P36" s="540" t="s">
        <v>365</v>
      </c>
      <c r="Q36" s="541" t="s">
        <v>375</v>
      </c>
      <c r="R36" s="496"/>
    </row>
    <row r="37" spans="1:18" ht="18" customHeight="1">
      <c r="A37" s="503" t="s">
        <v>154</v>
      </c>
      <c r="B37" s="504" t="s">
        <v>268</v>
      </c>
      <c r="C37" s="505">
        <v>645035.17488925089</v>
      </c>
      <c r="D37" s="505">
        <v>699904.61579994881</v>
      </c>
      <c r="E37" s="505">
        <v>735269.79237841105</v>
      </c>
      <c r="F37" s="505">
        <v>805271.28116958099</v>
      </c>
      <c r="G37" s="505">
        <v>846567.15564161411</v>
      </c>
      <c r="H37" s="505">
        <v>879070.74237125821</v>
      </c>
      <c r="I37" s="505">
        <v>962411.92230961623</v>
      </c>
      <c r="J37" s="505">
        <v>1018269.1573278889</v>
      </c>
      <c r="K37" s="505">
        <v>1102207.7570310095</v>
      </c>
      <c r="L37" s="542">
        <v>1200932.9542322136</v>
      </c>
      <c r="M37" s="542">
        <v>1275873.6132761131</v>
      </c>
      <c r="N37" s="542">
        <v>1383537.5726473501</v>
      </c>
      <c r="O37" s="542">
        <v>1522363.4376714705</v>
      </c>
      <c r="P37" s="542">
        <v>1662748.0216044947</v>
      </c>
      <c r="Q37" s="543">
        <v>1803888.6012376926</v>
      </c>
      <c r="R37" s="544"/>
    </row>
    <row r="38" spans="1:18" ht="18" customHeight="1">
      <c r="A38" s="503" t="s">
        <v>156</v>
      </c>
      <c r="B38" s="504" t="s">
        <v>159</v>
      </c>
      <c r="C38" s="505">
        <v>10867.296016455</v>
      </c>
      <c r="D38" s="505">
        <v>12721.554331795185</v>
      </c>
      <c r="E38" s="505">
        <v>13470.115512827651</v>
      </c>
      <c r="F38" s="505">
        <v>15420.162669815041</v>
      </c>
      <c r="G38" s="505">
        <v>16248.688733542156</v>
      </c>
      <c r="H38" s="505">
        <v>17314.057472892924</v>
      </c>
      <c r="I38" s="505">
        <v>19973.378040357551</v>
      </c>
      <c r="J38" s="505">
        <v>23519.260561611398</v>
      </c>
      <c r="K38" s="505">
        <v>28043.629657387624</v>
      </c>
      <c r="L38" s="542">
        <v>26060.322680718386</v>
      </c>
      <c r="M38" s="542">
        <v>26072.623153023684</v>
      </c>
      <c r="N38" s="542">
        <v>29723.259701663752</v>
      </c>
      <c r="O38" s="542">
        <v>30654.769852664518</v>
      </c>
      <c r="P38" s="542">
        <v>30835.122912673676</v>
      </c>
      <c r="Q38" s="543">
        <v>31757.43118033385</v>
      </c>
      <c r="R38" s="544"/>
    </row>
    <row r="39" spans="1:18" ht="18" customHeight="1">
      <c r="A39" s="503" t="s">
        <v>158</v>
      </c>
      <c r="B39" s="504" t="s">
        <v>87</v>
      </c>
      <c r="C39" s="505">
        <v>360448</v>
      </c>
      <c r="D39" s="505">
        <v>416290.85010421398</v>
      </c>
      <c r="E39" s="505">
        <v>457167.58300268603</v>
      </c>
      <c r="F39" s="505">
        <v>515077.14403366362</v>
      </c>
      <c r="G39" s="505">
        <v>539998.49699984596</v>
      </c>
      <c r="H39" s="505">
        <v>535031.27015244402</v>
      </c>
      <c r="I39" s="505">
        <v>636338.18485219858</v>
      </c>
      <c r="J39" s="505">
        <v>725884.36679173401</v>
      </c>
      <c r="K39" s="505">
        <v>822005.19829480397</v>
      </c>
      <c r="L39" s="542">
        <v>759579.3802227577</v>
      </c>
      <c r="M39" s="542">
        <v>848445.46990790241</v>
      </c>
      <c r="N39" s="542">
        <v>986933.26735864463</v>
      </c>
      <c r="O39" s="542">
        <v>1012249.1916472249</v>
      </c>
      <c r="P39" s="542">
        <v>1040374.1915394807</v>
      </c>
      <c r="Q39" s="543">
        <v>1103612.8999095578</v>
      </c>
      <c r="R39" s="544"/>
    </row>
    <row r="40" spans="1:18" ht="18" customHeight="1">
      <c r="A40" s="503" t="s">
        <v>160</v>
      </c>
      <c r="B40" s="504" t="s">
        <v>386</v>
      </c>
      <c r="C40" s="505">
        <v>31902.763406234961</v>
      </c>
      <c r="D40" s="505">
        <v>36116.44316875298</v>
      </c>
      <c r="E40" s="505">
        <v>44712.565811933106</v>
      </c>
      <c r="F40" s="505">
        <v>49356.920674242429</v>
      </c>
      <c r="G40" s="505">
        <v>51540.185961514646</v>
      </c>
      <c r="H40" s="505">
        <v>53882.880199690531</v>
      </c>
      <c r="I40" s="505">
        <v>76651.990032222835</v>
      </c>
      <c r="J40" s="505">
        <v>90041.09044549962</v>
      </c>
      <c r="K40" s="505">
        <v>106033.02641853252</v>
      </c>
      <c r="L40" s="542">
        <v>120133.51563758394</v>
      </c>
      <c r="M40" s="542">
        <v>124878.5001825791</v>
      </c>
      <c r="N40" s="542">
        <v>189335.94019838789</v>
      </c>
      <c r="O40" s="542">
        <v>227414.89647464477</v>
      </c>
      <c r="P40" s="542">
        <v>250181.38713192372</v>
      </c>
      <c r="Q40" s="543">
        <v>279669.85296305484</v>
      </c>
      <c r="R40" s="544"/>
    </row>
    <row r="41" spans="1:18" ht="18" customHeight="1">
      <c r="A41" s="503" t="s">
        <v>161</v>
      </c>
      <c r="B41" s="504" t="s">
        <v>387</v>
      </c>
      <c r="C41" s="505">
        <v>19478.036657792964</v>
      </c>
      <c r="D41" s="505">
        <v>21442.909120923501</v>
      </c>
      <c r="E41" s="505">
        <v>23776.689451178099</v>
      </c>
      <c r="F41" s="505">
        <v>32448.053193489544</v>
      </c>
      <c r="G41" s="505">
        <v>35958.532077919714</v>
      </c>
      <c r="H41" s="505">
        <v>39750.445779166403</v>
      </c>
      <c r="I41" s="505">
        <v>42666.875192592503</v>
      </c>
      <c r="J41" s="505">
        <v>44924.654729871072</v>
      </c>
      <c r="K41" s="505">
        <v>45903.163242691502</v>
      </c>
      <c r="L41" s="542">
        <v>47019.66014917678</v>
      </c>
      <c r="M41" s="542">
        <v>47757.160806134561</v>
      </c>
      <c r="N41" s="542">
        <v>49088.620320522125</v>
      </c>
      <c r="O41" s="542">
        <v>51047.645091039965</v>
      </c>
      <c r="P41" s="542">
        <v>52433.844701194357</v>
      </c>
      <c r="Q41" s="543">
        <v>53631.356272570556</v>
      </c>
      <c r="R41" s="544"/>
    </row>
    <row r="42" spans="1:18" ht="18" customHeight="1">
      <c r="A42" s="503" t="s">
        <v>163</v>
      </c>
      <c r="B42" s="504" t="s">
        <v>90</v>
      </c>
      <c r="C42" s="505">
        <v>236336.05124579999</v>
      </c>
      <c r="D42" s="505">
        <v>276247.48346230597</v>
      </c>
      <c r="E42" s="505">
        <v>295872.62215422117</v>
      </c>
      <c r="F42" s="505">
        <v>333733.53601676458</v>
      </c>
      <c r="G42" s="505">
        <v>362373.96420409402</v>
      </c>
      <c r="H42" s="505">
        <v>398868.95102268853</v>
      </c>
      <c r="I42" s="505">
        <v>480714.09401428187</v>
      </c>
      <c r="J42" s="505">
        <v>569439.80999180127</v>
      </c>
      <c r="K42" s="505">
        <v>649787.14078625734</v>
      </c>
      <c r="L42" s="542">
        <v>601955.43057050591</v>
      </c>
      <c r="M42" s="542">
        <v>611461.14149871888</v>
      </c>
      <c r="N42" s="542">
        <v>704782.47677651071</v>
      </c>
      <c r="O42" s="542">
        <v>731227.61530560302</v>
      </c>
      <c r="P42" s="542">
        <v>725535.58313673676</v>
      </c>
      <c r="Q42" s="543">
        <v>749142.92958621832</v>
      </c>
      <c r="R42" s="544"/>
    </row>
    <row r="43" spans="1:18" ht="25.5" customHeight="1">
      <c r="A43" s="503" t="s">
        <v>164</v>
      </c>
      <c r="B43" s="504" t="s">
        <v>271</v>
      </c>
      <c r="C43" s="505">
        <v>275481.83135660121</v>
      </c>
      <c r="D43" s="505">
        <v>303547.79989652592</v>
      </c>
      <c r="E43" s="505">
        <v>342401.38659804739</v>
      </c>
      <c r="F43" s="505">
        <v>392778.80888175085</v>
      </c>
      <c r="G43" s="505">
        <v>429539.49633146729</v>
      </c>
      <c r="H43" s="505">
        <v>445612.69310318184</v>
      </c>
      <c r="I43" s="505">
        <v>511567.44328673964</v>
      </c>
      <c r="J43" s="505">
        <v>604157.48617455491</v>
      </c>
      <c r="K43" s="505">
        <v>690590.81606749084</v>
      </c>
      <c r="L43" s="542">
        <v>662687.33862024546</v>
      </c>
      <c r="M43" s="542">
        <v>738226.97586247616</v>
      </c>
      <c r="N43" s="542">
        <v>842576.42103480862</v>
      </c>
      <c r="O43" s="542">
        <v>846204.3125681642</v>
      </c>
      <c r="P43" s="542">
        <v>893707.95546831004</v>
      </c>
      <c r="Q43" s="543">
        <v>980232.90937718691</v>
      </c>
      <c r="R43" s="544"/>
    </row>
    <row r="44" spans="1:18" ht="18" customHeight="1">
      <c r="A44" s="503" t="s">
        <v>166</v>
      </c>
      <c r="B44" s="504" t="s">
        <v>272</v>
      </c>
      <c r="C44" s="505">
        <v>169965</v>
      </c>
      <c r="D44" s="505">
        <v>197113</v>
      </c>
      <c r="E44" s="505">
        <v>233103.41999999998</v>
      </c>
      <c r="F44" s="505">
        <v>254445.02000000008</v>
      </c>
      <c r="G44" s="505">
        <v>279112</v>
      </c>
      <c r="H44" s="505">
        <v>332152</v>
      </c>
      <c r="I44" s="505">
        <v>398189.00000000012</v>
      </c>
      <c r="J44" s="505">
        <v>438757.40255054919</v>
      </c>
      <c r="K44" s="505">
        <v>465793.43898556533</v>
      </c>
      <c r="L44" s="542">
        <v>392798.76839421922</v>
      </c>
      <c r="M44" s="542">
        <v>422239.85141630139</v>
      </c>
      <c r="N44" s="542">
        <v>583273.73956309992</v>
      </c>
      <c r="O44" s="542">
        <v>721443.72188542306</v>
      </c>
      <c r="P44" s="542">
        <v>770088.88288782933</v>
      </c>
      <c r="Q44" s="543">
        <v>868778.95604704507</v>
      </c>
      <c r="R44" s="544"/>
    </row>
    <row r="45" spans="1:18" ht="18" customHeight="1">
      <c r="A45" s="503" t="s">
        <v>168</v>
      </c>
      <c r="B45" s="504" t="s">
        <v>273</v>
      </c>
      <c r="C45" s="505">
        <v>81676.108680999139</v>
      </c>
      <c r="D45" s="505">
        <v>96776.971309285582</v>
      </c>
      <c r="E45" s="505">
        <v>115199.99509694724</v>
      </c>
      <c r="F45" s="505">
        <v>129841.02898308585</v>
      </c>
      <c r="G45" s="505">
        <v>152335.85701561059</v>
      </c>
      <c r="H45" s="505">
        <v>183800.30081547337</v>
      </c>
      <c r="I45" s="505">
        <v>238039.50968068052</v>
      </c>
      <c r="J45" s="505">
        <v>260255.21389515605</v>
      </c>
      <c r="K45" s="505">
        <v>278733.36642030871</v>
      </c>
      <c r="L45" s="542">
        <v>197921.21748953158</v>
      </c>
      <c r="M45" s="542">
        <v>214198.86</v>
      </c>
      <c r="N45" s="542">
        <v>236245.00610239603</v>
      </c>
      <c r="O45" s="542">
        <v>312715.70419516345</v>
      </c>
      <c r="P45" s="542">
        <v>433842.53997017059</v>
      </c>
      <c r="Q45" s="543">
        <v>473291.12099836371</v>
      </c>
      <c r="R45" s="544"/>
    </row>
    <row r="46" spans="1:18" ht="18" customHeight="1">
      <c r="A46" s="503" t="s">
        <v>170</v>
      </c>
      <c r="B46" s="504" t="s">
        <v>274</v>
      </c>
      <c r="C46" s="505">
        <v>63885.064455428197</v>
      </c>
      <c r="D46" s="505">
        <v>90691.305600000007</v>
      </c>
      <c r="E46" s="505">
        <v>104015.7665</v>
      </c>
      <c r="F46" s="505">
        <v>125626.91399999999</v>
      </c>
      <c r="G46" s="505">
        <v>138917.07899999997</v>
      </c>
      <c r="H46" s="505">
        <v>151113.20619999996</v>
      </c>
      <c r="I46" s="505">
        <v>163276.90969999999</v>
      </c>
      <c r="J46" s="505">
        <v>169673.90640000001</v>
      </c>
      <c r="K46" s="505">
        <v>183445.94132679651</v>
      </c>
      <c r="L46" s="542">
        <v>186186.81424605483</v>
      </c>
      <c r="M46" s="542">
        <v>198161.8520708154</v>
      </c>
      <c r="N46" s="542">
        <v>219163.26229101937</v>
      </c>
      <c r="O46" s="542">
        <v>232848.35865297873</v>
      </c>
      <c r="P46" s="542">
        <v>243760.66774576242</v>
      </c>
      <c r="Q46" s="543">
        <v>255412.73901646159</v>
      </c>
      <c r="R46" s="544"/>
    </row>
    <row r="47" spans="1:18" ht="18" customHeight="1">
      <c r="A47" s="503" t="s">
        <v>172</v>
      </c>
      <c r="B47" s="504" t="s">
        <v>275</v>
      </c>
      <c r="C47" s="505">
        <v>89087.488825395587</v>
      </c>
      <c r="D47" s="505">
        <v>106379.19155539824</v>
      </c>
      <c r="E47" s="505">
        <v>114355.10905269985</v>
      </c>
      <c r="F47" s="505">
        <v>132117.04667474769</v>
      </c>
      <c r="G47" s="505">
        <v>153942.38792969723</v>
      </c>
      <c r="H47" s="505">
        <v>181348.3904302539</v>
      </c>
      <c r="I47" s="505">
        <v>220855.14884284593</v>
      </c>
      <c r="J47" s="505">
        <v>255854.03049708589</v>
      </c>
      <c r="K47" s="505">
        <v>284077.53053234302</v>
      </c>
      <c r="L47" s="542">
        <v>321876.42804415501</v>
      </c>
      <c r="M47" s="542">
        <v>336176.59626804857</v>
      </c>
      <c r="N47" s="542">
        <v>388563.93498577975</v>
      </c>
      <c r="O47" s="542">
        <v>438986.80039022595</v>
      </c>
      <c r="P47" s="542">
        <v>452917.08084006968</v>
      </c>
      <c r="Q47" s="543">
        <v>476732.80200936156</v>
      </c>
      <c r="R47" s="544"/>
    </row>
    <row r="48" spans="1:18" ht="18" customHeight="1">
      <c r="A48" s="503" t="s">
        <v>174</v>
      </c>
      <c r="B48" s="504" t="s">
        <v>276</v>
      </c>
      <c r="C48" s="505">
        <v>207699.50334348896</v>
      </c>
      <c r="D48" s="505">
        <v>223300.95180913046</v>
      </c>
      <c r="E48" s="505">
        <v>250547.62765453069</v>
      </c>
      <c r="F48" s="505">
        <v>267024.25318934931</v>
      </c>
      <c r="G48" s="505">
        <v>275043.62027929258</v>
      </c>
      <c r="H48" s="505">
        <v>314303.74697944033</v>
      </c>
      <c r="I48" s="505">
        <v>344768.05630565056</v>
      </c>
      <c r="J48" s="505">
        <v>373110.99561805057</v>
      </c>
      <c r="K48" s="505">
        <v>406834.41085408902</v>
      </c>
      <c r="L48" s="542">
        <v>428759.611707156</v>
      </c>
      <c r="M48" s="542">
        <v>445386</v>
      </c>
      <c r="N48" s="542">
        <v>473556.29804034793</v>
      </c>
      <c r="O48" s="542">
        <v>508675.46525982529</v>
      </c>
      <c r="P48" s="542">
        <v>530829.04168522288</v>
      </c>
      <c r="Q48" s="543">
        <v>551993.95197829278</v>
      </c>
      <c r="R48" s="544"/>
    </row>
    <row r="49" spans="1:18" ht="18" customHeight="1">
      <c r="A49" s="503" t="s">
        <v>176</v>
      </c>
      <c r="B49" s="504" t="s">
        <v>277</v>
      </c>
      <c r="C49" s="505">
        <v>23244.941837767889</v>
      </c>
      <c r="D49" s="505">
        <v>27068.739413741227</v>
      </c>
      <c r="E49" s="505">
        <v>32001.722098328843</v>
      </c>
      <c r="F49" s="505">
        <v>37344.274403196221</v>
      </c>
      <c r="G49" s="505">
        <v>42941.929795473523</v>
      </c>
      <c r="H49" s="505">
        <v>49606.904023402283</v>
      </c>
      <c r="I49" s="505">
        <v>57971.105191101087</v>
      </c>
      <c r="J49" s="505">
        <v>67500.066595648881</v>
      </c>
      <c r="K49" s="505">
        <v>71965.906796378709</v>
      </c>
      <c r="L49" s="542">
        <v>77682.19573526067</v>
      </c>
      <c r="M49" s="542">
        <v>82266.223056716728</v>
      </c>
      <c r="N49" s="542">
        <v>89902.291409155776</v>
      </c>
      <c r="O49" s="542">
        <v>95579.798137024918</v>
      </c>
      <c r="P49" s="542">
        <v>115944.65772402508</v>
      </c>
      <c r="Q49" s="543">
        <v>127615.04115710786</v>
      </c>
      <c r="R49" s="544"/>
    </row>
    <row r="50" spans="1:18" ht="18" customHeight="1">
      <c r="A50" s="503" t="s">
        <v>178</v>
      </c>
      <c r="B50" s="504" t="s">
        <v>278</v>
      </c>
      <c r="C50" s="505">
        <v>14414.555244087529</v>
      </c>
      <c r="D50" s="505">
        <v>17247.90794060969</v>
      </c>
      <c r="E50" s="505">
        <v>21395.981506102282</v>
      </c>
      <c r="F50" s="505">
        <v>26583.428311269046</v>
      </c>
      <c r="G50" s="505">
        <v>31420.658343394094</v>
      </c>
      <c r="H50" s="505">
        <v>38711.052264736965</v>
      </c>
      <c r="I50" s="505">
        <v>45951.438160311205</v>
      </c>
      <c r="J50" s="505">
        <v>56256.315194263327</v>
      </c>
      <c r="K50" s="505">
        <v>65848.389530403249</v>
      </c>
      <c r="L50" s="542">
        <v>70828.391821607103</v>
      </c>
      <c r="M50" s="542">
        <v>73784.457993647229</v>
      </c>
      <c r="N50" s="542">
        <v>77096.976275648965</v>
      </c>
      <c r="O50" s="542">
        <v>83246.485026304901</v>
      </c>
      <c r="P50" s="542">
        <v>88607.079569832917</v>
      </c>
      <c r="Q50" s="543">
        <v>93689.390334347889</v>
      </c>
      <c r="R50" s="544"/>
    </row>
    <row r="51" spans="1:18" ht="18" customHeight="1">
      <c r="A51" s="503" t="s">
        <v>180</v>
      </c>
      <c r="B51" s="504" t="s">
        <v>279</v>
      </c>
      <c r="C51" s="505">
        <v>91544.334620321475</v>
      </c>
      <c r="D51" s="505">
        <v>109148.422710878</v>
      </c>
      <c r="E51" s="505">
        <v>115226.55211348301</v>
      </c>
      <c r="F51" s="505">
        <v>143266.263864601</v>
      </c>
      <c r="G51" s="505">
        <v>176657.703882323</v>
      </c>
      <c r="H51" s="505">
        <v>178246.842080164</v>
      </c>
      <c r="I51" s="505">
        <v>230415.91168062299</v>
      </c>
      <c r="J51" s="505">
        <v>250415.175850645</v>
      </c>
      <c r="K51" s="505">
        <v>323174.51072789897</v>
      </c>
      <c r="L51" s="542">
        <v>386288.56702100101</v>
      </c>
      <c r="M51" s="542">
        <v>409842.37498304859</v>
      </c>
      <c r="N51" s="542">
        <v>490735.44717569463</v>
      </c>
      <c r="O51" s="542">
        <v>624380.44457994006</v>
      </c>
      <c r="P51" s="542">
        <v>655237.87040851824</v>
      </c>
      <c r="Q51" s="543">
        <v>614089.02636711008</v>
      </c>
      <c r="R51" s="544"/>
    </row>
    <row r="52" spans="1:18" ht="18" customHeight="1">
      <c r="A52" s="503" t="s">
        <v>280</v>
      </c>
      <c r="B52" s="504" t="s">
        <v>177</v>
      </c>
      <c r="C52" s="505">
        <v>100327.31759353221</v>
      </c>
      <c r="D52" s="505">
        <v>116765.35178538856</v>
      </c>
      <c r="E52" s="505">
        <v>132581.09942784955</v>
      </c>
      <c r="F52" s="505">
        <v>158737.23060612846</v>
      </c>
      <c r="G52" s="505">
        <v>181347.46994822312</v>
      </c>
      <c r="H52" s="505">
        <v>207617.96273417652</v>
      </c>
      <c r="I52" s="505">
        <v>247618.06431118993</v>
      </c>
      <c r="J52" s="505">
        <v>277859.58676229307</v>
      </c>
      <c r="K52" s="505">
        <v>342450.87381014175</v>
      </c>
      <c r="L52" s="542">
        <v>382759.22986228793</v>
      </c>
      <c r="M52" s="542">
        <v>393377.05818110856</v>
      </c>
      <c r="N52" s="542">
        <v>442172.87965860387</v>
      </c>
      <c r="O52" s="542">
        <v>550685.70613662212</v>
      </c>
      <c r="P52" s="542">
        <v>603473.68918577442</v>
      </c>
      <c r="Q52" s="543">
        <v>529924.07647472853</v>
      </c>
      <c r="R52" s="544"/>
    </row>
    <row r="53" spans="1:18" ht="18" customHeight="1">
      <c r="A53" s="503" t="s">
        <v>281</v>
      </c>
      <c r="B53" s="504" t="s">
        <v>282</v>
      </c>
      <c r="C53" s="505">
        <v>24207.170056389852</v>
      </c>
      <c r="D53" s="505">
        <v>28877.360487941667</v>
      </c>
      <c r="E53" s="505">
        <v>29553.716296606359</v>
      </c>
      <c r="F53" s="505">
        <v>34607.515072875955</v>
      </c>
      <c r="G53" s="505">
        <v>40167.05069773821</v>
      </c>
      <c r="H53" s="505">
        <v>41945.185133010491</v>
      </c>
      <c r="I53" s="505">
        <v>51785.661170563078</v>
      </c>
      <c r="J53" s="505">
        <v>56869.040379924118</v>
      </c>
      <c r="K53" s="505">
        <v>72494.398499457413</v>
      </c>
      <c r="L53" s="542">
        <v>89816.924705199941</v>
      </c>
      <c r="M53" s="542">
        <v>100600.99869144897</v>
      </c>
      <c r="N53" s="542">
        <v>115624.29435871518</v>
      </c>
      <c r="O53" s="542">
        <v>131659.77131345109</v>
      </c>
      <c r="P53" s="542">
        <v>136072.6203459909</v>
      </c>
      <c r="Q53" s="543">
        <v>151818.42266235594</v>
      </c>
      <c r="R53" s="544"/>
    </row>
    <row r="54" spans="1:18" ht="18" customHeight="1">
      <c r="A54" s="503" t="s">
        <v>388</v>
      </c>
      <c r="B54" s="504" t="s">
        <v>389</v>
      </c>
      <c r="C54" s="505">
        <v>22516.411855564773</v>
      </c>
      <c r="D54" s="505">
        <v>26048.77461817049</v>
      </c>
      <c r="E54" s="505">
        <v>28912.923652774225</v>
      </c>
      <c r="F54" s="505">
        <v>33615.233826721946</v>
      </c>
      <c r="G54" s="505">
        <v>38875.047690835258</v>
      </c>
      <c r="H54" s="505">
        <v>45669.467151008626</v>
      </c>
      <c r="I54" s="505">
        <v>54528.863156323772</v>
      </c>
      <c r="J54" s="505">
        <v>65087.032071064248</v>
      </c>
      <c r="K54" s="505">
        <v>72321.703339470303</v>
      </c>
      <c r="L54" s="542">
        <v>82853.011703340628</v>
      </c>
      <c r="M54" s="542">
        <v>87783.618718678044</v>
      </c>
      <c r="N54" s="542">
        <v>89896.369642647696</v>
      </c>
      <c r="O54" s="542">
        <v>93119.573001672543</v>
      </c>
      <c r="P54" s="542">
        <v>94183.594139824869</v>
      </c>
      <c r="Q54" s="543">
        <v>101270.2140076482</v>
      </c>
      <c r="R54" s="544"/>
    </row>
    <row r="55" spans="1:18" ht="18" customHeight="1" thickBot="1">
      <c r="A55" s="545"/>
      <c r="B55" s="519" t="s">
        <v>193</v>
      </c>
      <c r="C55" s="519">
        <v>2468117.0500851111</v>
      </c>
      <c r="D55" s="546">
        <v>2805689.6331150108</v>
      </c>
      <c r="E55" s="519">
        <v>3089564.6683086259</v>
      </c>
      <c r="F55" s="546">
        <v>3487294.1155712823</v>
      </c>
      <c r="G55" s="519">
        <v>3792987.3245325857</v>
      </c>
      <c r="H55" s="546">
        <v>4094046.0979129886</v>
      </c>
      <c r="I55" s="519">
        <v>4783723.555927298</v>
      </c>
      <c r="J55" s="546">
        <v>5347874.5918376409</v>
      </c>
      <c r="K55" s="519">
        <v>6011711.2023210265</v>
      </c>
      <c r="L55" s="546">
        <v>6036139.7628430156</v>
      </c>
      <c r="M55" s="546">
        <v>6436533.376066762</v>
      </c>
      <c r="N55" s="546">
        <v>7392208.0575409979</v>
      </c>
      <c r="O55" s="546">
        <v>8214503.6971894437</v>
      </c>
      <c r="P55" s="546">
        <v>8780773.8309978358</v>
      </c>
      <c r="Q55" s="547">
        <v>9246551.7215794381</v>
      </c>
      <c r="R55" s="548"/>
    </row>
    <row r="56" spans="1:18" ht="18" customHeight="1">
      <c r="A56" s="549" t="s">
        <v>189</v>
      </c>
      <c r="B56" s="483"/>
      <c r="C56" s="533"/>
      <c r="D56" s="525"/>
      <c r="E56" s="525"/>
      <c r="F56" s="483"/>
      <c r="G56" s="525"/>
      <c r="H56" s="483"/>
      <c r="I56" s="483"/>
      <c r="J56" s="549"/>
      <c r="M56" s="550"/>
      <c r="N56" s="550"/>
      <c r="Q56" s="550">
        <v>45777.425576504633</v>
      </c>
    </row>
    <row r="57" spans="1:18" ht="18" customHeight="1">
      <c r="A57" s="526"/>
      <c r="B57" s="551"/>
      <c r="C57" s="533"/>
      <c r="D57" s="483"/>
      <c r="E57" s="483"/>
      <c r="F57" s="483"/>
      <c r="G57" s="483"/>
      <c r="H57" s="483"/>
      <c r="I57" s="483"/>
      <c r="J57" s="552"/>
    </row>
    <row r="58" spans="1:18" ht="18" customHeight="1"/>
    <row r="59" spans="1:18" ht="18" customHeight="1">
      <c r="A59" s="477" t="s">
        <v>338</v>
      </c>
      <c r="B59" s="477"/>
      <c r="C59" s="477"/>
      <c r="D59" s="477"/>
      <c r="E59" s="477"/>
      <c r="F59" s="477"/>
      <c r="G59" s="477"/>
      <c r="H59" s="477"/>
      <c r="I59" s="477"/>
      <c r="J59" s="477"/>
      <c r="K59" s="477"/>
      <c r="L59" s="477"/>
      <c r="M59" s="477"/>
      <c r="N59" s="477"/>
      <c r="O59" s="477"/>
      <c r="P59" s="477"/>
      <c r="Q59" s="477"/>
    </row>
    <row r="60" spans="1:18" ht="18" customHeight="1">
      <c r="A60" s="531" t="s">
        <v>191</v>
      </c>
      <c r="B60" s="531"/>
      <c r="C60" s="531"/>
      <c r="D60" s="531"/>
      <c r="E60" s="531"/>
      <c r="F60" s="531"/>
      <c r="G60" s="531"/>
      <c r="H60" s="531"/>
      <c r="I60" s="531"/>
      <c r="J60" s="531"/>
      <c r="K60" s="531"/>
      <c r="L60" s="531"/>
      <c r="M60" s="531"/>
      <c r="N60" s="531"/>
      <c r="O60" s="531"/>
      <c r="P60" s="531"/>
      <c r="Q60" s="531"/>
    </row>
    <row r="61" spans="1:18" ht="18" customHeight="1" thickBot="1">
      <c r="A61" s="532"/>
      <c r="B61" s="532"/>
      <c r="C61" s="533"/>
      <c r="D61" s="534"/>
      <c r="E61" s="483"/>
      <c r="F61" s="483"/>
      <c r="G61" s="534"/>
      <c r="H61" s="483"/>
      <c r="I61" s="483"/>
      <c r="J61" s="535"/>
      <c r="M61" s="482"/>
      <c r="N61" s="482"/>
      <c r="Q61" s="482" t="s">
        <v>192</v>
      </c>
    </row>
    <row r="62" spans="1:18" ht="18" customHeight="1">
      <c r="A62" s="484" t="s">
        <v>200</v>
      </c>
      <c r="B62" s="485" t="s">
        <v>151</v>
      </c>
      <c r="C62" s="486" t="s">
        <v>326</v>
      </c>
      <c r="D62" s="487" t="s">
        <v>327</v>
      </c>
      <c r="E62" s="487" t="s">
        <v>328</v>
      </c>
      <c r="F62" s="487" t="s">
        <v>329</v>
      </c>
      <c r="G62" s="487" t="s">
        <v>330</v>
      </c>
      <c r="H62" s="487" t="s">
        <v>331</v>
      </c>
      <c r="I62" s="487" t="s">
        <v>332</v>
      </c>
      <c r="J62" s="487" t="s">
        <v>333</v>
      </c>
      <c r="K62" s="487" t="s">
        <v>334</v>
      </c>
      <c r="L62" s="487" t="s">
        <v>335</v>
      </c>
      <c r="M62" s="487" t="s">
        <v>349</v>
      </c>
      <c r="N62" s="487" t="s">
        <v>364</v>
      </c>
      <c r="O62" s="488" t="s">
        <v>372</v>
      </c>
      <c r="P62" s="488" t="s">
        <v>384</v>
      </c>
      <c r="Q62" s="488" t="s">
        <v>385</v>
      </c>
      <c r="R62" s="489"/>
    </row>
    <row r="63" spans="1:18" ht="18" customHeight="1">
      <c r="A63" s="490"/>
      <c r="B63" s="536"/>
      <c r="C63" s="537" t="s">
        <v>152</v>
      </c>
      <c r="D63" s="538" t="s">
        <v>49</v>
      </c>
      <c r="E63" s="538" t="s">
        <v>50</v>
      </c>
      <c r="F63" s="538" t="s">
        <v>51</v>
      </c>
      <c r="G63" s="538" t="s">
        <v>52</v>
      </c>
      <c r="H63" s="538" t="s">
        <v>53</v>
      </c>
      <c r="I63" s="538" t="s">
        <v>54</v>
      </c>
      <c r="J63" s="538" t="s">
        <v>55</v>
      </c>
      <c r="K63" s="538" t="s">
        <v>68</v>
      </c>
      <c r="L63" s="538" t="s">
        <v>153</v>
      </c>
      <c r="M63" s="538" t="s">
        <v>267</v>
      </c>
      <c r="N63" s="538" t="s">
        <v>336</v>
      </c>
      <c r="O63" s="539" t="s">
        <v>350</v>
      </c>
      <c r="P63" s="540" t="s">
        <v>365</v>
      </c>
      <c r="Q63" s="541" t="s">
        <v>375</v>
      </c>
      <c r="R63" s="496"/>
    </row>
    <row r="64" spans="1:18" ht="18" customHeight="1">
      <c r="A64" s="503" t="s">
        <v>154</v>
      </c>
      <c r="B64" s="504" t="s">
        <v>268</v>
      </c>
      <c r="C64" s="553">
        <v>164709.0928007983</v>
      </c>
      <c r="D64" s="553">
        <v>171053.49271813815</v>
      </c>
      <c r="E64" s="553">
        <v>177329.81229789264</v>
      </c>
      <c r="F64" s="553">
        <v>192177.52388322836</v>
      </c>
      <c r="G64" s="553">
        <v>203854.38023516143</v>
      </c>
      <c r="H64" s="553">
        <v>213517.48811311051</v>
      </c>
      <c r="I64" s="553">
        <v>233142.47104716898</v>
      </c>
      <c r="J64" s="553">
        <v>246394.21722493446</v>
      </c>
      <c r="K64" s="553">
        <v>269320.42374876322</v>
      </c>
      <c r="L64" s="554">
        <v>338414.97717071517</v>
      </c>
      <c r="M64" s="554">
        <v>317378.83904324868</v>
      </c>
      <c r="N64" s="542">
        <v>342721.883825203</v>
      </c>
      <c r="O64" s="542">
        <v>379262.30742708244</v>
      </c>
      <c r="P64" s="542">
        <v>414053.61186119373</v>
      </c>
      <c r="Q64" s="543">
        <v>450159.22180248995</v>
      </c>
      <c r="R64" s="544"/>
    </row>
    <row r="65" spans="1:18" ht="18" customHeight="1">
      <c r="A65" s="503" t="s">
        <v>156</v>
      </c>
      <c r="B65" s="504" t="s">
        <v>159</v>
      </c>
      <c r="C65" s="505">
        <v>2342.5090265893577</v>
      </c>
      <c r="D65" s="505">
        <v>2742.2052191597777</v>
      </c>
      <c r="E65" s="505">
        <v>2903.5619468009331</v>
      </c>
      <c r="F65" s="505">
        <v>3323.9059827599349</v>
      </c>
      <c r="G65" s="505">
        <v>3502.4996071635178</v>
      </c>
      <c r="H65" s="505">
        <v>3732.1460513936613</v>
      </c>
      <c r="I65" s="505">
        <v>4305.3781069526603</v>
      </c>
      <c r="J65" s="505">
        <v>5069.7137614416361</v>
      </c>
      <c r="K65" s="505">
        <v>6044.9679028977935</v>
      </c>
      <c r="L65" s="542">
        <v>5617.4545188590582</v>
      </c>
      <c r="M65" s="542">
        <v>5624.2909610085098</v>
      </c>
      <c r="N65" s="542">
        <v>6469.6893839396207</v>
      </c>
      <c r="O65" s="542">
        <v>6645.5927933080875</v>
      </c>
      <c r="P65" s="542">
        <v>6814.9757043091422</v>
      </c>
      <c r="Q65" s="543">
        <v>6981.5314138342219</v>
      </c>
      <c r="R65" s="544"/>
    </row>
    <row r="66" spans="1:18" ht="18" customHeight="1">
      <c r="A66" s="503" t="s">
        <v>158</v>
      </c>
      <c r="B66" s="504" t="s">
        <v>87</v>
      </c>
      <c r="C66" s="555">
        <v>276298.27779999998</v>
      </c>
      <c r="D66" s="505">
        <v>314564.69638405048</v>
      </c>
      <c r="E66" s="505">
        <v>345075.05493503052</v>
      </c>
      <c r="F66" s="505">
        <v>389783.55740438413</v>
      </c>
      <c r="G66" s="505">
        <v>410187.0733567315</v>
      </c>
      <c r="H66" s="505">
        <v>407538.2690125028</v>
      </c>
      <c r="I66" s="505">
        <v>486922.05923224048</v>
      </c>
      <c r="J66" s="505">
        <v>556319.09477469558</v>
      </c>
      <c r="K66" s="505">
        <v>629774.84205666487</v>
      </c>
      <c r="L66" s="542">
        <v>585565.55410310207</v>
      </c>
      <c r="M66" s="542">
        <v>641001.28601628286</v>
      </c>
      <c r="N66" s="542">
        <v>746462.42063709546</v>
      </c>
      <c r="O66" s="556">
        <v>768570.21908713307</v>
      </c>
      <c r="P66" s="556">
        <v>791122.034670881</v>
      </c>
      <c r="Q66" s="557">
        <v>835809.9547759241</v>
      </c>
      <c r="R66" s="556"/>
    </row>
    <row r="67" spans="1:18" ht="18" customHeight="1">
      <c r="A67" s="503" t="s">
        <v>160</v>
      </c>
      <c r="B67" s="504" t="s">
        <v>386</v>
      </c>
      <c r="C67" s="505">
        <v>17554.586680220564</v>
      </c>
      <c r="D67" s="505">
        <v>19415.297336253443</v>
      </c>
      <c r="E67" s="505">
        <v>24621.221853425766</v>
      </c>
      <c r="F67" s="505">
        <v>28679.453791087475</v>
      </c>
      <c r="G67" s="505">
        <v>30402.671756815838</v>
      </c>
      <c r="H67" s="505">
        <v>34878.72616884359</v>
      </c>
      <c r="I67" s="505">
        <v>47580.37284790475</v>
      </c>
      <c r="J67" s="505">
        <v>59059.707844775672</v>
      </c>
      <c r="K67" s="505">
        <v>72173.861904303718</v>
      </c>
      <c r="L67" s="542">
        <v>79758.746165106422</v>
      </c>
      <c r="M67" s="542">
        <v>82831.931497636091</v>
      </c>
      <c r="N67" s="542">
        <v>125055.0203055974</v>
      </c>
      <c r="O67" s="542">
        <v>150506.50915979352</v>
      </c>
      <c r="P67" s="542">
        <v>165994.22631581454</v>
      </c>
      <c r="Q67" s="543">
        <v>186432.37258625531</v>
      </c>
      <c r="R67" s="544"/>
    </row>
    <row r="68" spans="1:18" ht="18" customHeight="1">
      <c r="A68" s="503" t="s">
        <v>161</v>
      </c>
      <c r="B68" s="504" t="s">
        <v>387</v>
      </c>
      <c r="C68" s="505">
        <v>10332.996545172204</v>
      </c>
      <c r="D68" s="505">
        <v>11445.835020976687</v>
      </c>
      <c r="E68" s="505">
        <v>12747.727687473749</v>
      </c>
      <c r="F68" s="505">
        <v>16915.925455815257</v>
      </c>
      <c r="G68" s="505">
        <v>18926.417131978931</v>
      </c>
      <c r="H68" s="505">
        <v>21512.763733706965</v>
      </c>
      <c r="I68" s="505">
        <v>23998.238059821255</v>
      </c>
      <c r="J68" s="505">
        <v>25436.856172832959</v>
      </c>
      <c r="K68" s="505">
        <v>26178.859721259149</v>
      </c>
      <c r="L68" s="542">
        <v>26896.138544544607</v>
      </c>
      <c r="M68" s="542">
        <v>27029.512343547958</v>
      </c>
      <c r="N68" s="542">
        <v>27996.351273511398</v>
      </c>
      <c r="O68" s="542">
        <v>29313.092983597242</v>
      </c>
      <c r="P68" s="542">
        <v>30382.235812726609</v>
      </c>
      <c r="Q68" s="543">
        <v>30843.414388516987</v>
      </c>
      <c r="R68" s="544"/>
    </row>
    <row r="69" spans="1:18" ht="18" customHeight="1">
      <c r="A69" s="503" t="s">
        <v>163</v>
      </c>
      <c r="B69" s="504" t="s">
        <v>90</v>
      </c>
      <c r="C69" s="505">
        <v>143669.76089792736</v>
      </c>
      <c r="D69" s="505">
        <v>168879.703326813</v>
      </c>
      <c r="E69" s="505">
        <v>180681.73036009367</v>
      </c>
      <c r="F69" s="505">
        <v>204500.62559378808</v>
      </c>
      <c r="G69" s="505">
        <v>224110.27954610172</v>
      </c>
      <c r="H69" s="505">
        <v>247109.06285265143</v>
      </c>
      <c r="I69" s="505">
        <v>297738.06568022643</v>
      </c>
      <c r="J69" s="505">
        <v>351716.39827607537</v>
      </c>
      <c r="K69" s="505">
        <v>415526.71769495367</v>
      </c>
      <c r="L69" s="542">
        <v>388425.8461562483</v>
      </c>
      <c r="M69" s="542">
        <v>388873.2982279213</v>
      </c>
      <c r="N69" s="542">
        <v>447674.2197450237</v>
      </c>
      <c r="O69" s="542">
        <v>455037.7880949137</v>
      </c>
      <c r="P69" s="542">
        <v>452810.73861326254</v>
      </c>
      <c r="Q69" s="543">
        <v>467504.17265711096</v>
      </c>
      <c r="R69" s="544"/>
    </row>
    <row r="70" spans="1:18" ht="25.5" customHeight="1">
      <c r="A70" s="503" t="s">
        <v>164</v>
      </c>
      <c r="B70" s="504" t="s">
        <v>271</v>
      </c>
      <c r="C70" s="505">
        <v>54678.100000000006</v>
      </c>
      <c r="D70" s="505">
        <v>60876.122145595866</v>
      </c>
      <c r="E70" s="505">
        <v>68130.536987325351</v>
      </c>
      <c r="F70" s="505">
        <v>79414.861149552627</v>
      </c>
      <c r="G70" s="505">
        <v>88692.127504854609</v>
      </c>
      <c r="H70" s="505">
        <v>94834.023695369644</v>
      </c>
      <c r="I70" s="505">
        <v>110078.56238578583</v>
      </c>
      <c r="J70" s="505">
        <v>130505.56652866281</v>
      </c>
      <c r="K70" s="505">
        <v>147546.04660800361</v>
      </c>
      <c r="L70" s="542">
        <v>147710.20818012831</v>
      </c>
      <c r="M70" s="542">
        <v>158542.78494929022</v>
      </c>
      <c r="N70" s="542">
        <v>172247.51581920174</v>
      </c>
      <c r="O70" s="542">
        <v>177148.81647849391</v>
      </c>
      <c r="P70" s="542">
        <v>186185.88501001624</v>
      </c>
      <c r="Q70" s="543">
        <v>197274.83921498441</v>
      </c>
      <c r="R70" s="544"/>
    </row>
    <row r="71" spans="1:18" ht="18" customHeight="1">
      <c r="A71" s="503" t="s">
        <v>166</v>
      </c>
      <c r="B71" s="504" t="s">
        <v>272</v>
      </c>
      <c r="C71" s="505">
        <v>92770.65</v>
      </c>
      <c r="D71" s="505">
        <v>108754.00000000001</v>
      </c>
      <c r="E71" s="505">
        <v>127184</v>
      </c>
      <c r="F71" s="505">
        <v>136238</v>
      </c>
      <c r="G71" s="505">
        <v>151075</v>
      </c>
      <c r="H71" s="505">
        <v>171574.00000000003</v>
      </c>
      <c r="I71" s="505">
        <v>214097</v>
      </c>
      <c r="J71" s="505">
        <v>240891</v>
      </c>
      <c r="K71" s="505">
        <v>249996.78227892076</v>
      </c>
      <c r="L71" s="542">
        <v>212475.89366217796</v>
      </c>
      <c r="M71" s="542">
        <v>225859.42837729593</v>
      </c>
      <c r="N71" s="542">
        <v>326211.26601416216</v>
      </c>
      <c r="O71" s="542">
        <v>402705.00264637946</v>
      </c>
      <c r="P71" s="542">
        <v>427216.03192136699</v>
      </c>
      <c r="Q71" s="543">
        <v>481201.26266825781</v>
      </c>
      <c r="R71" s="544"/>
    </row>
    <row r="72" spans="1:18" ht="18" customHeight="1">
      <c r="A72" s="503" t="s">
        <v>168</v>
      </c>
      <c r="B72" s="504" t="s">
        <v>273</v>
      </c>
      <c r="C72" s="505">
        <v>57166.1</v>
      </c>
      <c r="D72" s="505">
        <v>67920.3</v>
      </c>
      <c r="E72" s="505">
        <v>80421.599999999991</v>
      </c>
      <c r="F72" s="505">
        <v>90607.1</v>
      </c>
      <c r="G72" s="505">
        <v>106428.59999999999</v>
      </c>
      <c r="H72" s="505">
        <v>137524.29999999999</v>
      </c>
      <c r="I72" s="505">
        <v>181891</v>
      </c>
      <c r="J72" s="505">
        <v>192939.9</v>
      </c>
      <c r="K72" s="505">
        <v>203083.09999999998</v>
      </c>
      <c r="L72" s="542">
        <v>147488.57460695441</v>
      </c>
      <c r="M72" s="542">
        <v>155420</v>
      </c>
      <c r="N72" s="542">
        <v>168014.94064941173</v>
      </c>
      <c r="O72" s="542">
        <v>220033.70021358045</v>
      </c>
      <c r="P72" s="542">
        <v>312419.68088723277</v>
      </c>
      <c r="Q72" s="543">
        <v>340744.66394482594</v>
      </c>
      <c r="R72" s="544"/>
    </row>
    <row r="73" spans="1:18" ht="18" customHeight="1">
      <c r="A73" s="503" t="s">
        <v>170</v>
      </c>
      <c r="B73" s="504" t="s">
        <v>274</v>
      </c>
      <c r="C73" s="505">
        <v>32448.61954624753</v>
      </c>
      <c r="D73" s="505">
        <v>53506.733485044788</v>
      </c>
      <c r="E73" s="505">
        <v>63685.326948588619</v>
      </c>
      <c r="F73" s="505">
        <v>74611.252672257382</v>
      </c>
      <c r="G73" s="505">
        <v>82403.865155406194</v>
      </c>
      <c r="H73" s="505">
        <v>90715.394360130013</v>
      </c>
      <c r="I73" s="505">
        <v>94809.28831748676</v>
      </c>
      <c r="J73" s="505">
        <v>99397.846046849401</v>
      </c>
      <c r="K73" s="505">
        <v>109324.24999999999</v>
      </c>
      <c r="L73" s="542">
        <v>109230.97903829653</v>
      </c>
      <c r="M73" s="542">
        <v>115469.08399354816</v>
      </c>
      <c r="N73" s="542">
        <v>131161.01298773094</v>
      </c>
      <c r="O73" s="542">
        <v>140107.0697653406</v>
      </c>
      <c r="P73" s="542">
        <v>145928.56780194718</v>
      </c>
      <c r="Q73" s="543">
        <v>151161.70145615959</v>
      </c>
      <c r="R73" s="544"/>
    </row>
    <row r="74" spans="1:18" ht="18" customHeight="1">
      <c r="A74" s="503" t="s">
        <v>172</v>
      </c>
      <c r="B74" s="504" t="s">
        <v>275</v>
      </c>
      <c r="C74" s="505">
        <v>20560.8</v>
      </c>
      <c r="D74" s="505">
        <v>32186.543152595768</v>
      </c>
      <c r="E74" s="505">
        <v>33194.575531799812</v>
      </c>
      <c r="F74" s="505">
        <v>39227.33540244466</v>
      </c>
      <c r="G74" s="505">
        <v>46867.681042620956</v>
      </c>
      <c r="H74" s="505">
        <v>53863.719238117803</v>
      </c>
      <c r="I74" s="505">
        <v>62611.781367955344</v>
      </c>
      <c r="J74" s="505">
        <v>69197.380633082081</v>
      </c>
      <c r="K74" s="505">
        <v>76943.231822809845</v>
      </c>
      <c r="L74" s="542">
        <v>79931.468684150488</v>
      </c>
      <c r="M74" s="542">
        <v>82892.109125772782</v>
      </c>
      <c r="N74" s="542">
        <v>98965.390668059481</v>
      </c>
      <c r="O74" s="542">
        <v>105208.30886390695</v>
      </c>
      <c r="P74" s="542">
        <v>121884.62385473799</v>
      </c>
      <c r="Q74" s="543">
        <v>119077.58101215602</v>
      </c>
      <c r="R74" s="544"/>
    </row>
    <row r="75" spans="1:18" ht="18" customHeight="1">
      <c r="A75" s="503" t="s">
        <v>174</v>
      </c>
      <c r="B75" s="504" t="s">
        <v>276</v>
      </c>
      <c r="C75" s="505">
        <v>64229.86438216838</v>
      </c>
      <c r="D75" s="505">
        <v>69028.23057173664</v>
      </c>
      <c r="E75" s="505">
        <v>76069.23467302158</v>
      </c>
      <c r="F75" s="505">
        <v>80835.453800233649</v>
      </c>
      <c r="G75" s="505">
        <v>83448.12417990122</v>
      </c>
      <c r="H75" s="505">
        <v>97344.912554929731</v>
      </c>
      <c r="I75" s="505">
        <v>100658.10233234784</v>
      </c>
      <c r="J75" s="505">
        <v>108733.94732328181</v>
      </c>
      <c r="K75" s="505">
        <v>111119.99527131036</v>
      </c>
      <c r="L75" s="542">
        <v>105803.80567175339</v>
      </c>
      <c r="M75" s="542">
        <v>111774</v>
      </c>
      <c r="N75" s="542">
        <v>119372.93857428069</v>
      </c>
      <c r="O75" s="542">
        <v>106352.75934020286</v>
      </c>
      <c r="P75" s="542">
        <v>106453.00275037458</v>
      </c>
      <c r="Q75" s="543">
        <v>105894.15288031932</v>
      </c>
      <c r="R75" s="544"/>
    </row>
    <row r="76" spans="1:18" ht="18" customHeight="1">
      <c r="A76" s="503" t="s">
        <v>176</v>
      </c>
      <c r="B76" s="504" t="s">
        <v>277</v>
      </c>
      <c r="C76" s="505">
        <v>10882.333571648342</v>
      </c>
      <c r="D76" s="505">
        <v>12972.974728503556</v>
      </c>
      <c r="E76" s="505">
        <v>15746.689175504793</v>
      </c>
      <c r="F76" s="505">
        <v>18818.50010982799</v>
      </c>
      <c r="G76" s="505">
        <v>22013.412035816047</v>
      </c>
      <c r="H76" s="505">
        <v>26312.53261387314</v>
      </c>
      <c r="I76" s="505">
        <v>31010.183920326388</v>
      </c>
      <c r="J76" s="505">
        <v>37716.003816876357</v>
      </c>
      <c r="K76" s="505">
        <v>39243.567724987282</v>
      </c>
      <c r="L76" s="542">
        <v>42330.786735557522</v>
      </c>
      <c r="M76" s="542">
        <v>45168.049781432346</v>
      </c>
      <c r="N76" s="542">
        <v>49130.423144041582</v>
      </c>
      <c r="O76" s="542">
        <v>50172.08791175596</v>
      </c>
      <c r="P76" s="542">
        <v>65963.073224116146</v>
      </c>
      <c r="Q76" s="543">
        <v>75531.134444120224</v>
      </c>
      <c r="R76" s="544"/>
    </row>
    <row r="77" spans="1:18" ht="18" customHeight="1">
      <c r="A77" s="503" t="s">
        <v>178</v>
      </c>
      <c r="B77" s="504" t="s">
        <v>278</v>
      </c>
      <c r="C77" s="505">
        <v>8717.6999754446624</v>
      </c>
      <c r="D77" s="505">
        <v>10560.630468495334</v>
      </c>
      <c r="E77" s="505">
        <v>12992.501810197484</v>
      </c>
      <c r="F77" s="505">
        <v>16190.960383254429</v>
      </c>
      <c r="G77" s="505">
        <v>19216.779929084503</v>
      </c>
      <c r="H77" s="505">
        <v>23791.26512983485</v>
      </c>
      <c r="I77" s="505">
        <v>28981.125030687093</v>
      </c>
      <c r="J77" s="505">
        <v>36556.93430360507</v>
      </c>
      <c r="K77" s="505">
        <v>40377.437475967374</v>
      </c>
      <c r="L77" s="542">
        <v>43057.500005190741</v>
      </c>
      <c r="M77" s="542">
        <v>44663.552449579685</v>
      </c>
      <c r="N77" s="542">
        <v>46707.404579040522</v>
      </c>
      <c r="O77" s="542">
        <v>50186.000635796911</v>
      </c>
      <c r="P77" s="542">
        <v>52569.24920159395</v>
      </c>
      <c r="Q77" s="543">
        <v>54921.783474437943</v>
      </c>
      <c r="R77" s="544"/>
    </row>
    <row r="78" spans="1:18" ht="18" customHeight="1">
      <c r="A78" s="503" t="s">
        <v>180</v>
      </c>
      <c r="B78" s="504" t="s">
        <v>279</v>
      </c>
      <c r="C78" s="505">
        <v>27504.128448355012</v>
      </c>
      <c r="D78" s="505">
        <v>30536.678764234515</v>
      </c>
      <c r="E78" s="505">
        <v>32599.456073276524</v>
      </c>
      <c r="F78" s="505">
        <v>29794.321808435299</v>
      </c>
      <c r="G78" s="505">
        <v>41605.938966760397</v>
      </c>
      <c r="H78" s="505">
        <v>40420.36915672</v>
      </c>
      <c r="I78" s="505">
        <v>45475.068723761397</v>
      </c>
      <c r="J78" s="505">
        <v>56758.367040394005</v>
      </c>
      <c r="K78" s="505">
        <v>104603.94959037946</v>
      </c>
      <c r="L78" s="542">
        <v>109628.99943445832</v>
      </c>
      <c r="M78" s="542">
        <v>122186.07727357802</v>
      </c>
      <c r="N78" s="542">
        <v>117407.48895827039</v>
      </c>
      <c r="O78" s="542">
        <v>157022.36797513219</v>
      </c>
      <c r="P78" s="542">
        <v>174139.53525707673</v>
      </c>
      <c r="Q78" s="543">
        <v>144925.06873428205</v>
      </c>
      <c r="R78" s="544"/>
    </row>
    <row r="79" spans="1:18" ht="18" customHeight="1">
      <c r="A79" s="503" t="s">
        <v>280</v>
      </c>
      <c r="B79" s="504" t="s">
        <v>177</v>
      </c>
      <c r="C79" s="505">
        <v>25004.811656479767</v>
      </c>
      <c r="D79" s="505">
        <v>25550.047080250723</v>
      </c>
      <c r="E79" s="505">
        <v>30380.413808351317</v>
      </c>
      <c r="F79" s="505">
        <v>32184.750330726351</v>
      </c>
      <c r="G79" s="505">
        <v>38252.93712664349</v>
      </c>
      <c r="H79" s="505">
        <v>46358.312059422977</v>
      </c>
      <c r="I79" s="505">
        <v>49789.211303062068</v>
      </c>
      <c r="J79" s="505">
        <v>58315.695997434406</v>
      </c>
      <c r="K79" s="505">
        <v>90865.037521858801</v>
      </c>
      <c r="L79" s="542">
        <v>94299.910477917452</v>
      </c>
      <c r="M79" s="542">
        <v>96713.013393957284</v>
      </c>
      <c r="N79" s="542">
        <v>104334.35503356176</v>
      </c>
      <c r="O79" s="542">
        <v>155455.49923443515</v>
      </c>
      <c r="P79" s="542">
        <v>171838.51280918316</v>
      </c>
      <c r="Q79" s="543">
        <v>106410.99823891651</v>
      </c>
      <c r="R79" s="544"/>
    </row>
    <row r="80" spans="1:18" ht="18" customHeight="1">
      <c r="A80" s="503" t="s">
        <v>281</v>
      </c>
      <c r="B80" s="504" t="s">
        <v>282</v>
      </c>
      <c r="C80" s="505">
        <v>7322.2430699251199</v>
      </c>
      <c r="D80" s="505">
        <v>8933.8225925526549</v>
      </c>
      <c r="E80" s="505">
        <v>8273.8482452003918</v>
      </c>
      <c r="F80" s="505">
        <v>7867.5620542951601</v>
      </c>
      <c r="G80" s="505">
        <v>8170.5452821167282</v>
      </c>
      <c r="H80" s="505">
        <v>8758.5747770271591</v>
      </c>
      <c r="I80" s="505">
        <v>10330.944029548307</v>
      </c>
      <c r="J80" s="505">
        <v>12807.339030820985</v>
      </c>
      <c r="K80" s="505">
        <v>22718.625673411196</v>
      </c>
      <c r="L80" s="542">
        <v>29488.787170367126</v>
      </c>
      <c r="M80" s="542">
        <v>35322.466439946642</v>
      </c>
      <c r="N80" s="542">
        <v>41461.203357865503</v>
      </c>
      <c r="O80" s="542">
        <v>40667.119119252573</v>
      </c>
      <c r="P80" s="542">
        <v>41195.463980948152</v>
      </c>
      <c r="Q80" s="543">
        <v>49180.4456899098</v>
      </c>
      <c r="R80" s="544"/>
    </row>
    <row r="81" spans="1:18" ht="18" customHeight="1">
      <c r="A81" s="503" t="s">
        <v>388</v>
      </c>
      <c r="B81" s="504" t="s">
        <v>389</v>
      </c>
      <c r="C81" s="505">
        <v>15852.2829291454</v>
      </c>
      <c r="D81" s="505">
        <v>18338.31983187169</v>
      </c>
      <c r="E81" s="505">
        <v>20234.197863693982</v>
      </c>
      <c r="F81" s="505">
        <v>23667.647638321218</v>
      </c>
      <c r="G81" s="505">
        <v>27220.897176405273</v>
      </c>
      <c r="H81" s="505">
        <v>32858.191273488745</v>
      </c>
      <c r="I81" s="505">
        <v>39741.902743287079</v>
      </c>
      <c r="J81" s="505">
        <v>49036.706714722168</v>
      </c>
      <c r="K81" s="505">
        <v>54388.848964284487</v>
      </c>
      <c r="L81" s="542">
        <v>61489.683205820023</v>
      </c>
      <c r="M81" s="542">
        <v>64850.352114818263</v>
      </c>
      <c r="N81" s="542">
        <v>64829.899586076834</v>
      </c>
      <c r="O81" s="542">
        <v>62718.883261136201</v>
      </c>
      <c r="P81" s="542">
        <v>60396.528237565166</v>
      </c>
      <c r="Q81" s="543">
        <v>62906.902185497725</v>
      </c>
      <c r="R81" s="544"/>
    </row>
    <row r="82" spans="1:18" ht="18" customHeight="1" thickBot="1">
      <c r="A82" s="558"/>
      <c r="B82" s="518" t="s">
        <v>194</v>
      </c>
      <c r="C82" s="519">
        <v>1032044.8573301219</v>
      </c>
      <c r="D82" s="546">
        <v>1187265.6328262731</v>
      </c>
      <c r="E82" s="546">
        <v>1312271.4901976772</v>
      </c>
      <c r="F82" s="546">
        <v>1464838.7374604119</v>
      </c>
      <c r="G82" s="546">
        <v>1606379.2300335625</v>
      </c>
      <c r="H82" s="546">
        <v>1752644.0507911232</v>
      </c>
      <c r="I82" s="546">
        <v>2063160.7551285625</v>
      </c>
      <c r="J82" s="546">
        <v>2336852.6754904841</v>
      </c>
      <c r="K82" s="546">
        <v>2669230.5459607751</v>
      </c>
      <c r="L82" s="546">
        <v>2607615.313531348</v>
      </c>
      <c r="M82" s="546">
        <v>2721600.0759888645</v>
      </c>
      <c r="N82" s="546">
        <v>3136223.4245420736</v>
      </c>
      <c r="O82" s="546">
        <v>3457113.1249912409</v>
      </c>
      <c r="P82" s="546">
        <v>3727367.9779143459</v>
      </c>
      <c r="Q82" s="547">
        <v>3866961.2015679991</v>
      </c>
    </row>
    <row r="83" spans="1:18" ht="18" customHeight="1">
      <c r="A83" s="549" t="s">
        <v>189</v>
      </c>
      <c r="B83" s="559"/>
      <c r="C83" s="533"/>
      <c r="D83" s="525"/>
      <c r="E83" s="525"/>
      <c r="F83" s="483"/>
      <c r="G83" s="525"/>
      <c r="H83" s="483"/>
      <c r="I83" s="483"/>
      <c r="J83" s="549"/>
      <c r="M83" s="550"/>
      <c r="N83" s="550"/>
      <c r="Q83" s="550">
        <v>45777.425576504633</v>
      </c>
    </row>
    <row r="84" spans="1:18" ht="18" customHeight="1">
      <c r="A84" s="477"/>
      <c r="B84" s="477"/>
      <c r="C84" s="477"/>
      <c r="D84" s="477"/>
      <c r="E84" s="477"/>
      <c r="F84" s="477"/>
      <c r="G84" s="560"/>
      <c r="H84" s="560"/>
      <c r="I84" s="560"/>
      <c r="J84" s="560"/>
    </row>
    <row r="85" spans="1:18" ht="18" customHeight="1">
      <c r="A85" s="477" t="s">
        <v>339</v>
      </c>
      <c r="B85" s="477"/>
      <c r="C85" s="477"/>
      <c r="D85" s="477"/>
      <c r="E85" s="477"/>
      <c r="F85" s="477"/>
      <c r="G85" s="477"/>
      <c r="H85" s="477"/>
      <c r="I85" s="477"/>
      <c r="J85" s="477"/>
      <c r="K85" s="477"/>
      <c r="L85" s="477"/>
      <c r="M85" s="477"/>
      <c r="N85" s="477"/>
      <c r="O85" s="477"/>
      <c r="P85" s="477"/>
      <c r="Q85" s="477"/>
    </row>
    <row r="86" spans="1:18" ht="18" customHeight="1">
      <c r="A86" s="531" t="s">
        <v>191</v>
      </c>
      <c r="B86" s="531"/>
      <c r="C86" s="531"/>
      <c r="D86" s="531"/>
      <c r="E86" s="531"/>
      <c r="F86" s="531"/>
      <c r="G86" s="531"/>
      <c r="H86" s="531"/>
      <c r="I86" s="531"/>
      <c r="J86" s="531"/>
      <c r="K86" s="531"/>
      <c r="L86" s="531"/>
      <c r="M86" s="531"/>
      <c r="N86" s="531"/>
      <c r="O86" s="531"/>
      <c r="P86" s="531"/>
      <c r="Q86" s="531"/>
    </row>
    <row r="87" spans="1:18" ht="18" customHeight="1" thickBot="1">
      <c r="A87" s="532"/>
      <c r="B87" s="532"/>
      <c r="C87" s="533"/>
      <c r="D87" s="534"/>
      <c r="E87" s="483"/>
      <c r="F87" s="483"/>
      <c r="G87" s="534"/>
      <c r="H87" s="483"/>
      <c r="I87" s="483"/>
      <c r="J87" s="534"/>
      <c r="M87" s="482"/>
      <c r="N87" s="482"/>
      <c r="Q87" s="482" t="s">
        <v>192</v>
      </c>
    </row>
    <row r="88" spans="1:18" ht="18" customHeight="1">
      <c r="A88" s="484" t="s">
        <v>200</v>
      </c>
      <c r="B88" s="485" t="s">
        <v>151</v>
      </c>
      <c r="C88" s="486" t="s">
        <v>326</v>
      </c>
      <c r="D88" s="487" t="s">
        <v>327</v>
      </c>
      <c r="E88" s="487" t="s">
        <v>328</v>
      </c>
      <c r="F88" s="487" t="s">
        <v>329</v>
      </c>
      <c r="G88" s="487" t="s">
        <v>330</v>
      </c>
      <c r="H88" s="487" t="s">
        <v>331</v>
      </c>
      <c r="I88" s="487" t="s">
        <v>332</v>
      </c>
      <c r="J88" s="487" t="s">
        <v>333</v>
      </c>
      <c r="K88" s="487" t="s">
        <v>334</v>
      </c>
      <c r="L88" s="487" t="s">
        <v>335</v>
      </c>
      <c r="M88" s="487" t="s">
        <v>349</v>
      </c>
      <c r="N88" s="487" t="s">
        <v>364</v>
      </c>
      <c r="O88" s="488" t="s">
        <v>372</v>
      </c>
      <c r="P88" s="488" t="s">
        <v>384</v>
      </c>
      <c r="Q88" s="488" t="s">
        <v>385</v>
      </c>
      <c r="R88" s="489"/>
    </row>
    <row r="89" spans="1:18" ht="18" customHeight="1">
      <c r="A89" s="490"/>
      <c r="B89" s="536"/>
      <c r="C89" s="537" t="s">
        <v>152</v>
      </c>
      <c r="D89" s="538" t="s">
        <v>49</v>
      </c>
      <c r="E89" s="538" t="s">
        <v>50</v>
      </c>
      <c r="F89" s="538" t="s">
        <v>51</v>
      </c>
      <c r="G89" s="538" t="s">
        <v>52</v>
      </c>
      <c r="H89" s="538" t="s">
        <v>53</v>
      </c>
      <c r="I89" s="538" t="s">
        <v>54</v>
      </c>
      <c r="J89" s="538" t="s">
        <v>55</v>
      </c>
      <c r="K89" s="538" t="s">
        <v>68</v>
      </c>
      <c r="L89" s="538" t="s">
        <v>153</v>
      </c>
      <c r="M89" s="538" t="s">
        <v>267</v>
      </c>
      <c r="N89" s="538" t="s">
        <v>336</v>
      </c>
      <c r="O89" s="539" t="s">
        <v>350</v>
      </c>
      <c r="P89" s="561" t="s">
        <v>365</v>
      </c>
      <c r="Q89" s="541" t="s">
        <v>375</v>
      </c>
      <c r="R89" s="496"/>
    </row>
    <row r="90" spans="1:18" ht="18" customHeight="1">
      <c r="A90" s="503" t="s">
        <v>154</v>
      </c>
      <c r="B90" s="504" t="s">
        <v>268</v>
      </c>
      <c r="C90" s="505">
        <v>480326.08208845259</v>
      </c>
      <c r="D90" s="505">
        <v>528851.12308181066</v>
      </c>
      <c r="E90" s="505">
        <v>557939.98008051841</v>
      </c>
      <c r="F90" s="505">
        <v>613093.75728635257</v>
      </c>
      <c r="G90" s="505">
        <v>642712.77540645271</v>
      </c>
      <c r="H90" s="505">
        <v>665553.25425814767</v>
      </c>
      <c r="I90" s="505">
        <v>729269.45126244728</v>
      </c>
      <c r="J90" s="505">
        <v>771874.9401029544</v>
      </c>
      <c r="K90" s="505">
        <v>832887.33328224625</v>
      </c>
      <c r="L90" s="542">
        <v>862517.97706149844</v>
      </c>
      <c r="M90" s="542">
        <v>958494.77423286438</v>
      </c>
      <c r="N90" s="542">
        <v>1040815.6888221472</v>
      </c>
      <c r="O90" s="542">
        <v>1143101.130244388</v>
      </c>
      <c r="P90" s="542">
        <v>1248694.4097433009</v>
      </c>
      <c r="Q90" s="543">
        <v>1353729.3794352026</v>
      </c>
      <c r="R90" s="544"/>
    </row>
    <row r="91" spans="1:18" ht="18" customHeight="1">
      <c r="A91" s="503" t="s">
        <v>156</v>
      </c>
      <c r="B91" s="504" t="s">
        <v>159</v>
      </c>
      <c r="C91" s="505">
        <v>8524.7869898656427</v>
      </c>
      <c r="D91" s="505">
        <v>9979.3491126354074</v>
      </c>
      <c r="E91" s="505">
        <v>10566.553566026718</v>
      </c>
      <c r="F91" s="505">
        <v>12096.256687055105</v>
      </c>
      <c r="G91" s="505">
        <v>12746.189126378638</v>
      </c>
      <c r="H91" s="505">
        <v>13581.911421499262</v>
      </c>
      <c r="I91" s="505">
        <v>15667.999933404892</v>
      </c>
      <c r="J91" s="505">
        <v>18449.546800169763</v>
      </c>
      <c r="K91" s="505">
        <v>21998.661754489833</v>
      </c>
      <c r="L91" s="542">
        <v>20442.868161859325</v>
      </c>
      <c r="M91" s="542">
        <v>20448.332192015172</v>
      </c>
      <c r="N91" s="542">
        <v>23253.57031772413</v>
      </c>
      <c r="O91" s="542">
        <v>24009.177059356429</v>
      </c>
      <c r="P91" s="542">
        <v>24020.147208364535</v>
      </c>
      <c r="Q91" s="543">
        <v>24775.899766499628</v>
      </c>
      <c r="R91" s="544"/>
    </row>
    <row r="92" spans="1:18" ht="18" customHeight="1">
      <c r="A92" s="503" t="s">
        <v>158</v>
      </c>
      <c r="B92" s="504" t="s">
        <v>87</v>
      </c>
      <c r="C92" s="505">
        <v>84149.722200000018</v>
      </c>
      <c r="D92" s="505">
        <v>101726.15372016351</v>
      </c>
      <c r="E92" s="505">
        <v>112092.52806765551</v>
      </c>
      <c r="F92" s="505">
        <v>125293.58662927948</v>
      </c>
      <c r="G92" s="505">
        <v>129811.42364311445</v>
      </c>
      <c r="H92" s="505">
        <v>127493.00113994122</v>
      </c>
      <c r="I92" s="505">
        <v>149416.1256199581</v>
      </c>
      <c r="J92" s="505">
        <v>169565.27201703843</v>
      </c>
      <c r="K92" s="505">
        <v>192230.35623813909</v>
      </c>
      <c r="L92" s="542">
        <v>174013.82611965563</v>
      </c>
      <c r="M92" s="542">
        <v>207444.18389161956</v>
      </c>
      <c r="N92" s="542">
        <v>240470.84672154917</v>
      </c>
      <c r="O92" s="542">
        <v>243678.97256009188</v>
      </c>
      <c r="P92" s="542">
        <v>249252.1568685997</v>
      </c>
      <c r="Q92" s="543">
        <v>267802.94513363368</v>
      </c>
      <c r="R92" s="544"/>
    </row>
    <row r="93" spans="1:18" ht="18" customHeight="1">
      <c r="A93" s="503" t="s">
        <v>160</v>
      </c>
      <c r="B93" s="504" t="s">
        <v>386</v>
      </c>
      <c r="C93" s="505">
        <v>14348.176726014397</v>
      </c>
      <c r="D93" s="505">
        <v>16701.145832499536</v>
      </c>
      <c r="E93" s="505">
        <v>20091.343958507339</v>
      </c>
      <c r="F93" s="505">
        <v>20677.466883154953</v>
      </c>
      <c r="G93" s="505">
        <v>21137.514204698808</v>
      </c>
      <c r="H93" s="505">
        <v>19004.154030846941</v>
      </c>
      <c r="I93" s="505">
        <v>29071.617184318085</v>
      </c>
      <c r="J93" s="505">
        <v>30981.382600723948</v>
      </c>
      <c r="K93" s="505">
        <v>33859.164514228803</v>
      </c>
      <c r="L93" s="542">
        <v>40374.769472477521</v>
      </c>
      <c r="M93" s="542">
        <v>42046.568684943006</v>
      </c>
      <c r="N93" s="542">
        <v>64280.919892790494</v>
      </c>
      <c r="O93" s="542">
        <v>76908.38731485125</v>
      </c>
      <c r="P93" s="542">
        <v>84187.160816109186</v>
      </c>
      <c r="Q93" s="543">
        <v>93237.480376799533</v>
      </c>
      <c r="R93" s="544"/>
    </row>
    <row r="94" spans="1:18" ht="18" customHeight="1">
      <c r="A94" s="503" t="s">
        <v>161</v>
      </c>
      <c r="B94" s="504" t="s">
        <v>387</v>
      </c>
      <c r="C94" s="505">
        <v>9145.0401126207598</v>
      </c>
      <c r="D94" s="505">
        <v>9997.0740999468144</v>
      </c>
      <c r="E94" s="505">
        <v>11028.96176370435</v>
      </c>
      <c r="F94" s="505">
        <v>15532.127737674287</v>
      </c>
      <c r="G94" s="505">
        <v>17032.114945940782</v>
      </c>
      <c r="H94" s="505">
        <v>18237.682045459438</v>
      </c>
      <c r="I94" s="505">
        <v>18668.637132771248</v>
      </c>
      <c r="J94" s="505">
        <v>19487.798557038113</v>
      </c>
      <c r="K94" s="505">
        <v>19724.303521432354</v>
      </c>
      <c r="L94" s="542">
        <v>20123.521604632173</v>
      </c>
      <c r="M94" s="542">
        <v>20727.648462586603</v>
      </c>
      <c r="N94" s="542">
        <v>21092.269047010726</v>
      </c>
      <c r="O94" s="542">
        <v>21734.552107442723</v>
      </c>
      <c r="P94" s="542">
        <v>22051.608888467748</v>
      </c>
      <c r="Q94" s="543">
        <v>22787.941884053569</v>
      </c>
      <c r="R94" s="544"/>
    </row>
    <row r="95" spans="1:18" ht="18" customHeight="1">
      <c r="A95" s="503" t="s">
        <v>163</v>
      </c>
      <c r="B95" s="504" t="s">
        <v>90</v>
      </c>
      <c r="C95" s="505">
        <v>92666.290347872622</v>
      </c>
      <c r="D95" s="505">
        <v>107367.78013549297</v>
      </c>
      <c r="E95" s="505">
        <v>115190.8917941275</v>
      </c>
      <c r="F95" s="505">
        <v>129232.91042297651</v>
      </c>
      <c r="G95" s="505">
        <v>138263.6846579923</v>
      </c>
      <c r="H95" s="505">
        <v>151759.8881700371</v>
      </c>
      <c r="I95" s="505">
        <v>182976.02833405545</v>
      </c>
      <c r="J95" s="505">
        <v>217723.4117157259</v>
      </c>
      <c r="K95" s="505">
        <v>234260.42309130367</v>
      </c>
      <c r="L95" s="542">
        <v>213529.58441425761</v>
      </c>
      <c r="M95" s="542">
        <v>222587.84327079757</v>
      </c>
      <c r="N95" s="542">
        <v>257108.25703148701</v>
      </c>
      <c r="O95" s="542">
        <v>276189.82721068931</v>
      </c>
      <c r="P95" s="542">
        <v>272724.84452347422</v>
      </c>
      <c r="Q95" s="543">
        <v>281638.75692910736</v>
      </c>
      <c r="R95" s="544"/>
    </row>
    <row r="96" spans="1:18" ht="27" customHeight="1">
      <c r="A96" s="503" t="s">
        <v>164</v>
      </c>
      <c r="B96" s="504" t="s">
        <v>271</v>
      </c>
      <c r="C96" s="505">
        <v>220803.7313566012</v>
      </c>
      <c r="D96" s="505">
        <v>242671.67775093004</v>
      </c>
      <c r="E96" s="505">
        <v>274270.84961072204</v>
      </c>
      <c r="F96" s="505">
        <v>313363.94773219823</v>
      </c>
      <c r="G96" s="505">
        <v>340847.36882661271</v>
      </c>
      <c r="H96" s="505">
        <v>350778.66940781218</v>
      </c>
      <c r="I96" s="505">
        <v>401488.88090095378</v>
      </c>
      <c r="J96" s="505">
        <v>473651.91964589211</v>
      </c>
      <c r="K96" s="505">
        <v>543044.76945948717</v>
      </c>
      <c r="L96" s="542">
        <v>514977.13044011715</v>
      </c>
      <c r="M96" s="542">
        <v>579684.19091318594</v>
      </c>
      <c r="N96" s="542">
        <v>670328.90521560691</v>
      </c>
      <c r="O96" s="542">
        <v>669055.49608967034</v>
      </c>
      <c r="P96" s="542">
        <v>707522.07045829378</v>
      </c>
      <c r="Q96" s="543">
        <v>782958.07016220246</v>
      </c>
      <c r="R96" s="544"/>
    </row>
    <row r="97" spans="1:18" ht="18" customHeight="1">
      <c r="A97" s="503" t="s">
        <v>166</v>
      </c>
      <c r="B97" s="504" t="s">
        <v>272</v>
      </c>
      <c r="C97" s="505">
        <v>77194.350000000006</v>
      </c>
      <c r="D97" s="505">
        <v>88358.999999999985</v>
      </c>
      <c r="E97" s="505">
        <v>105919.41999999998</v>
      </c>
      <c r="F97" s="505">
        <v>118207.02000000008</v>
      </c>
      <c r="G97" s="505">
        <v>128037</v>
      </c>
      <c r="H97" s="505">
        <v>160577.99999999997</v>
      </c>
      <c r="I97" s="505">
        <v>184092.00000000012</v>
      </c>
      <c r="J97" s="505">
        <v>197866.40255054919</v>
      </c>
      <c r="K97" s="505">
        <v>215796.65670664457</v>
      </c>
      <c r="L97" s="542">
        <v>180322.87473204127</v>
      </c>
      <c r="M97" s="542">
        <v>196380.42303900546</v>
      </c>
      <c r="N97" s="542">
        <v>257062.47354893776</v>
      </c>
      <c r="O97" s="542">
        <v>318738.7192390436</v>
      </c>
      <c r="P97" s="542">
        <v>342872.85096646234</v>
      </c>
      <c r="Q97" s="543">
        <v>387577.69337878725</v>
      </c>
      <c r="R97" s="544"/>
    </row>
    <row r="98" spans="1:18" ht="18" customHeight="1">
      <c r="A98" s="503" t="s">
        <v>168</v>
      </c>
      <c r="B98" s="504" t="s">
        <v>273</v>
      </c>
      <c r="C98" s="505">
        <v>24510.008680999141</v>
      </c>
      <c r="D98" s="505">
        <v>28856.671309285579</v>
      </c>
      <c r="E98" s="505">
        <v>34778.39509694725</v>
      </c>
      <c r="F98" s="505">
        <v>39233.928983085847</v>
      </c>
      <c r="G98" s="505">
        <v>45907.257015610594</v>
      </c>
      <c r="H98" s="505">
        <v>46276.00081547338</v>
      </c>
      <c r="I98" s="505">
        <v>56148.509680680523</v>
      </c>
      <c r="J98" s="505">
        <v>67315.313895156054</v>
      </c>
      <c r="K98" s="505">
        <v>75650.266420308733</v>
      </c>
      <c r="L98" s="542">
        <v>50432.642882577173</v>
      </c>
      <c r="M98" s="542">
        <v>58778.859999999986</v>
      </c>
      <c r="N98" s="542">
        <v>68230.065452984301</v>
      </c>
      <c r="O98" s="542">
        <v>92682.003981582995</v>
      </c>
      <c r="P98" s="542">
        <v>121422.85908293782</v>
      </c>
      <c r="Q98" s="543">
        <v>132546.45705353777</v>
      </c>
      <c r="R98" s="544"/>
    </row>
    <row r="99" spans="1:18" ht="18" customHeight="1">
      <c r="A99" s="503" t="s">
        <v>170</v>
      </c>
      <c r="B99" s="504" t="s">
        <v>274</v>
      </c>
      <c r="C99" s="505">
        <v>31436.444909180667</v>
      </c>
      <c r="D99" s="505">
        <v>37184.572114955219</v>
      </c>
      <c r="E99" s="505">
        <v>40330.439551411378</v>
      </c>
      <c r="F99" s="505">
        <v>51015.661327742608</v>
      </c>
      <c r="G99" s="505">
        <v>56513.213844593774</v>
      </c>
      <c r="H99" s="505">
        <v>60397.811839869944</v>
      </c>
      <c r="I99" s="505">
        <v>68467.621382513229</v>
      </c>
      <c r="J99" s="505">
        <v>70276.060353150606</v>
      </c>
      <c r="K99" s="505">
        <v>74121.691326796528</v>
      </c>
      <c r="L99" s="542">
        <v>76955.835207758297</v>
      </c>
      <c r="M99" s="542">
        <v>82692.768077267232</v>
      </c>
      <c r="N99" s="542">
        <v>88002.249303288438</v>
      </c>
      <c r="O99" s="542">
        <v>92741.288887638133</v>
      </c>
      <c r="P99" s="542">
        <v>97832.099943815236</v>
      </c>
      <c r="Q99" s="543">
        <v>104251.03756030201</v>
      </c>
      <c r="R99" s="544"/>
    </row>
    <row r="100" spans="1:18" ht="18" customHeight="1">
      <c r="A100" s="503" t="s">
        <v>172</v>
      </c>
      <c r="B100" s="504" t="s">
        <v>275</v>
      </c>
      <c r="C100" s="505">
        <v>68526.688825395584</v>
      </c>
      <c r="D100" s="505">
        <v>74192.648402802472</v>
      </c>
      <c r="E100" s="505">
        <v>81160.533520900033</v>
      </c>
      <c r="F100" s="505">
        <v>92889.71127230303</v>
      </c>
      <c r="G100" s="505">
        <v>107074.70688707627</v>
      </c>
      <c r="H100" s="505">
        <v>127484.6711921361</v>
      </c>
      <c r="I100" s="505">
        <v>158243.36747489058</v>
      </c>
      <c r="J100" s="505">
        <v>186656.64986400382</v>
      </c>
      <c r="K100" s="505">
        <v>207134.29870953318</v>
      </c>
      <c r="L100" s="542">
        <v>241944.95936000452</v>
      </c>
      <c r="M100" s="542">
        <v>253284.48714227579</v>
      </c>
      <c r="N100" s="542">
        <v>289598.54431772028</v>
      </c>
      <c r="O100" s="542">
        <v>333778.49152631901</v>
      </c>
      <c r="P100" s="542">
        <v>331032.45698533172</v>
      </c>
      <c r="Q100" s="543">
        <v>357655.22099720553</v>
      </c>
      <c r="R100" s="544"/>
    </row>
    <row r="101" spans="1:18" ht="18" customHeight="1">
      <c r="A101" s="503" t="s">
        <v>174</v>
      </c>
      <c r="B101" s="504" t="s">
        <v>276</v>
      </c>
      <c r="C101" s="505">
        <v>143469.63896132057</v>
      </c>
      <c r="D101" s="505">
        <v>154272.72123739382</v>
      </c>
      <c r="E101" s="505">
        <v>174478.3929815091</v>
      </c>
      <c r="F101" s="505">
        <v>186188.79938911565</v>
      </c>
      <c r="G101" s="505">
        <v>191595.49609939137</v>
      </c>
      <c r="H101" s="505">
        <v>216958.8344245106</v>
      </c>
      <c r="I101" s="505">
        <v>244109.95397330273</v>
      </c>
      <c r="J101" s="505">
        <v>264377.04829476879</v>
      </c>
      <c r="K101" s="505">
        <v>295714.41558277863</v>
      </c>
      <c r="L101" s="542">
        <v>322955.80603540258</v>
      </c>
      <c r="M101" s="542">
        <v>333612</v>
      </c>
      <c r="N101" s="542">
        <v>354183.35946606722</v>
      </c>
      <c r="O101" s="542">
        <v>402322.70591962244</v>
      </c>
      <c r="P101" s="542">
        <v>424376.03893484827</v>
      </c>
      <c r="Q101" s="543">
        <v>446099.79909797345</v>
      </c>
      <c r="R101" s="544"/>
    </row>
    <row r="102" spans="1:18" ht="18" customHeight="1">
      <c r="A102" s="503" t="s">
        <v>176</v>
      </c>
      <c r="B102" s="504" t="s">
        <v>277</v>
      </c>
      <c r="C102" s="505">
        <v>12362.608266119547</v>
      </c>
      <c r="D102" s="505">
        <v>14095.764685237671</v>
      </c>
      <c r="E102" s="505">
        <v>16255.03292282405</v>
      </c>
      <c r="F102" s="505">
        <v>18525.774293368231</v>
      </c>
      <c r="G102" s="505">
        <v>20928.517759657476</v>
      </c>
      <c r="H102" s="505">
        <v>23294.371409529143</v>
      </c>
      <c r="I102" s="505">
        <v>26960.921270774699</v>
      </c>
      <c r="J102" s="505">
        <v>29784.062778772524</v>
      </c>
      <c r="K102" s="505">
        <v>32722.339071391427</v>
      </c>
      <c r="L102" s="542">
        <v>35351.408999703148</v>
      </c>
      <c r="M102" s="542">
        <v>37098.173275284382</v>
      </c>
      <c r="N102" s="542">
        <v>40771.868265114193</v>
      </c>
      <c r="O102" s="542">
        <v>45407.710225268958</v>
      </c>
      <c r="P102" s="542">
        <v>49981.584499908931</v>
      </c>
      <c r="Q102" s="543">
        <v>52083.906712987635</v>
      </c>
      <c r="R102" s="544"/>
    </row>
    <row r="103" spans="1:18" ht="18" customHeight="1">
      <c r="A103" s="503" t="s">
        <v>178</v>
      </c>
      <c r="B103" s="504" t="s">
        <v>278</v>
      </c>
      <c r="C103" s="505">
        <v>5696.8552686428666</v>
      </c>
      <c r="D103" s="505">
        <v>6687.277472114356</v>
      </c>
      <c r="E103" s="505">
        <v>8403.4796959047981</v>
      </c>
      <c r="F103" s="505">
        <v>10392.467928014617</v>
      </c>
      <c r="G103" s="505">
        <v>12203.878414309591</v>
      </c>
      <c r="H103" s="505">
        <v>14919.787134902115</v>
      </c>
      <c r="I103" s="505">
        <v>16970.313129624112</v>
      </c>
      <c r="J103" s="505">
        <v>19699.380890658256</v>
      </c>
      <c r="K103" s="505">
        <v>25470.952054435875</v>
      </c>
      <c r="L103" s="542">
        <v>27770.891816416362</v>
      </c>
      <c r="M103" s="542">
        <v>29120.905544067544</v>
      </c>
      <c r="N103" s="542">
        <v>30389.571696608444</v>
      </c>
      <c r="O103" s="542">
        <v>33060.484390507991</v>
      </c>
      <c r="P103" s="542">
        <v>36037.830368238967</v>
      </c>
      <c r="Q103" s="543">
        <v>38767.606859909945</v>
      </c>
      <c r="R103" s="544"/>
    </row>
    <row r="104" spans="1:18" ht="18" customHeight="1">
      <c r="A104" s="503" t="s">
        <v>180</v>
      </c>
      <c r="B104" s="504" t="s">
        <v>279</v>
      </c>
      <c r="C104" s="505">
        <v>64040.206171966463</v>
      </c>
      <c r="D104" s="505">
        <v>78611.743946643488</v>
      </c>
      <c r="E104" s="505">
        <v>82627.096040206481</v>
      </c>
      <c r="F104" s="505">
        <v>113471.9420561657</v>
      </c>
      <c r="G104" s="505">
        <v>135051.76491556258</v>
      </c>
      <c r="H104" s="505">
        <v>137826.472923444</v>
      </c>
      <c r="I104" s="505">
        <v>184940.8429568616</v>
      </c>
      <c r="J104" s="505">
        <v>193656.80881025101</v>
      </c>
      <c r="K104" s="505">
        <v>218570.56113751951</v>
      </c>
      <c r="L104" s="542">
        <v>276659.56758654269</v>
      </c>
      <c r="M104" s="542">
        <v>287656.29770947056</v>
      </c>
      <c r="N104" s="542">
        <v>373327.95821742422</v>
      </c>
      <c r="O104" s="542">
        <v>467358.07660480787</v>
      </c>
      <c r="P104" s="542">
        <v>481098.33515144151</v>
      </c>
      <c r="Q104" s="543">
        <v>469163.95763282804</v>
      </c>
      <c r="R104" s="544"/>
    </row>
    <row r="105" spans="1:18" ht="18" customHeight="1">
      <c r="A105" s="503" t="s">
        <v>280</v>
      </c>
      <c r="B105" s="504" t="s">
        <v>177</v>
      </c>
      <c r="C105" s="505">
        <v>75322.50593705244</v>
      </c>
      <c r="D105" s="505">
        <v>91215.304705137838</v>
      </c>
      <c r="E105" s="505">
        <v>102200.68561949822</v>
      </c>
      <c r="F105" s="505">
        <v>126552.48027540211</v>
      </c>
      <c r="G105" s="505">
        <v>143094.53282157963</v>
      </c>
      <c r="H105" s="505">
        <v>161259.65067475353</v>
      </c>
      <c r="I105" s="505">
        <v>197828.85300812786</v>
      </c>
      <c r="J105" s="505">
        <v>219543.89076485866</v>
      </c>
      <c r="K105" s="505">
        <v>251585.83628828294</v>
      </c>
      <c r="L105" s="542">
        <v>288459.31938437046</v>
      </c>
      <c r="M105" s="542">
        <v>296664.04478715127</v>
      </c>
      <c r="N105" s="542">
        <v>337838.5246250421</v>
      </c>
      <c r="O105" s="542">
        <v>395230.20690218697</v>
      </c>
      <c r="P105" s="542">
        <v>431635.17637659126</v>
      </c>
      <c r="Q105" s="543">
        <v>423513.07823581202</v>
      </c>
      <c r="R105" s="544"/>
    </row>
    <row r="106" spans="1:18" ht="18" customHeight="1">
      <c r="A106" s="503" t="s">
        <v>281</v>
      </c>
      <c r="B106" s="504" t="s">
        <v>282</v>
      </c>
      <c r="C106" s="505">
        <v>16884.926986464732</v>
      </c>
      <c r="D106" s="505">
        <v>19943.53789538901</v>
      </c>
      <c r="E106" s="505">
        <v>21279.868051405967</v>
      </c>
      <c r="F106" s="505">
        <v>26739.953018580796</v>
      </c>
      <c r="G106" s="505">
        <v>31996.505415621483</v>
      </c>
      <c r="H106" s="505">
        <v>33186.610355983328</v>
      </c>
      <c r="I106" s="505">
        <v>41454.717141014771</v>
      </c>
      <c r="J106" s="505">
        <v>44061.701349103132</v>
      </c>
      <c r="K106" s="505">
        <v>49775.772826046217</v>
      </c>
      <c r="L106" s="542">
        <v>60328.137534832815</v>
      </c>
      <c r="M106" s="542">
        <v>65278.532251502329</v>
      </c>
      <c r="N106" s="542">
        <v>74163.091000849672</v>
      </c>
      <c r="O106" s="542">
        <v>90992.652194198512</v>
      </c>
      <c r="P106" s="542">
        <v>94877.156365042756</v>
      </c>
      <c r="Q106" s="543">
        <v>102637.97697244614</v>
      </c>
      <c r="R106" s="544"/>
    </row>
    <row r="107" spans="1:18" ht="18" customHeight="1">
      <c r="A107" s="503" t="s">
        <v>388</v>
      </c>
      <c r="B107" s="504" t="s">
        <v>389</v>
      </c>
      <c r="C107" s="505">
        <v>6664.1289264193729</v>
      </c>
      <c r="D107" s="505">
        <v>7710.4547862988002</v>
      </c>
      <c r="E107" s="505">
        <v>8678.725789080243</v>
      </c>
      <c r="F107" s="505">
        <v>9947.5861884007281</v>
      </c>
      <c r="G107" s="505">
        <v>11654.150514429984</v>
      </c>
      <c r="H107" s="505">
        <v>12811.275877519882</v>
      </c>
      <c r="I107" s="505">
        <v>14786.960413036693</v>
      </c>
      <c r="J107" s="505">
        <v>16050.32535634208</v>
      </c>
      <c r="K107" s="505">
        <v>17932.854375185816</v>
      </c>
      <c r="L107" s="542">
        <v>21363.328497520604</v>
      </c>
      <c r="M107" s="542">
        <v>22933.266603859782</v>
      </c>
      <c r="N107" s="542">
        <v>25066.470056570863</v>
      </c>
      <c r="O107" s="542">
        <v>30400.689740536342</v>
      </c>
      <c r="P107" s="542">
        <v>33787.065902259703</v>
      </c>
      <c r="Q107" s="543">
        <v>38363.311822150477</v>
      </c>
      <c r="R107" s="544"/>
    </row>
    <row r="108" spans="1:18" ht="18" customHeight="1">
      <c r="A108" s="562"/>
      <c r="B108" s="510" t="s">
        <v>186</v>
      </c>
      <c r="C108" s="563">
        <v>1436072.1927549886</v>
      </c>
      <c r="D108" s="564">
        <v>1618424.000288737</v>
      </c>
      <c r="E108" s="564">
        <v>1777293.178110949</v>
      </c>
      <c r="F108" s="564">
        <v>2022455.37811087</v>
      </c>
      <c r="G108" s="564">
        <v>2186608.0944990236</v>
      </c>
      <c r="H108" s="564">
        <v>2341402.0471218657</v>
      </c>
      <c r="I108" s="564">
        <v>2720562.8007987356</v>
      </c>
      <c r="J108" s="564">
        <v>3011021.9163471563</v>
      </c>
      <c r="K108" s="564">
        <v>3342480.6563602509</v>
      </c>
      <c r="L108" s="564">
        <v>3428524.4493116681</v>
      </c>
      <c r="M108" s="564">
        <v>3714933.3000778966</v>
      </c>
      <c r="N108" s="564">
        <v>4255984.6329989228</v>
      </c>
      <c r="O108" s="564">
        <v>4757390.5721982028</v>
      </c>
      <c r="P108" s="564">
        <v>5053405.8530834895</v>
      </c>
      <c r="Q108" s="565">
        <v>5379590.5200114409</v>
      </c>
      <c r="R108" s="548"/>
    </row>
    <row r="109" spans="1:18" ht="18" customHeight="1">
      <c r="A109" s="562"/>
      <c r="B109" s="516" t="s">
        <v>187</v>
      </c>
      <c r="C109" s="505">
        <v>123149.57101371299</v>
      </c>
      <c r="D109" s="505">
        <v>139955.17756871</v>
      </c>
      <c r="E109" s="505">
        <v>172001.64039361</v>
      </c>
      <c r="F109" s="505">
        <v>210069.90541688426</v>
      </c>
      <c r="G109" s="505">
        <v>237030.3883489717</v>
      </c>
      <c r="H109" s="505">
        <v>266782.39060200332</v>
      </c>
      <c r="I109" s="505">
        <v>356582.11851022154</v>
      </c>
      <c r="J109" s="505">
        <v>444927.37348626909</v>
      </c>
      <c r="K109" s="505">
        <v>516449.74602512119</v>
      </c>
      <c r="L109" s="542">
        <v>460179.20160216535</v>
      </c>
      <c r="M109" s="542">
        <v>637616.9409174989</v>
      </c>
      <c r="N109" s="542">
        <v>720573.06270701415</v>
      </c>
      <c r="O109" s="542">
        <v>609605.66009304486</v>
      </c>
      <c r="P109" s="542">
        <v>655691.29024895024</v>
      </c>
      <c r="Q109" s="543">
        <v>727630.26550275506</v>
      </c>
      <c r="R109" s="544"/>
    </row>
    <row r="110" spans="1:18" ht="18" customHeight="1">
      <c r="A110" s="562"/>
      <c r="B110" s="566" t="s">
        <v>197</v>
      </c>
      <c r="C110" s="505">
        <v>124159.459526383</v>
      </c>
      <c r="D110" s="505">
        <v>141104.23409514999</v>
      </c>
      <c r="E110" s="505">
        <v>173216.25634016603</v>
      </c>
      <c r="F110" s="505">
        <v>211379.09983419999</v>
      </c>
      <c r="G110" s="505">
        <v>238571.55460475001</v>
      </c>
      <c r="H110" s="505">
        <v>268135.42828034004</v>
      </c>
      <c r="I110" s="505">
        <v>358178.973</v>
      </c>
      <c r="J110" s="505">
        <v>447158.22579923994</v>
      </c>
      <c r="K110" s="505">
        <v>518836.75799999997</v>
      </c>
      <c r="L110" s="542">
        <v>462633.68963154999</v>
      </c>
      <c r="M110" s="542">
        <v>640029.35902205994</v>
      </c>
      <c r="N110" s="542">
        <v>723099.10570429999</v>
      </c>
      <c r="O110" s="542">
        <v>611815.94771566999</v>
      </c>
      <c r="P110" s="567">
        <v>657826.28278054018</v>
      </c>
      <c r="Q110" s="543">
        <v>729786.81834371109</v>
      </c>
    </row>
    <row r="111" spans="1:18" ht="18" customHeight="1">
      <c r="A111" s="562"/>
      <c r="B111" s="566" t="s">
        <v>198</v>
      </c>
      <c r="C111" s="505">
        <v>1009.8885126700001</v>
      </c>
      <c r="D111" s="505">
        <v>1149.05652644</v>
      </c>
      <c r="E111" s="505">
        <v>1214.6159465560343</v>
      </c>
      <c r="F111" s="505">
        <v>1309.1944173157301</v>
      </c>
      <c r="G111" s="505">
        <v>1541.1662557783272</v>
      </c>
      <c r="H111" s="505">
        <v>1353.0376783367103</v>
      </c>
      <c r="I111" s="505">
        <v>1596.8544897784473</v>
      </c>
      <c r="J111" s="505">
        <v>2230.8523129708328</v>
      </c>
      <c r="K111" s="505">
        <v>2387.0119748787911</v>
      </c>
      <c r="L111" s="542">
        <v>2454.4880293846645</v>
      </c>
      <c r="M111" s="542">
        <v>2412.4181045610112</v>
      </c>
      <c r="N111" s="542">
        <v>2526.0429972858346</v>
      </c>
      <c r="O111" s="542">
        <v>2210.2876226251055</v>
      </c>
      <c r="P111" s="567">
        <v>2134.9925315899704</v>
      </c>
      <c r="Q111" s="543">
        <v>2156.5528409560206</v>
      </c>
    </row>
    <row r="112" spans="1:18" ht="18" customHeight="1" thickBot="1">
      <c r="A112" s="568"/>
      <c r="B112" s="518" t="s">
        <v>188</v>
      </c>
      <c r="C112" s="519">
        <v>1559221.7637687016</v>
      </c>
      <c r="D112" s="546">
        <v>1758379.1778574469</v>
      </c>
      <c r="E112" s="546">
        <v>1949294.8185045589</v>
      </c>
      <c r="F112" s="546">
        <v>2232525.2835277542</v>
      </c>
      <c r="G112" s="546">
        <v>2423638.4828479951</v>
      </c>
      <c r="H112" s="546">
        <v>2608184.437723869</v>
      </c>
      <c r="I112" s="546">
        <v>3077144.9193089572</v>
      </c>
      <c r="J112" s="546">
        <v>3455949.2898334255</v>
      </c>
      <c r="K112" s="546">
        <v>3858930.4023853722</v>
      </c>
      <c r="L112" s="546">
        <v>3888703.6509138336</v>
      </c>
      <c r="M112" s="546">
        <v>4352550.2409953959</v>
      </c>
      <c r="N112" s="546">
        <v>4976557.6957059372</v>
      </c>
      <c r="O112" s="546">
        <v>5366996.2322912477</v>
      </c>
      <c r="P112" s="546">
        <v>5709097.1433324395</v>
      </c>
      <c r="Q112" s="547">
        <v>6107220.7855141964</v>
      </c>
      <c r="R112" s="548"/>
    </row>
    <row r="113" spans="1:18" ht="18" customHeight="1">
      <c r="A113" s="549" t="s">
        <v>189</v>
      </c>
      <c r="B113" s="527"/>
      <c r="C113" s="533"/>
      <c r="D113" s="525"/>
      <c r="E113" s="525"/>
      <c r="F113" s="483"/>
      <c r="G113" s="525"/>
      <c r="H113" s="483"/>
      <c r="I113" s="483"/>
      <c r="J113" s="525"/>
      <c r="M113" s="550"/>
      <c r="N113" s="550"/>
      <c r="Q113" s="550">
        <v>45777.425576504633</v>
      </c>
    </row>
    <row r="114" spans="1:18" ht="18" customHeight="1">
      <c r="A114" s="549"/>
      <c r="B114" s="527"/>
      <c r="C114" s="533"/>
      <c r="D114" s="525"/>
      <c r="E114" s="525"/>
      <c r="F114" s="483"/>
      <c r="G114" s="525"/>
      <c r="H114" s="483"/>
      <c r="I114" s="483"/>
      <c r="J114" s="525"/>
      <c r="M114" s="569"/>
      <c r="N114" s="569"/>
      <c r="O114" s="569"/>
      <c r="P114" s="569"/>
      <c r="Q114" s="569"/>
      <c r="R114" s="569"/>
    </row>
    <row r="115" spans="1:18" ht="18" customHeight="1">
      <c r="A115" s="551"/>
      <c r="B115" s="527"/>
      <c r="C115" s="533"/>
      <c r="D115" s="483"/>
      <c r="E115" s="483"/>
      <c r="F115" s="483"/>
      <c r="G115" s="483"/>
      <c r="H115" s="483"/>
      <c r="I115" s="483"/>
      <c r="J115" s="483"/>
      <c r="K115" s="483"/>
      <c r="L115" s="483"/>
      <c r="M115" s="483"/>
      <c r="N115" s="483"/>
      <c r="O115" s="483"/>
      <c r="P115" s="483"/>
    </row>
    <row r="116" spans="1:18" ht="18" customHeight="1">
      <c r="A116" s="477" t="s">
        <v>340</v>
      </c>
      <c r="B116" s="477"/>
      <c r="C116" s="477"/>
      <c r="D116" s="477"/>
      <c r="E116" s="477"/>
      <c r="F116" s="477"/>
      <c r="G116" s="477"/>
      <c r="H116" s="477"/>
      <c r="I116" s="477"/>
      <c r="J116" s="477"/>
      <c r="K116" s="477"/>
      <c r="L116" s="477"/>
      <c r="M116" s="477"/>
      <c r="N116" s="477"/>
      <c r="O116" s="477"/>
      <c r="P116" s="477"/>
      <c r="Q116" s="477"/>
    </row>
    <row r="117" spans="1:18" ht="18" customHeight="1">
      <c r="A117" s="531" t="s">
        <v>383</v>
      </c>
      <c r="B117" s="531"/>
      <c r="C117" s="531"/>
      <c r="D117" s="531"/>
      <c r="E117" s="531"/>
      <c r="F117" s="531"/>
      <c r="G117" s="531"/>
      <c r="H117" s="531"/>
      <c r="I117" s="531"/>
      <c r="J117" s="531"/>
      <c r="K117" s="531"/>
      <c r="L117" s="531"/>
      <c r="M117" s="531"/>
      <c r="N117" s="531"/>
      <c r="O117" s="531"/>
      <c r="P117" s="531"/>
      <c r="Q117" s="531"/>
    </row>
    <row r="118" spans="1:18" ht="18" customHeight="1" thickBot="1">
      <c r="A118" s="532"/>
      <c r="B118" s="532"/>
      <c r="C118" s="533"/>
      <c r="D118" s="534"/>
      <c r="E118" s="483"/>
      <c r="F118" s="483"/>
      <c r="G118" s="534"/>
      <c r="H118" s="483"/>
      <c r="I118" s="483"/>
      <c r="J118" s="534"/>
      <c r="M118" s="482"/>
      <c r="N118" s="482"/>
      <c r="Q118" s="482" t="s">
        <v>192</v>
      </c>
    </row>
    <row r="119" spans="1:18" ht="18" customHeight="1">
      <c r="A119" s="484" t="s">
        <v>200</v>
      </c>
      <c r="B119" s="485" t="s">
        <v>151</v>
      </c>
      <c r="C119" s="486" t="s">
        <v>326</v>
      </c>
      <c r="D119" s="487" t="s">
        <v>327</v>
      </c>
      <c r="E119" s="487" t="s">
        <v>328</v>
      </c>
      <c r="F119" s="487" t="s">
        <v>329</v>
      </c>
      <c r="G119" s="487" t="s">
        <v>330</v>
      </c>
      <c r="H119" s="487" t="s">
        <v>331</v>
      </c>
      <c r="I119" s="487" t="s">
        <v>332</v>
      </c>
      <c r="J119" s="487" t="s">
        <v>333</v>
      </c>
      <c r="K119" s="487" t="s">
        <v>334</v>
      </c>
      <c r="L119" s="487" t="s">
        <v>335</v>
      </c>
      <c r="M119" s="487" t="s">
        <v>349</v>
      </c>
      <c r="N119" s="487" t="s">
        <v>364</v>
      </c>
      <c r="O119" s="488" t="s">
        <v>372</v>
      </c>
      <c r="P119" s="488" t="s">
        <v>384</v>
      </c>
      <c r="Q119" s="488" t="s">
        <v>385</v>
      </c>
      <c r="R119" s="489"/>
    </row>
    <row r="120" spans="1:18" ht="18" customHeight="1">
      <c r="A120" s="490"/>
      <c r="B120" s="536"/>
      <c r="C120" s="537" t="s">
        <v>152</v>
      </c>
      <c r="D120" s="538" t="s">
        <v>49</v>
      </c>
      <c r="E120" s="538" t="s">
        <v>50</v>
      </c>
      <c r="F120" s="538" t="s">
        <v>51</v>
      </c>
      <c r="G120" s="538" t="s">
        <v>52</v>
      </c>
      <c r="H120" s="538" t="s">
        <v>53</v>
      </c>
      <c r="I120" s="538" t="s">
        <v>54</v>
      </c>
      <c r="J120" s="538" t="s">
        <v>55</v>
      </c>
      <c r="K120" s="538" t="s">
        <v>68</v>
      </c>
      <c r="L120" s="538" t="s">
        <v>153</v>
      </c>
      <c r="M120" s="538" t="s">
        <v>267</v>
      </c>
      <c r="N120" s="538" t="s">
        <v>336</v>
      </c>
      <c r="O120" s="539" t="s">
        <v>350</v>
      </c>
      <c r="P120" s="540" t="s">
        <v>365</v>
      </c>
      <c r="Q120" s="541" t="s">
        <v>375</v>
      </c>
      <c r="R120" s="496"/>
    </row>
    <row r="121" spans="1:18" ht="18" customHeight="1">
      <c r="A121" s="503" t="s">
        <v>154</v>
      </c>
      <c r="B121" s="504" t="s">
        <v>268</v>
      </c>
      <c r="C121" s="505">
        <v>480326.08208845259</v>
      </c>
      <c r="D121" s="505">
        <v>505734.68799531012</v>
      </c>
      <c r="E121" s="505">
        <v>512342.41436029418</v>
      </c>
      <c r="F121" s="505">
        <v>535329.41500983958</v>
      </c>
      <c r="G121" s="505">
        <v>541757.95471511001</v>
      </c>
      <c r="H121" s="505">
        <v>541301.12991778261</v>
      </c>
      <c r="I121" s="505">
        <v>569311.9932801316</v>
      </c>
      <c r="J121" s="505">
        <v>584166.82075779652</v>
      </c>
      <c r="K121" s="505">
        <v>614291.88264241419</v>
      </c>
      <c r="L121" s="542">
        <v>629229.35955747985</v>
      </c>
      <c r="M121" s="542">
        <v>647153.63075343659</v>
      </c>
      <c r="N121" s="542">
        <v>662371.79888026998</v>
      </c>
      <c r="O121" s="542">
        <v>682402.9084393587</v>
      </c>
      <c r="P121" s="542">
        <v>705274.69732967566</v>
      </c>
      <c r="Q121" s="543">
        <v>728442.06446185545</v>
      </c>
      <c r="R121" s="544"/>
    </row>
    <row r="122" spans="1:18" ht="18" customHeight="1">
      <c r="A122" s="503" t="s">
        <v>156</v>
      </c>
      <c r="B122" s="504" t="s">
        <v>159</v>
      </c>
      <c r="C122" s="505">
        <v>8524.7869898656427</v>
      </c>
      <c r="D122" s="505">
        <v>8965.6216014759757</v>
      </c>
      <c r="E122" s="505">
        <v>9169.4177904234639</v>
      </c>
      <c r="F122" s="505">
        <v>10224.053526988717</v>
      </c>
      <c r="G122" s="505">
        <v>10546.113284581139</v>
      </c>
      <c r="H122" s="505">
        <v>10262.940194337623</v>
      </c>
      <c r="I122" s="505">
        <v>11761.48632843927</v>
      </c>
      <c r="J122" s="505">
        <v>12866.548767662611</v>
      </c>
      <c r="K122" s="505">
        <v>15133.998843505609</v>
      </c>
      <c r="L122" s="542">
        <v>14796.590512784189</v>
      </c>
      <c r="M122" s="542">
        <v>15484.676361400192</v>
      </c>
      <c r="N122" s="542">
        <v>16853.521751747969</v>
      </c>
      <c r="O122" s="542">
        <v>17007.279568364713</v>
      </c>
      <c r="P122" s="542">
        <v>17557.398485811289</v>
      </c>
      <c r="Q122" s="543">
        <v>17906.786991405457</v>
      </c>
      <c r="R122" s="544"/>
    </row>
    <row r="123" spans="1:18" ht="18" customHeight="1">
      <c r="A123" s="503" t="s">
        <v>158</v>
      </c>
      <c r="B123" s="504" t="s">
        <v>87</v>
      </c>
      <c r="C123" s="505">
        <v>84149.722200000018</v>
      </c>
      <c r="D123" s="505">
        <v>92647.229421670025</v>
      </c>
      <c r="E123" s="505">
        <v>95325.259952227876</v>
      </c>
      <c r="F123" s="505">
        <v>101091.33314964181</v>
      </c>
      <c r="G123" s="505">
        <v>101154.87156133843</v>
      </c>
      <c r="H123" s="505">
        <v>91536.960119004827</v>
      </c>
      <c r="I123" s="505">
        <v>106939.86872726207</v>
      </c>
      <c r="J123" s="505">
        <v>116785.49303779524</v>
      </c>
      <c r="K123" s="505">
        <v>124403.0221348278</v>
      </c>
      <c r="L123" s="542">
        <v>113170.66468644125</v>
      </c>
      <c r="M123" s="542">
        <v>122968.25403640681</v>
      </c>
      <c r="N123" s="542">
        <v>131208.86568808934</v>
      </c>
      <c r="O123" s="543">
        <v>128978.6064697199</v>
      </c>
      <c r="P123" s="543">
        <v>126374.44622073509</v>
      </c>
      <c r="Q123" s="543">
        <v>131148.35294721409</v>
      </c>
      <c r="R123" s="544"/>
    </row>
    <row r="124" spans="1:18" ht="18" customHeight="1">
      <c r="A124" s="503" t="s">
        <v>160</v>
      </c>
      <c r="B124" s="504" t="s">
        <v>386</v>
      </c>
      <c r="C124" s="505">
        <v>14348.176726014397</v>
      </c>
      <c r="D124" s="505">
        <v>16504.558160940367</v>
      </c>
      <c r="E124" s="505">
        <v>16646.514208887016</v>
      </c>
      <c r="F124" s="505">
        <v>17275.522902773362</v>
      </c>
      <c r="G124" s="505">
        <v>17387.481786767155</v>
      </c>
      <c r="H124" s="505">
        <v>15891.064792640267</v>
      </c>
      <c r="I124" s="505">
        <v>19520.237118904501</v>
      </c>
      <c r="J124" s="505">
        <v>21546.292120799444</v>
      </c>
      <c r="K124" s="505">
        <v>23617.348849308146</v>
      </c>
      <c r="L124" s="542">
        <v>28223.935078645183</v>
      </c>
      <c r="M124" s="542">
        <v>29402.677735884325</v>
      </c>
      <c r="N124" s="542">
        <v>44890.540675080993</v>
      </c>
      <c r="O124" s="542">
        <v>53762.981717873394</v>
      </c>
      <c r="P124" s="542">
        <v>59655.231481158786</v>
      </c>
      <c r="Q124" s="543">
        <v>67900.622398562613</v>
      </c>
      <c r="R124" s="544"/>
    </row>
    <row r="125" spans="1:18" ht="18" customHeight="1">
      <c r="A125" s="503" t="s">
        <v>161</v>
      </c>
      <c r="B125" s="504" t="s">
        <v>387</v>
      </c>
      <c r="C125" s="505">
        <v>9145.0401126207598</v>
      </c>
      <c r="D125" s="505">
        <v>10030.5640595564</v>
      </c>
      <c r="E125" s="505">
        <v>11020.964702730189</v>
      </c>
      <c r="F125" s="505">
        <v>12034.571882409024</v>
      </c>
      <c r="G125" s="505">
        <v>13250.386453448762</v>
      </c>
      <c r="H125" s="505">
        <v>14221.856849334756</v>
      </c>
      <c r="I125" s="505">
        <v>14653.389593021813</v>
      </c>
      <c r="J125" s="505">
        <v>15322.383194144993</v>
      </c>
      <c r="K125" s="505">
        <v>15509.615242407595</v>
      </c>
      <c r="L125" s="542">
        <v>15842.77929004512</v>
      </c>
      <c r="M125" s="542">
        <v>16056.453605148821</v>
      </c>
      <c r="N125" s="542">
        <v>16550.385835973189</v>
      </c>
      <c r="O125" s="542">
        <v>17082.646065361867</v>
      </c>
      <c r="P125" s="542">
        <v>17300.418532574888</v>
      </c>
      <c r="Q125" s="543">
        <v>17662.736469104864</v>
      </c>
      <c r="R125" s="544"/>
    </row>
    <row r="126" spans="1:18" ht="18" customHeight="1">
      <c r="A126" s="503" t="s">
        <v>163</v>
      </c>
      <c r="B126" s="504" t="s">
        <v>90</v>
      </c>
      <c r="C126" s="505">
        <v>92666.290347872622</v>
      </c>
      <c r="D126" s="505">
        <v>92906.831507975614</v>
      </c>
      <c r="E126" s="505">
        <v>95039.354064643238</v>
      </c>
      <c r="F126" s="505">
        <v>103557.44513868459</v>
      </c>
      <c r="G126" s="505">
        <v>106732.53234042175</v>
      </c>
      <c r="H126" s="505">
        <v>106864.05683762359</v>
      </c>
      <c r="I126" s="505">
        <v>126822.05609407221</v>
      </c>
      <c r="J126" s="505">
        <v>142165.48401745639</v>
      </c>
      <c r="K126" s="505">
        <v>152801.09537917131</v>
      </c>
      <c r="L126" s="542">
        <v>146094.76249015931</v>
      </c>
      <c r="M126" s="542">
        <v>156314.73187660263</v>
      </c>
      <c r="N126" s="542">
        <v>167143.79079811525</v>
      </c>
      <c r="O126" s="542">
        <v>164673.08636507732</v>
      </c>
      <c r="P126" s="542">
        <v>161047.71657171744</v>
      </c>
      <c r="Q126" s="543">
        <v>164609.88302960974</v>
      </c>
      <c r="R126" s="544"/>
    </row>
    <row r="127" spans="1:18" ht="27" customHeight="1">
      <c r="A127" s="503" t="s">
        <v>164</v>
      </c>
      <c r="B127" s="504" t="s">
        <v>271</v>
      </c>
      <c r="C127" s="505">
        <v>220803.7313566012</v>
      </c>
      <c r="D127" s="505">
        <v>226874.58456605009</v>
      </c>
      <c r="E127" s="505">
        <v>233080.91766752559</v>
      </c>
      <c r="F127" s="505">
        <v>247240.26406801341</v>
      </c>
      <c r="G127" s="505">
        <v>257602.45375331322</v>
      </c>
      <c r="H127" s="505">
        <v>251008.37043964386</v>
      </c>
      <c r="I127" s="505">
        <v>277883.55279466184</v>
      </c>
      <c r="J127" s="505">
        <v>325766.88529726258</v>
      </c>
      <c r="K127" s="505">
        <v>352193.97437163861</v>
      </c>
      <c r="L127" s="542">
        <v>312080.48231361737</v>
      </c>
      <c r="M127" s="542">
        <v>332797.50722296408</v>
      </c>
      <c r="N127" s="542">
        <v>357483.44067158486</v>
      </c>
      <c r="O127" s="542">
        <v>342814.02270602185</v>
      </c>
      <c r="P127" s="542">
        <v>341566.90651704639</v>
      </c>
      <c r="Q127" s="543">
        <v>352823.05745354854</v>
      </c>
      <c r="R127" s="544"/>
    </row>
    <row r="128" spans="1:18" ht="18" customHeight="1">
      <c r="A128" s="503" t="s">
        <v>166</v>
      </c>
      <c r="B128" s="504" t="s">
        <v>272</v>
      </c>
      <c r="C128" s="505">
        <v>77194.350000000006</v>
      </c>
      <c r="D128" s="505">
        <v>82507.542238225884</v>
      </c>
      <c r="E128" s="505">
        <v>89324.489561026639</v>
      </c>
      <c r="F128" s="505">
        <v>95033.382961670563</v>
      </c>
      <c r="G128" s="505">
        <v>100638.1577491916</v>
      </c>
      <c r="H128" s="505">
        <v>100812.22609417446</v>
      </c>
      <c r="I128" s="505">
        <v>105258.22396231009</v>
      </c>
      <c r="J128" s="505">
        <v>117552.47419223184</v>
      </c>
      <c r="K128" s="505">
        <v>127863.01297666397</v>
      </c>
      <c r="L128" s="542">
        <v>112782.76920576626</v>
      </c>
      <c r="M128" s="542">
        <v>117785.24348814395</v>
      </c>
      <c r="N128" s="542">
        <v>123207.14727555931</v>
      </c>
      <c r="O128" s="542">
        <v>124988.09572993519</v>
      </c>
      <c r="P128" s="542">
        <v>141770.33225680786</v>
      </c>
      <c r="Q128" s="543">
        <v>155168.94146728676</v>
      </c>
      <c r="R128" s="544"/>
    </row>
    <row r="129" spans="1:18" ht="18" customHeight="1">
      <c r="A129" s="503" t="s">
        <v>168</v>
      </c>
      <c r="B129" s="504" t="s">
        <v>273</v>
      </c>
      <c r="C129" s="505">
        <v>24510.008680999141</v>
      </c>
      <c r="D129" s="505">
        <v>26049.291183171888</v>
      </c>
      <c r="E129" s="505">
        <v>27850.651671057371</v>
      </c>
      <c r="F129" s="505">
        <v>28269.178543520946</v>
      </c>
      <c r="G129" s="505">
        <v>29798.71931808714</v>
      </c>
      <c r="H129" s="505">
        <v>27419.665319864667</v>
      </c>
      <c r="I129" s="505">
        <v>31091.696640870432</v>
      </c>
      <c r="J129" s="505">
        <v>34886.992525115027</v>
      </c>
      <c r="K129" s="505">
        <v>38348.296305002033</v>
      </c>
      <c r="L129" s="542">
        <v>24245.122196670869</v>
      </c>
      <c r="M129" s="542">
        <v>26846.52</v>
      </c>
      <c r="N129" s="542">
        <v>30219.776643873323</v>
      </c>
      <c r="O129" s="542">
        <v>35668.48275347086</v>
      </c>
      <c r="P129" s="542">
        <v>43168.396999959805</v>
      </c>
      <c r="Q129" s="543">
        <v>45328.423144919696</v>
      </c>
      <c r="R129" s="544"/>
    </row>
    <row r="130" spans="1:18" ht="18" customHeight="1">
      <c r="A130" s="503" t="s">
        <v>170</v>
      </c>
      <c r="B130" s="504" t="s">
        <v>274</v>
      </c>
      <c r="C130" s="505">
        <v>31436.444909180667</v>
      </c>
      <c r="D130" s="505">
        <v>40081.61404367353</v>
      </c>
      <c r="E130" s="505">
        <v>44364.215461947024</v>
      </c>
      <c r="F130" s="505">
        <v>55876.395931860839</v>
      </c>
      <c r="G130" s="505">
        <v>61794.528492676676</v>
      </c>
      <c r="H130" s="505">
        <v>62839.844005325882</v>
      </c>
      <c r="I130" s="505">
        <v>71416.116596801046</v>
      </c>
      <c r="J130" s="505">
        <v>72941.938639811124</v>
      </c>
      <c r="K130" s="505">
        <v>78084.202003198894</v>
      </c>
      <c r="L130" s="542">
        <v>79661.768526620392</v>
      </c>
      <c r="M130" s="542">
        <v>82589.16167876996</v>
      </c>
      <c r="N130" s="542">
        <v>86046.161362267565</v>
      </c>
      <c r="O130" s="542">
        <v>89619.640424323006</v>
      </c>
      <c r="P130" s="542">
        <v>94017.542223366676</v>
      </c>
      <c r="Q130" s="543">
        <v>98535.446711592522</v>
      </c>
      <c r="R130" s="544"/>
    </row>
    <row r="131" spans="1:18" ht="18" customHeight="1">
      <c r="A131" s="503" t="s">
        <v>172</v>
      </c>
      <c r="B131" s="504" t="s">
        <v>275</v>
      </c>
      <c r="C131" s="505">
        <v>68526.688825395584</v>
      </c>
      <c r="D131" s="505">
        <v>69773.19334110005</v>
      </c>
      <c r="E131" s="505">
        <v>71119.017229456484</v>
      </c>
      <c r="F131" s="505">
        <v>75739.463733038676</v>
      </c>
      <c r="G131" s="505">
        <v>80961.237122236766</v>
      </c>
      <c r="H131" s="505">
        <v>88169.929775555909</v>
      </c>
      <c r="I131" s="505">
        <v>96809.704358506715</v>
      </c>
      <c r="J131" s="505">
        <v>105940.5025935999</v>
      </c>
      <c r="K131" s="505">
        <v>112666.68473151716</v>
      </c>
      <c r="L131" s="542">
        <v>112273.798050596</v>
      </c>
      <c r="M131" s="542">
        <v>117504.09223004067</v>
      </c>
      <c r="N131" s="542">
        <v>125629.1324699744</v>
      </c>
      <c r="O131" s="542">
        <v>135580.05431054291</v>
      </c>
      <c r="P131" s="542">
        <v>146345.08561665117</v>
      </c>
      <c r="Q131" s="543">
        <v>155545.26214730687</v>
      </c>
      <c r="R131" s="544"/>
    </row>
    <row r="132" spans="1:18" ht="18" customHeight="1">
      <c r="A132" s="503" t="s">
        <v>174</v>
      </c>
      <c r="B132" s="504" t="s">
        <v>276</v>
      </c>
      <c r="C132" s="505">
        <v>143469.63896132057</v>
      </c>
      <c r="D132" s="505">
        <v>145494.42171661716</v>
      </c>
      <c r="E132" s="505">
        <v>148226.03166412193</v>
      </c>
      <c r="F132" s="505">
        <v>150618.19877445817</v>
      </c>
      <c r="G132" s="505">
        <v>152881.77813997434</v>
      </c>
      <c r="H132" s="505">
        <v>153477.78730511415</v>
      </c>
      <c r="I132" s="505">
        <v>159688.60807931682</v>
      </c>
      <c r="J132" s="505">
        <v>162181.43681462464</v>
      </c>
      <c r="K132" s="505">
        <v>168268.81518380059</v>
      </c>
      <c r="L132" s="542">
        <v>171766.18304110048</v>
      </c>
      <c r="M132" s="542">
        <v>176516.16997372749</v>
      </c>
      <c r="N132" s="542">
        <v>179546.07055485199</v>
      </c>
      <c r="O132" s="542">
        <v>184764.05236045318</v>
      </c>
      <c r="P132" s="542">
        <v>189261.09170998185</v>
      </c>
      <c r="Q132" s="543">
        <v>194415.74982124261</v>
      </c>
      <c r="R132" s="544"/>
    </row>
    <row r="133" spans="1:18" ht="18" customHeight="1">
      <c r="A133" s="503" t="s">
        <v>176</v>
      </c>
      <c r="B133" s="504" t="s">
        <v>277</v>
      </c>
      <c r="C133" s="505">
        <v>12362.608266119547</v>
      </c>
      <c r="D133" s="505">
        <v>13005.46537237458</v>
      </c>
      <c r="E133" s="505">
        <v>13627.879579808396</v>
      </c>
      <c r="F133" s="505">
        <v>14543.015819759896</v>
      </c>
      <c r="G133" s="505">
        <v>15620.041758886851</v>
      </c>
      <c r="H133" s="505">
        <v>15922.034984255264</v>
      </c>
      <c r="I133" s="505">
        <v>17308.699655183784</v>
      </c>
      <c r="J133" s="505">
        <v>18165.289405950032</v>
      </c>
      <c r="K133" s="505">
        <v>19183.848301525031</v>
      </c>
      <c r="L133" s="542">
        <v>19475.902783302834</v>
      </c>
      <c r="M133" s="542">
        <v>19769.020457970233</v>
      </c>
      <c r="N133" s="542">
        <v>20460.765511944926</v>
      </c>
      <c r="O133" s="542">
        <v>21264.421549354709</v>
      </c>
      <c r="P133" s="542">
        <v>22146.725241837776</v>
      </c>
      <c r="Q133" s="543">
        <v>23029.029825613157</v>
      </c>
      <c r="R133" s="544"/>
    </row>
    <row r="134" spans="1:18" ht="18" customHeight="1">
      <c r="A134" s="503" t="s">
        <v>178</v>
      </c>
      <c r="B134" s="504" t="s">
        <v>278</v>
      </c>
      <c r="C134" s="505">
        <v>5696.8552686428666</v>
      </c>
      <c r="D134" s="505">
        <v>6170.0203955680181</v>
      </c>
      <c r="E134" s="505">
        <v>7045.3015931055452</v>
      </c>
      <c r="F134" s="505">
        <v>8158.246078684414</v>
      </c>
      <c r="G134" s="505">
        <v>9108.3894540945039</v>
      </c>
      <c r="H134" s="505">
        <v>10197.887229632473</v>
      </c>
      <c r="I134" s="505">
        <v>11858.612229651579</v>
      </c>
      <c r="J134" s="505">
        <v>14066.711509124731</v>
      </c>
      <c r="K134" s="505">
        <v>14972.133473000684</v>
      </c>
      <c r="L134" s="542">
        <v>15299.621840438907</v>
      </c>
      <c r="M134" s="542">
        <v>15650.924072136251</v>
      </c>
      <c r="N134" s="542">
        <v>15898.404175317635</v>
      </c>
      <c r="O134" s="542">
        <v>16697.995306607296</v>
      </c>
      <c r="P134" s="542">
        <v>17372.250668774333</v>
      </c>
      <c r="Q134" s="543">
        <v>18061.855621120973</v>
      </c>
      <c r="R134" s="544"/>
    </row>
    <row r="135" spans="1:18" ht="18" customHeight="1">
      <c r="A135" s="503" t="s">
        <v>180</v>
      </c>
      <c r="B135" s="504" t="s">
        <v>279</v>
      </c>
      <c r="C135" s="505">
        <v>64040.206171966463</v>
      </c>
      <c r="D135" s="505">
        <v>66246.598598587938</v>
      </c>
      <c r="E135" s="505">
        <v>69630.360426271247</v>
      </c>
      <c r="F135" s="505">
        <v>73045.730141452921</v>
      </c>
      <c r="G135" s="505">
        <v>79001.516723427165</v>
      </c>
      <c r="H135" s="505">
        <v>80624.643538721459</v>
      </c>
      <c r="I135" s="505">
        <v>87095.250475667606</v>
      </c>
      <c r="J135" s="505">
        <v>91199.910198211335</v>
      </c>
      <c r="K135" s="505">
        <v>95865.125076381271</v>
      </c>
      <c r="L135" s="542">
        <v>101768.61915727213</v>
      </c>
      <c r="M135" s="542">
        <v>105212.48127727846</v>
      </c>
      <c r="N135" s="542">
        <v>109507.50080807871</v>
      </c>
      <c r="O135" s="542">
        <v>115485.02420846465</v>
      </c>
      <c r="P135" s="542">
        <v>120414.40719938716</v>
      </c>
      <c r="Q135" s="543">
        <v>123108.61732659533</v>
      </c>
      <c r="R135" s="544"/>
    </row>
    <row r="136" spans="1:18" ht="18" customHeight="1">
      <c r="A136" s="503" t="s">
        <v>280</v>
      </c>
      <c r="B136" s="504" t="s">
        <v>177</v>
      </c>
      <c r="C136" s="505">
        <v>75322.50593705244</v>
      </c>
      <c r="D136" s="505">
        <v>79549.582172527065</v>
      </c>
      <c r="E136" s="505">
        <v>84177.259190952478</v>
      </c>
      <c r="F136" s="505">
        <v>88345.383012766295</v>
      </c>
      <c r="G136" s="505">
        <v>93186.40494138436</v>
      </c>
      <c r="H136" s="505">
        <v>99851.976899499423</v>
      </c>
      <c r="I136" s="505">
        <v>107048.41464530813</v>
      </c>
      <c r="J136" s="505">
        <v>113288.38633114444</v>
      </c>
      <c r="K136" s="505">
        <v>120060.12893881563</v>
      </c>
      <c r="L136" s="542">
        <v>123903.76134007801</v>
      </c>
      <c r="M136" s="542">
        <v>128759.72517496048</v>
      </c>
      <c r="N136" s="542">
        <v>134760.42763938545</v>
      </c>
      <c r="O136" s="542">
        <v>140055.46080766391</v>
      </c>
      <c r="P136" s="542">
        <v>143066.94935345196</v>
      </c>
      <c r="Q136" s="543">
        <v>145903.14160599653</v>
      </c>
      <c r="R136" s="544"/>
    </row>
    <row r="137" spans="1:18" ht="18" customHeight="1">
      <c r="A137" s="503" t="s">
        <v>281</v>
      </c>
      <c r="B137" s="504" t="s">
        <v>282</v>
      </c>
      <c r="C137" s="505">
        <v>16884.926986464732</v>
      </c>
      <c r="D137" s="505">
        <v>17666.192622113907</v>
      </c>
      <c r="E137" s="505">
        <v>18296.574929045513</v>
      </c>
      <c r="F137" s="505">
        <v>18852.540913117817</v>
      </c>
      <c r="G137" s="505">
        <v>20853.808957827678</v>
      </c>
      <c r="H137" s="505">
        <v>21549.840850101413</v>
      </c>
      <c r="I137" s="505">
        <v>23143.63876818135</v>
      </c>
      <c r="J137" s="505">
        <v>24503.271209508457</v>
      </c>
      <c r="K137" s="505">
        <v>26142.553236555745</v>
      </c>
      <c r="L137" s="542">
        <v>27501.910565007223</v>
      </c>
      <c r="M137" s="542">
        <v>29315.687620357283</v>
      </c>
      <c r="N137" s="542">
        <v>31366.112007039552</v>
      </c>
      <c r="O137" s="542">
        <v>33427.088739067069</v>
      </c>
      <c r="P137" s="542">
        <v>35202.871403709665</v>
      </c>
      <c r="Q137" s="543">
        <v>36882.903757446897</v>
      </c>
      <c r="R137" s="544"/>
    </row>
    <row r="138" spans="1:18" ht="18" customHeight="1">
      <c r="A138" s="503" t="s">
        <v>388</v>
      </c>
      <c r="B138" s="504" t="s">
        <v>389</v>
      </c>
      <c r="C138" s="505">
        <v>6664.1289264193729</v>
      </c>
      <c r="D138" s="505">
        <v>6963.7059502633738</v>
      </c>
      <c r="E138" s="505">
        <v>7215.7633374902362</v>
      </c>
      <c r="F138" s="505">
        <v>7476.6832343829492</v>
      </c>
      <c r="G138" s="505">
        <v>8128.8822242854894</v>
      </c>
      <c r="H138" s="505">
        <v>8495.97294745203</v>
      </c>
      <c r="I138" s="505">
        <v>8894.4839473108987</v>
      </c>
      <c r="J138" s="505">
        <v>9306.2571293887922</v>
      </c>
      <c r="K138" s="505">
        <v>9857.3350446476907</v>
      </c>
      <c r="L138" s="542">
        <v>10031.329029079383</v>
      </c>
      <c r="M138" s="542">
        <v>10370.42236493022</v>
      </c>
      <c r="N138" s="542">
        <v>10835.233135259465</v>
      </c>
      <c r="O138" s="542">
        <v>11446.228045866941</v>
      </c>
      <c r="P138" s="542">
        <v>11934.675046759523</v>
      </c>
      <c r="Q138" s="543">
        <v>12402.632844246305</v>
      </c>
      <c r="R138" s="544"/>
    </row>
    <row r="139" spans="1:18" ht="18" customHeight="1">
      <c r="A139" s="570"/>
      <c r="B139" s="509" t="s">
        <v>182</v>
      </c>
      <c r="C139" s="505">
        <v>480326.08208845259</v>
      </c>
      <c r="D139" s="505">
        <v>505734.68799531012</v>
      </c>
      <c r="E139" s="505">
        <v>512342.41436029418</v>
      </c>
      <c r="F139" s="505">
        <v>535329.41500983958</v>
      </c>
      <c r="G139" s="505">
        <v>541757.95471511001</v>
      </c>
      <c r="H139" s="505">
        <v>541301.12991778261</v>
      </c>
      <c r="I139" s="505">
        <v>569311.9932801316</v>
      </c>
      <c r="J139" s="505">
        <v>584166.82075779652</v>
      </c>
      <c r="K139" s="505">
        <v>614291.88264241419</v>
      </c>
      <c r="L139" s="542">
        <v>629229.35955747985</v>
      </c>
      <c r="M139" s="542">
        <v>647153.63075343659</v>
      </c>
      <c r="N139" s="542">
        <v>662371.79888026998</v>
      </c>
      <c r="O139" s="542">
        <v>682402.9084393587</v>
      </c>
      <c r="P139" s="542">
        <v>705274.69732967566</v>
      </c>
      <c r="Q139" s="543">
        <v>728442.06446185545</v>
      </c>
      <c r="R139" s="544"/>
    </row>
    <row r="140" spans="1:18" ht="18" customHeight="1">
      <c r="A140" s="570"/>
      <c r="B140" s="509" t="s">
        <v>96</v>
      </c>
      <c r="C140" s="505">
        <v>955746.11066653603</v>
      </c>
      <c r="D140" s="505">
        <v>1001437.0169518921</v>
      </c>
      <c r="E140" s="505">
        <v>1041159.9730307201</v>
      </c>
      <c r="F140" s="505">
        <v>1107381.4098132243</v>
      </c>
      <c r="G140" s="505">
        <v>1158647.3040619437</v>
      </c>
      <c r="H140" s="505">
        <v>1159147.0581822819</v>
      </c>
      <c r="I140" s="505">
        <v>1277194.0400154702</v>
      </c>
      <c r="J140" s="505">
        <v>1398486.256983832</v>
      </c>
      <c r="K140" s="505">
        <v>1494971.1900919673</v>
      </c>
      <c r="L140" s="542">
        <v>1428920.0001076246</v>
      </c>
      <c r="M140" s="542">
        <v>1503343.7491767211</v>
      </c>
      <c r="N140" s="542">
        <v>1601607.2770041439</v>
      </c>
      <c r="O140" s="542">
        <v>1633315.1671281685</v>
      </c>
      <c r="P140" s="542">
        <v>1688202.4455297315</v>
      </c>
      <c r="Q140" s="543">
        <v>1760433.4435628133</v>
      </c>
      <c r="R140" s="544"/>
    </row>
    <row r="141" spans="1:18" ht="18" customHeight="1">
      <c r="A141" s="562"/>
      <c r="B141" s="510" t="s">
        <v>186</v>
      </c>
      <c r="C141" s="563">
        <v>1436072.1927549886</v>
      </c>
      <c r="D141" s="564">
        <v>1507171.7049472022</v>
      </c>
      <c r="E141" s="564">
        <v>1553502.3873910143</v>
      </c>
      <c r="F141" s="564">
        <v>1642710.8248230638</v>
      </c>
      <c r="G141" s="564">
        <v>1700405.2587770536</v>
      </c>
      <c r="H141" s="564">
        <v>1700448.1881000644</v>
      </c>
      <c r="I141" s="564">
        <v>1846506.0332956018</v>
      </c>
      <c r="J141" s="564">
        <v>1982653.0777416285</v>
      </c>
      <c r="K141" s="564">
        <v>2109263.0727343815</v>
      </c>
      <c r="L141" s="564">
        <v>2058149.3596651044</v>
      </c>
      <c r="M141" s="564">
        <v>2150497.3799301577</v>
      </c>
      <c r="N141" s="564">
        <v>2263979.0758844139</v>
      </c>
      <c r="O141" s="564">
        <v>2315718.0755675272</v>
      </c>
      <c r="P141" s="564">
        <v>2393477.1428594072</v>
      </c>
      <c r="Q141" s="565">
        <v>2488875.5080246688</v>
      </c>
      <c r="R141" s="548"/>
    </row>
    <row r="142" spans="1:18" ht="18" customHeight="1">
      <c r="A142" s="562"/>
      <c r="B142" s="516" t="s">
        <v>187</v>
      </c>
      <c r="C142" s="505">
        <v>123149.57101371299</v>
      </c>
      <c r="D142" s="505">
        <v>124868.77112686304</v>
      </c>
      <c r="E142" s="505">
        <v>136070.01532339799</v>
      </c>
      <c r="F142" s="505">
        <v>148429.93296354401</v>
      </c>
      <c r="G142" s="505">
        <v>161952.20975116</v>
      </c>
      <c r="H142" s="505">
        <v>169975.40609838601</v>
      </c>
      <c r="I142" s="505">
        <v>191830.71206115501</v>
      </c>
      <c r="J142" s="505">
        <v>211053.36068730199</v>
      </c>
      <c r="K142" s="505">
        <v>230479.63159865301</v>
      </c>
      <c r="L142" s="542">
        <v>226150.3021987039</v>
      </c>
      <c r="M142" s="542">
        <v>244320.12207855657</v>
      </c>
      <c r="N142" s="542">
        <v>265698.13276043022</v>
      </c>
      <c r="O142" s="542">
        <v>264111.20897460578</v>
      </c>
      <c r="P142" s="542">
        <v>280912.54145439115</v>
      </c>
      <c r="Q142" s="543">
        <v>308695.1004993309</v>
      </c>
      <c r="R142" s="544"/>
    </row>
    <row r="143" spans="1:18" ht="18" customHeight="1" thickBot="1">
      <c r="A143" s="568"/>
      <c r="B143" s="518" t="s">
        <v>188</v>
      </c>
      <c r="C143" s="519">
        <v>1559221.7637687016</v>
      </c>
      <c r="D143" s="546">
        <v>1632040.4760740653</v>
      </c>
      <c r="E143" s="546">
        <v>1689572.4027144122</v>
      </c>
      <c r="F143" s="546">
        <v>1791140.7577866078</v>
      </c>
      <c r="G143" s="546">
        <v>1862357.4685282134</v>
      </c>
      <c r="H143" s="546">
        <v>1870423.5941984504</v>
      </c>
      <c r="I143" s="546">
        <v>2038336.7453567567</v>
      </c>
      <c r="J143" s="546">
        <v>2193706.4384289305</v>
      </c>
      <c r="K143" s="546">
        <v>2339742.7043330343</v>
      </c>
      <c r="L143" s="546">
        <v>2284299.6618638085</v>
      </c>
      <c r="M143" s="546">
        <v>2394817.5020087142</v>
      </c>
      <c r="N143" s="546">
        <v>2529677.2086448441</v>
      </c>
      <c r="O143" s="546">
        <v>2579829.2845421331</v>
      </c>
      <c r="P143" s="546">
        <v>2674389.6843137983</v>
      </c>
      <c r="Q143" s="547">
        <v>2797570.6085239998</v>
      </c>
      <c r="R143" s="548"/>
    </row>
    <row r="144" spans="1:18" ht="18" customHeight="1">
      <c r="A144" s="549" t="s">
        <v>189</v>
      </c>
      <c r="B144" s="571"/>
      <c r="C144" s="533"/>
      <c r="D144" s="525" t="s">
        <v>381</v>
      </c>
      <c r="E144" s="525"/>
      <c r="F144" s="482"/>
      <c r="G144" s="482"/>
      <c r="H144" s="525"/>
      <c r="I144" s="482"/>
      <c r="J144" s="525"/>
      <c r="M144" s="550"/>
      <c r="N144" s="550"/>
      <c r="Q144" s="550">
        <v>45777.425576504633</v>
      </c>
    </row>
    <row r="145" spans="1:18" ht="18" customHeight="1">
      <c r="A145" s="549"/>
      <c r="B145" s="571"/>
      <c r="C145" s="533"/>
      <c r="D145" s="525"/>
      <c r="E145" s="525"/>
      <c r="F145" s="482"/>
      <c r="G145" s="482"/>
      <c r="H145" s="525"/>
      <c r="I145" s="482"/>
      <c r="J145" s="525"/>
      <c r="M145" s="572"/>
      <c r="N145" s="573"/>
      <c r="O145" s="573"/>
      <c r="P145" s="573"/>
      <c r="Q145" s="572"/>
    </row>
    <row r="146" spans="1:18" ht="18" customHeight="1">
      <c r="A146" s="527"/>
      <c r="C146" s="574"/>
      <c r="D146" s="574"/>
      <c r="E146" s="574"/>
      <c r="F146" s="574"/>
      <c r="G146" s="574"/>
      <c r="H146" s="574"/>
      <c r="I146" s="574"/>
      <c r="J146" s="574"/>
      <c r="K146" s="574"/>
      <c r="L146" s="530"/>
      <c r="M146" s="530"/>
      <c r="N146" s="530"/>
      <c r="O146" s="530"/>
      <c r="P146" s="530"/>
      <c r="Q146" s="530"/>
    </row>
    <row r="147" spans="1:18" ht="18" customHeight="1">
      <c r="A147" s="477" t="s">
        <v>341</v>
      </c>
      <c r="B147" s="477"/>
      <c r="C147" s="477"/>
      <c r="D147" s="477"/>
      <c r="E147" s="477"/>
      <c r="F147" s="477"/>
      <c r="G147" s="477"/>
      <c r="H147" s="477"/>
      <c r="I147" s="477"/>
      <c r="J147" s="477"/>
      <c r="K147" s="477"/>
      <c r="L147" s="477"/>
      <c r="M147" s="477"/>
      <c r="N147" s="477"/>
      <c r="O147" s="477"/>
      <c r="P147" s="477"/>
      <c r="Q147" s="477"/>
    </row>
    <row r="148" spans="1:18" ht="18" customHeight="1">
      <c r="A148" s="531" t="s">
        <v>191</v>
      </c>
      <c r="B148" s="531"/>
      <c r="C148" s="531"/>
      <c r="D148" s="531"/>
      <c r="E148" s="531"/>
      <c r="F148" s="531"/>
      <c r="G148" s="531"/>
      <c r="H148" s="531"/>
      <c r="I148" s="531"/>
      <c r="J148" s="531"/>
      <c r="K148" s="531"/>
      <c r="L148" s="531"/>
      <c r="M148" s="531"/>
      <c r="N148" s="531"/>
      <c r="O148" s="531"/>
      <c r="P148" s="531"/>
      <c r="Q148" s="531"/>
    </row>
    <row r="149" spans="1:18" ht="18" customHeight="1" thickBot="1">
      <c r="A149" s="527"/>
      <c r="B149" s="527"/>
      <c r="C149" s="533"/>
      <c r="D149" s="534"/>
      <c r="E149" s="483"/>
      <c r="F149" s="483"/>
      <c r="G149" s="534"/>
      <c r="H149" s="483"/>
      <c r="I149" s="483"/>
      <c r="J149" s="534"/>
      <c r="M149" s="482"/>
      <c r="N149" s="482"/>
      <c r="Q149" s="482" t="s">
        <v>192</v>
      </c>
    </row>
    <row r="150" spans="1:18" ht="18" customHeight="1">
      <c r="A150" s="527"/>
      <c r="B150" s="575" t="s">
        <v>201</v>
      </c>
      <c r="C150" s="486" t="s">
        <v>326</v>
      </c>
      <c r="D150" s="487" t="s">
        <v>327</v>
      </c>
      <c r="E150" s="487" t="s">
        <v>328</v>
      </c>
      <c r="F150" s="487" t="s">
        <v>329</v>
      </c>
      <c r="G150" s="487" t="s">
        <v>330</v>
      </c>
      <c r="H150" s="487" t="s">
        <v>331</v>
      </c>
      <c r="I150" s="487" t="s">
        <v>332</v>
      </c>
      <c r="J150" s="487" t="s">
        <v>333</v>
      </c>
      <c r="K150" s="487" t="s">
        <v>334</v>
      </c>
      <c r="L150" s="487" t="s">
        <v>335</v>
      </c>
      <c r="M150" s="487" t="s">
        <v>349</v>
      </c>
      <c r="N150" s="487" t="s">
        <v>364</v>
      </c>
      <c r="O150" s="488" t="s">
        <v>372</v>
      </c>
      <c r="P150" s="576" t="s">
        <v>384</v>
      </c>
      <c r="Q150" s="488" t="s">
        <v>385</v>
      </c>
      <c r="R150" s="489"/>
    </row>
    <row r="151" spans="1:18" ht="18" customHeight="1">
      <c r="A151" s="527"/>
      <c r="B151" s="577"/>
      <c r="C151" s="537" t="s">
        <v>152</v>
      </c>
      <c r="D151" s="538" t="s">
        <v>49</v>
      </c>
      <c r="E151" s="538" t="s">
        <v>50</v>
      </c>
      <c r="F151" s="538" t="s">
        <v>51</v>
      </c>
      <c r="G151" s="538" t="s">
        <v>52</v>
      </c>
      <c r="H151" s="538" t="s">
        <v>53</v>
      </c>
      <c r="I151" s="538" t="s">
        <v>54</v>
      </c>
      <c r="J151" s="538" t="s">
        <v>55</v>
      </c>
      <c r="K151" s="538" t="s">
        <v>68</v>
      </c>
      <c r="L151" s="538" t="s">
        <v>153</v>
      </c>
      <c r="M151" s="538" t="s">
        <v>267</v>
      </c>
      <c r="N151" s="538" t="s">
        <v>336</v>
      </c>
      <c r="O151" s="539" t="s">
        <v>350</v>
      </c>
      <c r="P151" s="561" t="s">
        <v>365</v>
      </c>
      <c r="Q151" s="541" t="s">
        <v>375</v>
      </c>
      <c r="R151" s="496"/>
    </row>
    <row r="152" spans="1:18" ht="18" customHeight="1">
      <c r="A152" s="527"/>
      <c r="B152" s="578" t="s">
        <v>202</v>
      </c>
      <c r="C152" s="579">
        <v>1559221.7637687016</v>
      </c>
      <c r="D152" s="579">
        <v>1758379.1778574469</v>
      </c>
      <c r="E152" s="579">
        <v>1949294.8185045589</v>
      </c>
      <c r="F152" s="579">
        <v>2232525.2835277542</v>
      </c>
      <c r="G152" s="579">
        <v>2423638.4828479951</v>
      </c>
      <c r="H152" s="579">
        <v>2608184.437723869</v>
      </c>
      <c r="I152" s="579">
        <v>3077144.9193089572</v>
      </c>
      <c r="J152" s="579">
        <v>3455949.2898334255</v>
      </c>
      <c r="K152" s="579">
        <v>3858930.4023853722</v>
      </c>
      <c r="L152" s="579">
        <v>3888703.6509138336</v>
      </c>
      <c r="M152" s="579">
        <v>4352550.2409953959</v>
      </c>
      <c r="N152" s="579">
        <v>4976557.6957059372</v>
      </c>
      <c r="O152" s="511">
        <v>5366996.2322912477</v>
      </c>
      <c r="P152" s="511">
        <v>5709097.1433324395</v>
      </c>
      <c r="Q152" s="580">
        <v>6107220.7855141964</v>
      </c>
      <c r="R152" s="549"/>
    </row>
    <row r="153" spans="1:18" ht="18" customHeight="1">
      <c r="A153" s="527"/>
      <c r="B153" s="578" t="s">
        <v>203</v>
      </c>
      <c r="C153" s="511">
        <v>1448115.3551538873</v>
      </c>
      <c r="D153" s="581">
        <v>1598003.8531820972</v>
      </c>
      <c r="E153" s="581">
        <v>1789862.6409575525</v>
      </c>
      <c r="F153" s="581">
        <v>2023455.6036075947</v>
      </c>
      <c r="G153" s="581">
        <v>2238829.5074590803</v>
      </c>
      <c r="H153" s="581">
        <v>2513171.9581776042</v>
      </c>
      <c r="I153" s="581">
        <v>2677585.1859926451</v>
      </c>
      <c r="J153" s="581">
        <v>2944758.6761377258</v>
      </c>
      <c r="K153" s="581">
        <v>3268382.5660385811</v>
      </c>
      <c r="L153" s="581">
        <v>3666294.7880911082</v>
      </c>
      <c r="M153" s="581">
        <v>4075168.8672802169</v>
      </c>
      <c r="N153" s="581">
        <v>4648915.4666304747</v>
      </c>
      <c r="O153" s="581">
        <v>4979429.3819566518</v>
      </c>
      <c r="P153" s="581">
        <v>5353836.8345090467</v>
      </c>
      <c r="Q153" s="582">
        <v>5707070.1045139562</v>
      </c>
      <c r="R153" s="583"/>
    </row>
    <row r="154" spans="1:18" ht="18" customHeight="1">
      <c r="A154" s="526"/>
      <c r="B154" s="584" t="s">
        <v>204</v>
      </c>
      <c r="C154" s="563">
        <v>127813.81615169325</v>
      </c>
      <c r="D154" s="564">
        <v>138848.41171617</v>
      </c>
      <c r="E154" s="564">
        <v>146866.452648754</v>
      </c>
      <c r="F154" s="564">
        <v>178627.505706786</v>
      </c>
      <c r="G154" s="564">
        <v>213570.95032512402</v>
      </c>
      <c r="H154" s="564">
        <v>206725.18062682802</v>
      </c>
      <c r="I154" s="564">
        <v>262127.769172336</v>
      </c>
      <c r="J154" s="564">
        <v>278602.60572698055</v>
      </c>
      <c r="K154" s="564">
        <v>313233.05493974761</v>
      </c>
      <c r="L154" s="564">
        <v>352617.2281391992</v>
      </c>
      <c r="M154" s="564">
        <v>359259.97</v>
      </c>
      <c r="N154" s="564">
        <v>418655.96712128143</v>
      </c>
      <c r="O154" s="564">
        <v>355555.63430545462</v>
      </c>
      <c r="P154" s="564">
        <v>424705.2847282337</v>
      </c>
      <c r="Q154" s="565">
        <v>443040.07830113999</v>
      </c>
      <c r="R154" s="585"/>
    </row>
    <row r="155" spans="1:18" ht="18" customHeight="1">
      <c r="A155" s="559"/>
      <c r="B155" s="586" t="s">
        <v>205</v>
      </c>
      <c r="C155" s="506">
        <v>78387.561019865912</v>
      </c>
      <c r="D155" s="542">
        <v>86936.536608445997</v>
      </c>
      <c r="E155" s="542">
        <v>92343.95706392001</v>
      </c>
      <c r="F155" s="542">
        <v>112252.68774171</v>
      </c>
      <c r="G155" s="542">
        <v>129847.12089080375</v>
      </c>
      <c r="H155" s="542">
        <v>131535.90279149002</v>
      </c>
      <c r="I155" s="542">
        <v>167721.91555819599</v>
      </c>
      <c r="J155" s="542">
        <v>175078.81096449422</v>
      </c>
      <c r="K155" s="542">
        <v>190439.80602156158</v>
      </c>
      <c r="L155" s="542">
        <v>219304.05844455515</v>
      </c>
      <c r="M155" s="542">
        <v>221477.85</v>
      </c>
      <c r="N155" s="542">
        <v>264974.40214318951</v>
      </c>
      <c r="O155" s="567">
        <v>300659.36987237062</v>
      </c>
      <c r="P155" s="587">
        <v>347730.11890603043</v>
      </c>
      <c r="Q155" s="588">
        <v>365299.97748575005</v>
      </c>
      <c r="R155" s="530"/>
    </row>
    <row r="156" spans="1:18" ht="18" customHeight="1">
      <c r="A156" s="559"/>
      <c r="B156" s="586" t="s">
        <v>206</v>
      </c>
      <c r="C156" s="506">
        <v>49426.255131827333</v>
      </c>
      <c r="D156" s="542">
        <v>51911.875107724001</v>
      </c>
      <c r="E156" s="542">
        <v>54522.495584834003</v>
      </c>
      <c r="F156" s="542">
        <v>66374.817965075999</v>
      </c>
      <c r="G156" s="542">
        <v>83723.829434320258</v>
      </c>
      <c r="H156" s="542">
        <v>75189.277835337998</v>
      </c>
      <c r="I156" s="542">
        <v>94405.853614140011</v>
      </c>
      <c r="J156" s="542">
        <v>103523.79476248633</v>
      </c>
      <c r="K156" s="542">
        <v>122793.24891818603</v>
      </c>
      <c r="L156" s="542">
        <v>133313.16969464408</v>
      </c>
      <c r="M156" s="542">
        <v>137782.12</v>
      </c>
      <c r="N156" s="542">
        <v>153681.56497809189</v>
      </c>
      <c r="O156" s="567">
        <v>54896.264433083998</v>
      </c>
      <c r="P156" s="589">
        <v>76975.165822203242</v>
      </c>
      <c r="Q156" s="590">
        <v>77740.100815389975</v>
      </c>
      <c r="R156" s="591"/>
    </row>
    <row r="157" spans="1:18" ht="18" customHeight="1">
      <c r="A157" s="526"/>
      <c r="B157" s="584" t="s">
        <v>207</v>
      </c>
      <c r="C157" s="563">
        <v>1297998.3045489721</v>
      </c>
      <c r="D157" s="564">
        <v>1433901.2916410086</v>
      </c>
      <c r="E157" s="564">
        <v>1614696.1719300768</v>
      </c>
      <c r="F157" s="564">
        <v>1812217.6193916809</v>
      </c>
      <c r="G157" s="564">
        <v>1988897.805232041</v>
      </c>
      <c r="H157" s="564">
        <v>2266461.6355165089</v>
      </c>
      <c r="I157" s="564">
        <v>2370592.0634593014</v>
      </c>
      <c r="J157" s="564">
        <v>2617170.6739154006</v>
      </c>
      <c r="K157" s="564">
        <v>2896379.5857477365</v>
      </c>
      <c r="L157" s="564">
        <v>3246421.6687588338</v>
      </c>
      <c r="M157" s="564">
        <v>3639525.7014700314</v>
      </c>
      <c r="N157" s="564">
        <v>4141515.6860653637</v>
      </c>
      <c r="O157" s="564">
        <v>4524879.148159476</v>
      </c>
      <c r="P157" s="564">
        <v>4821433.8389567127</v>
      </c>
      <c r="Q157" s="565">
        <v>5146653.5844019828</v>
      </c>
      <c r="R157" s="585"/>
    </row>
    <row r="158" spans="1:18" ht="18" customHeight="1">
      <c r="A158" s="527"/>
      <c r="B158" s="586" t="s">
        <v>208</v>
      </c>
      <c r="C158" s="505">
        <v>614515.63142903696</v>
      </c>
      <c r="D158" s="505">
        <v>675316.03244595544</v>
      </c>
      <c r="E158" s="505">
        <v>759555.04388066242</v>
      </c>
      <c r="F158" s="505">
        <v>873632.82952441508</v>
      </c>
      <c r="G158" s="505">
        <v>982441.12631364539</v>
      </c>
      <c r="H158" s="505">
        <v>1135856.0016673279</v>
      </c>
      <c r="I158" s="505">
        <v>1165486.0356194966</v>
      </c>
      <c r="J158" s="505">
        <v>1271256.008240127</v>
      </c>
      <c r="K158" s="505">
        <v>1415726.0091876264</v>
      </c>
      <c r="L158" s="505">
        <v>1584996.9748421484</v>
      </c>
      <c r="M158" s="505">
        <v>1796520.2432999562</v>
      </c>
      <c r="N158" s="505">
        <v>2026613.9305953444</v>
      </c>
      <c r="O158" s="505">
        <v>2176192.346935533</v>
      </c>
      <c r="P158" s="505">
        <v>2340487.3954641325</v>
      </c>
      <c r="Q158" s="592">
        <v>2537063.578557767</v>
      </c>
      <c r="R158" s="533"/>
    </row>
    <row r="159" spans="1:18" ht="18" customHeight="1">
      <c r="A159" s="559"/>
      <c r="B159" s="586" t="s">
        <v>209</v>
      </c>
      <c r="C159" s="505">
        <v>227642.22983382602</v>
      </c>
      <c r="D159" s="505">
        <v>254552.84351413534</v>
      </c>
      <c r="E159" s="505">
        <v>290977.66020929383</v>
      </c>
      <c r="F159" s="505">
        <v>321041.23963245866</v>
      </c>
      <c r="G159" s="505">
        <v>344424.36966484407</v>
      </c>
      <c r="H159" s="505">
        <v>402639.08803900005</v>
      </c>
      <c r="I159" s="505">
        <v>438545.77328854939</v>
      </c>
      <c r="J159" s="505">
        <v>494380.39663617034</v>
      </c>
      <c r="K159" s="505">
        <v>550601.89751950547</v>
      </c>
      <c r="L159" s="505">
        <v>621369.11760185577</v>
      </c>
      <c r="M159" s="505">
        <v>682771.09521150391</v>
      </c>
      <c r="N159" s="505">
        <v>770556.65578631265</v>
      </c>
      <c r="O159" s="505">
        <v>840742.41634234344</v>
      </c>
      <c r="P159" s="505">
        <v>885647.90776688582</v>
      </c>
      <c r="Q159" s="592">
        <v>936281.58421437233</v>
      </c>
      <c r="R159" s="533"/>
    </row>
    <row r="160" spans="1:18" ht="18" customHeight="1">
      <c r="A160" s="527"/>
      <c r="B160" s="586" t="s">
        <v>210</v>
      </c>
      <c r="C160" s="505">
        <v>455840.44328610908</v>
      </c>
      <c r="D160" s="505">
        <v>504032.41568091768</v>
      </c>
      <c r="E160" s="505">
        <v>564163.46784012043</v>
      </c>
      <c r="F160" s="505">
        <v>617543.55023480719</v>
      </c>
      <c r="G160" s="505">
        <v>662032.30925355142</v>
      </c>
      <c r="H160" s="505">
        <v>727966.54581018083</v>
      </c>
      <c r="I160" s="505">
        <v>766560.25455125538</v>
      </c>
      <c r="J160" s="505">
        <v>851534.26903910341</v>
      </c>
      <c r="K160" s="505">
        <v>930051.67904060497</v>
      </c>
      <c r="L160" s="505">
        <v>1040055.5763148296</v>
      </c>
      <c r="M160" s="505">
        <v>1160234.3629585712</v>
      </c>
      <c r="N160" s="505">
        <v>1344345.0996837066</v>
      </c>
      <c r="O160" s="505">
        <v>1507944.3848815998</v>
      </c>
      <c r="P160" s="505">
        <v>1595298.5357256944</v>
      </c>
      <c r="Q160" s="592">
        <v>1673308.4216298435</v>
      </c>
      <c r="R160" s="533"/>
    </row>
    <row r="161" spans="1:18" ht="18" customHeight="1">
      <c r="A161" s="571"/>
      <c r="B161" s="584" t="s">
        <v>211</v>
      </c>
      <c r="C161" s="563">
        <v>22303.234453222001</v>
      </c>
      <c r="D161" s="564">
        <v>25254.149824918684</v>
      </c>
      <c r="E161" s="564">
        <v>28300.016378721597</v>
      </c>
      <c r="F161" s="564">
        <v>32610.478509127755</v>
      </c>
      <c r="G161" s="564">
        <v>36360.751901915195</v>
      </c>
      <c r="H161" s="564">
        <v>39985.142034267163</v>
      </c>
      <c r="I161" s="564">
        <v>44865.353361007772</v>
      </c>
      <c r="J161" s="564">
        <v>48985.396495344743</v>
      </c>
      <c r="K161" s="564">
        <v>58769.925351096936</v>
      </c>
      <c r="L161" s="564">
        <v>67255.891193075251</v>
      </c>
      <c r="M161" s="564">
        <v>76383.195810185716</v>
      </c>
      <c r="N161" s="564">
        <v>88743.813443829655</v>
      </c>
      <c r="O161" s="564">
        <v>98994.599491721354</v>
      </c>
      <c r="P161" s="564">
        <v>107697.71082410077</v>
      </c>
      <c r="Q161" s="565">
        <v>117376.44181083349</v>
      </c>
      <c r="R161" s="585"/>
    </row>
    <row r="162" spans="1:18" ht="18" customHeight="1">
      <c r="A162" s="526"/>
      <c r="B162" s="584" t="s">
        <v>212</v>
      </c>
      <c r="C162" s="563">
        <v>1369727.7941340215</v>
      </c>
      <c r="D162" s="564">
        <v>1511067.3165736513</v>
      </c>
      <c r="E162" s="564">
        <v>1697518.6838936324</v>
      </c>
      <c r="F162" s="564">
        <v>1911202.9158658849</v>
      </c>
      <c r="G162" s="564">
        <v>2108982.3865682767</v>
      </c>
      <c r="H162" s="564">
        <v>2381636.0553861139</v>
      </c>
      <c r="I162" s="564">
        <v>2509863.270434449</v>
      </c>
      <c r="J162" s="564">
        <v>2769679.8651732313</v>
      </c>
      <c r="K162" s="564">
        <v>3077942.7600170192</v>
      </c>
      <c r="L162" s="564">
        <v>3446990.7296465528</v>
      </c>
      <c r="M162" s="564">
        <v>3853691.0172802173</v>
      </c>
      <c r="N162" s="564">
        <v>4383941.064487285</v>
      </c>
      <c r="O162" s="564">
        <v>4678770.0120842811</v>
      </c>
      <c r="P162" s="564">
        <v>5006106.7156030163</v>
      </c>
      <c r="Q162" s="565">
        <v>5341770.1270282064</v>
      </c>
      <c r="R162" s="548"/>
    </row>
    <row r="163" spans="1:18" ht="18" customHeight="1">
      <c r="A163" s="527"/>
      <c r="B163" s="578" t="s">
        <v>213</v>
      </c>
      <c r="C163" s="511">
        <v>433623.60846510192</v>
      </c>
      <c r="D163" s="581">
        <v>502944.01325664471</v>
      </c>
      <c r="E163" s="581">
        <v>578484.60192436585</v>
      </c>
      <c r="F163" s="581">
        <v>691772.2540324732</v>
      </c>
      <c r="G163" s="581">
        <v>758051.94675126299</v>
      </c>
      <c r="H163" s="581">
        <v>736577.34617297107</v>
      </c>
      <c r="I163" s="581">
        <v>1148546.0029745237</v>
      </c>
      <c r="J163" s="581">
        <v>1366751.924826843</v>
      </c>
      <c r="K163" s="581">
        <v>1596776.8131379036</v>
      </c>
      <c r="L163" s="581">
        <v>1183732.3384166558</v>
      </c>
      <c r="M163" s="581">
        <v>1530513.2461840266</v>
      </c>
      <c r="N163" s="581">
        <v>1873367.8271766291</v>
      </c>
      <c r="O163" s="581">
        <v>1671781.7655951313</v>
      </c>
      <c r="P163" s="581">
        <v>1735530.7643066577</v>
      </c>
      <c r="Q163" s="582">
        <v>1713095.8746878</v>
      </c>
      <c r="R163" s="583"/>
    </row>
    <row r="164" spans="1:18" ht="18" customHeight="1">
      <c r="A164" s="559"/>
      <c r="B164" s="584" t="s">
        <v>214</v>
      </c>
      <c r="C164" s="563">
        <v>373938.84720740502</v>
      </c>
      <c r="D164" s="564">
        <v>421842.32838031242</v>
      </c>
      <c r="E164" s="564">
        <v>482065.12007416051</v>
      </c>
      <c r="F164" s="564">
        <v>563759.17532607715</v>
      </c>
      <c r="G164" s="564">
        <v>667804.68111257942</v>
      </c>
      <c r="H164" s="564">
        <v>748685.12493681605</v>
      </c>
      <c r="I164" s="564">
        <v>940850.48766939482</v>
      </c>
      <c r="J164" s="564">
        <v>1120863.8871575706</v>
      </c>
      <c r="K164" s="564">
        <v>1304902.1655660395</v>
      </c>
      <c r="L164" s="564">
        <v>1184857.6908447917</v>
      </c>
      <c r="M164" s="564">
        <v>1276857.1511081266</v>
      </c>
      <c r="N164" s="564">
        <v>1442210.1521766291</v>
      </c>
      <c r="O164" s="581">
        <v>1319763.7189728052</v>
      </c>
      <c r="P164" s="581">
        <v>1388957.7162789814</v>
      </c>
      <c r="Q164" s="582">
        <v>1470121.5676848679</v>
      </c>
      <c r="R164" s="548"/>
    </row>
    <row r="165" spans="1:18" ht="18" customHeight="1">
      <c r="A165" s="559"/>
      <c r="B165" s="586" t="s">
        <v>285</v>
      </c>
      <c r="C165" s="505">
        <v>72014.029611999998</v>
      </c>
      <c r="D165" s="542">
        <v>67782.984217727309</v>
      </c>
      <c r="E165" s="542">
        <v>74903.914588920627</v>
      </c>
      <c r="F165" s="542">
        <v>94150.231883102562</v>
      </c>
      <c r="G165" s="542">
        <v>105358.75122872461</v>
      </c>
      <c r="H165" s="542">
        <v>142821.5089811431</v>
      </c>
      <c r="I165" s="542">
        <v>243535.79280237755</v>
      </c>
      <c r="J165" s="542">
        <v>253228.88245794619</v>
      </c>
      <c r="K165" s="542">
        <v>221875.40829669128</v>
      </c>
      <c r="L165" s="542">
        <v>206829.59310927606</v>
      </c>
      <c r="M165" s="542">
        <v>270683.9043758699</v>
      </c>
      <c r="N165" s="542">
        <v>295886.94024773955</v>
      </c>
      <c r="O165" s="542">
        <v>396088.56504275999</v>
      </c>
      <c r="P165" s="567">
        <v>419262.70058437006</v>
      </c>
      <c r="Q165" s="543">
        <v>455087.637926194</v>
      </c>
    </row>
    <row r="166" spans="1:18" ht="18" customHeight="1">
      <c r="A166" s="559"/>
      <c r="B166" s="586" t="s">
        <v>286</v>
      </c>
      <c r="C166" s="593">
        <v>63111.1</v>
      </c>
      <c r="D166" s="593">
        <v>71962.756999999983</v>
      </c>
      <c r="E166" s="593">
        <v>48260.343000000015</v>
      </c>
      <c r="F166" s="593">
        <v>54746.7</v>
      </c>
      <c r="G166" s="593">
        <v>26675.3</v>
      </c>
      <c r="H166" s="593">
        <v>135156.9</v>
      </c>
      <c r="I166" s="593">
        <v>141642.4</v>
      </c>
      <c r="J166" s="593">
        <v>89184</v>
      </c>
      <c r="K166" s="593">
        <v>99681.71361097433</v>
      </c>
      <c r="L166" s="594">
        <v>93025</v>
      </c>
      <c r="M166" s="593">
        <v>61161.67</v>
      </c>
      <c r="N166" s="593">
        <v>66867.72</v>
      </c>
      <c r="O166" s="595">
        <v>79984.13</v>
      </c>
      <c r="P166" s="596">
        <v>113418.23999999999</v>
      </c>
      <c r="Q166" s="595">
        <v>120223.33439999999</v>
      </c>
    </row>
    <row r="167" spans="1:18" ht="18" customHeight="1">
      <c r="A167" s="527"/>
      <c r="B167" s="586" t="s">
        <v>216</v>
      </c>
      <c r="C167" s="505">
        <v>238813.71759540503</v>
      </c>
      <c r="D167" s="505">
        <v>282096.58716258511</v>
      </c>
      <c r="E167" s="505">
        <v>358900.86248523986</v>
      </c>
      <c r="F167" s="505">
        <v>414862.24344297458</v>
      </c>
      <c r="G167" s="505">
        <v>535770.62988385477</v>
      </c>
      <c r="H167" s="505">
        <v>470706.7159556729</v>
      </c>
      <c r="I167" s="505">
        <v>555672.29486701719</v>
      </c>
      <c r="J167" s="505">
        <v>778451.00469962438</v>
      </c>
      <c r="K167" s="505">
        <v>983345.04365837388</v>
      </c>
      <c r="L167" s="505">
        <v>885003.09773551568</v>
      </c>
      <c r="M167" s="505">
        <v>945011.57673225668</v>
      </c>
      <c r="N167" s="505">
        <v>1079455.4919288896</v>
      </c>
      <c r="O167" s="505">
        <v>843691.02393004519</v>
      </c>
      <c r="P167" s="505">
        <v>856276.77569461137</v>
      </c>
      <c r="Q167" s="592">
        <v>894810.59535867395</v>
      </c>
    </row>
    <row r="168" spans="1:18" ht="18" customHeight="1">
      <c r="A168" s="526"/>
      <c r="B168" s="584" t="s">
        <v>217</v>
      </c>
      <c r="C168" s="564">
        <v>59684.761257696904</v>
      </c>
      <c r="D168" s="564">
        <v>81101.684876332307</v>
      </c>
      <c r="E168" s="564">
        <v>96419.481850205295</v>
      </c>
      <c r="F168" s="564">
        <v>128013.078706396</v>
      </c>
      <c r="G168" s="564">
        <v>90247.265638683602</v>
      </c>
      <c r="H168" s="564">
        <v>-12107.778763845001</v>
      </c>
      <c r="I168" s="564">
        <v>207695.515305129</v>
      </c>
      <c r="J168" s="564">
        <v>245888.03766927234</v>
      </c>
      <c r="K168" s="564">
        <v>291874.64757186401</v>
      </c>
      <c r="L168" s="564">
        <v>-1125.352428135986</v>
      </c>
      <c r="M168" s="564">
        <v>253656.0950759</v>
      </c>
      <c r="N168" s="564">
        <v>431157.67499999999</v>
      </c>
      <c r="O168" s="564">
        <v>352018.04662232613</v>
      </c>
      <c r="P168" s="597">
        <v>346573.04802767636</v>
      </c>
      <c r="Q168" s="565">
        <v>242974.3070029321</v>
      </c>
      <c r="R168" s="548"/>
    </row>
    <row r="169" spans="1:18" ht="18" customHeight="1">
      <c r="A169" s="527"/>
      <c r="B169" s="578" t="s">
        <v>218</v>
      </c>
      <c r="C169" s="511">
        <v>-322517.19789649994</v>
      </c>
      <c r="D169" s="581">
        <v>-359084.3</v>
      </c>
      <c r="E169" s="581">
        <v>-453719.00000000006</v>
      </c>
      <c r="F169" s="581">
        <v>-574530.5</v>
      </c>
      <c r="G169" s="581">
        <v>-635879.20000000007</v>
      </c>
      <c r="H169" s="581">
        <v>-671772.59190160967</v>
      </c>
      <c r="I169" s="581">
        <v>-892926.93775961094</v>
      </c>
      <c r="J169" s="581">
        <v>-1134107.9443190626</v>
      </c>
      <c r="K169" s="581">
        <v>-1300060.2867160144</v>
      </c>
      <c r="L169" s="581">
        <v>-1061937.9808374103</v>
      </c>
      <c r="M169" s="581">
        <v>-1428309.4626212073</v>
      </c>
      <c r="N169" s="581">
        <v>-1770092.8833312262</v>
      </c>
      <c r="O169" s="581">
        <v>-1479048.4</v>
      </c>
      <c r="P169" s="581">
        <v>-1443603.7614488276</v>
      </c>
      <c r="Q169" s="582">
        <v>-1495358.2963015928</v>
      </c>
      <c r="R169" s="598"/>
    </row>
    <row r="170" spans="1:18" ht="18" customHeight="1">
      <c r="A170" s="571"/>
      <c r="B170" s="584" t="s">
        <v>219</v>
      </c>
      <c r="C170" s="563">
        <v>444232.22719949996</v>
      </c>
      <c r="D170" s="564">
        <v>512947.6</v>
      </c>
      <c r="E170" s="564">
        <v>634899.30000000005</v>
      </c>
      <c r="F170" s="564">
        <v>800552.3</v>
      </c>
      <c r="G170" s="564">
        <v>883443.9</v>
      </c>
      <c r="H170" s="564">
        <v>885111.07343435206</v>
      </c>
      <c r="I170" s="564">
        <v>1133319.3040414501</v>
      </c>
      <c r="J170" s="564">
        <v>1404212.5347048461</v>
      </c>
      <c r="K170" s="564">
        <v>1600282.620618507</v>
      </c>
      <c r="L170" s="564">
        <v>1326575.866408977</v>
      </c>
      <c r="M170" s="564">
        <v>1651123.9734256428</v>
      </c>
      <c r="N170" s="564">
        <v>2103641.2317636861</v>
      </c>
      <c r="O170" s="564">
        <v>1855058.4</v>
      </c>
      <c r="P170" s="564">
        <v>1878745.355055016</v>
      </c>
      <c r="Q170" s="565">
        <v>2029245.284899205</v>
      </c>
    </row>
    <row r="171" spans="1:18" ht="18" customHeight="1">
      <c r="A171" s="559"/>
      <c r="B171" s="586" t="s">
        <v>220</v>
      </c>
      <c r="C171" s="505">
        <v>382545.12719949998</v>
      </c>
      <c r="D171" s="542">
        <v>454653.1</v>
      </c>
      <c r="E171" s="542">
        <v>547294.30000000005</v>
      </c>
      <c r="F171" s="542">
        <v>696373.3</v>
      </c>
      <c r="G171" s="542">
        <v>761773</v>
      </c>
      <c r="H171" s="542">
        <v>756487.88655387657</v>
      </c>
      <c r="I171" s="542">
        <v>977945.75328046305</v>
      </c>
      <c r="J171" s="542">
        <v>1229272.2591082701</v>
      </c>
      <c r="K171" s="542">
        <v>1398685.06502843</v>
      </c>
      <c r="L171" s="542">
        <v>1169261.40853944</v>
      </c>
      <c r="M171" s="542">
        <v>1499201.5830256499</v>
      </c>
      <c r="N171" s="542">
        <v>1873440.07191605</v>
      </c>
      <c r="O171" s="543">
        <v>1582793.5</v>
      </c>
      <c r="P171" s="543">
        <v>1570113.94772353</v>
      </c>
      <c r="Q171" s="543">
        <v>1670184.1123715662</v>
      </c>
    </row>
    <row r="172" spans="1:18" ht="18" customHeight="1">
      <c r="A172" s="559"/>
      <c r="B172" s="586" t="s">
        <v>221</v>
      </c>
      <c r="C172" s="505">
        <v>61687.1</v>
      </c>
      <c r="D172" s="542">
        <v>58294.5</v>
      </c>
      <c r="E172" s="542">
        <v>87605</v>
      </c>
      <c r="F172" s="542">
        <v>104179</v>
      </c>
      <c r="G172" s="542">
        <v>121670.9</v>
      </c>
      <c r="H172" s="542">
        <v>128623.18688047546</v>
      </c>
      <c r="I172" s="542">
        <v>155373.55076098701</v>
      </c>
      <c r="J172" s="542">
        <v>174940.27559657599</v>
      </c>
      <c r="K172" s="542">
        <v>201597.55559007701</v>
      </c>
      <c r="L172" s="542">
        <v>157314.457869537</v>
      </c>
      <c r="M172" s="542">
        <v>151922.39039999299</v>
      </c>
      <c r="N172" s="542">
        <v>230201.15984763601</v>
      </c>
      <c r="O172" s="543">
        <v>272264.90000000002</v>
      </c>
      <c r="P172" s="543">
        <v>308631.407331486</v>
      </c>
      <c r="Q172" s="543">
        <v>359061.17252763861</v>
      </c>
      <c r="R172" s="591"/>
    </row>
    <row r="173" spans="1:18" ht="18" customHeight="1">
      <c r="A173" s="526"/>
      <c r="B173" s="584" t="s">
        <v>222</v>
      </c>
      <c r="C173" s="563">
        <v>121715.029303</v>
      </c>
      <c r="D173" s="564">
        <v>153863.29999999999</v>
      </c>
      <c r="E173" s="564">
        <v>181180.3</v>
      </c>
      <c r="F173" s="564">
        <v>226021.8</v>
      </c>
      <c r="G173" s="564">
        <v>247564.69999999998</v>
      </c>
      <c r="H173" s="564">
        <v>213338.48153274236</v>
      </c>
      <c r="I173" s="564">
        <v>240392.3662818392</v>
      </c>
      <c r="J173" s="564">
        <v>270104.59038578352</v>
      </c>
      <c r="K173" s="564">
        <v>300222.33390249271</v>
      </c>
      <c r="L173" s="564">
        <v>264637.88557156676</v>
      </c>
      <c r="M173" s="564">
        <v>222814.51080443559</v>
      </c>
      <c r="N173" s="564">
        <v>333548.34843245975</v>
      </c>
      <c r="O173" s="564">
        <v>376010</v>
      </c>
      <c r="P173" s="564">
        <v>435141.59360618854</v>
      </c>
      <c r="Q173" s="565">
        <v>533886.98859761213</v>
      </c>
    </row>
    <row r="174" spans="1:18" ht="18" customHeight="1">
      <c r="A174" s="527"/>
      <c r="B174" s="586" t="s">
        <v>220</v>
      </c>
      <c r="C174" s="542">
        <v>68702.529303000003</v>
      </c>
      <c r="D174" s="542">
        <v>81511.8</v>
      </c>
      <c r="E174" s="542">
        <v>85989.5</v>
      </c>
      <c r="F174" s="542">
        <v>100960.6</v>
      </c>
      <c r="G174" s="542">
        <v>98276.299999999988</v>
      </c>
      <c r="H174" s="542">
        <v>74866.121901952371</v>
      </c>
      <c r="I174" s="542">
        <v>82127.4824455786</v>
      </c>
      <c r="J174" s="542">
        <v>93473.56955684998</v>
      </c>
      <c r="K174" s="542">
        <v>113850.82300612597</v>
      </c>
      <c r="L174" s="542">
        <v>108288.0835693877</v>
      </c>
      <c r="M174" s="542">
        <v>143744.64402002192</v>
      </c>
      <c r="N174" s="542">
        <v>211464.68151665281</v>
      </c>
      <c r="O174" s="543">
        <v>183631</v>
      </c>
      <c r="P174" s="543">
        <v>182366.69280728381</v>
      </c>
      <c r="Q174" s="543">
        <v>238683.47095913443</v>
      </c>
    </row>
    <row r="175" spans="1:18" ht="18" customHeight="1">
      <c r="A175" s="559"/>
      <c r="B175" s="586" t="s">
        <v>221</v>
      </c>
      <c r="C175" s="542">
        <v>53012.5</v>
      </c>
      <c r="D175" s="542">
        <v>72351.5</v>
      </c>
      <c r="E175" s="542">
        <v>95190.8</v>
      </c>
      <c r="F175" s="542">
        <v>125061.2</v>
      </c>
      <c r="G175" s="542">
        <v>149288.4</v>
      </c>
      <c r="H175" s="542">
        <v>138472.35963078999</v>
      </c>
      <c r="I175" s="542">
        <v>158264.88383626062</v>
      </c>
      <c r="J175" s="542">
        <v>176631.02082893354</v>
      </c>
      <c r="K175" s="542">
        <v>186371.51089636676</v>
      </c>
      <c r="L175" s="542">
        <v>156349.80200217909</v>
      </c>
      <c r="M175" s="542">
        <v>79069.86678441368</v>
      </c>
      <c r="N175" s="542">
        <v>122083.66691580696</v>
      </c>
      <c r="O175" s="543">
        <v>192379</v>
      </c>
      <c r="P175" s="543">
        <v>252774.90079890477</v>
      </c>
      <c r="Q175" s="543">
        <v>295203.51763847773</v>
      </c>
    </row>
    <row r="176" spans="1:18" ht="18" customHeight="1" thickBot="1">
      <c r="A176" s="559"/>
      <c r="B176" s="599" t="s">
        <v>287</v>
      </c>
      <c r="C176" s="600">
        <v>1559221.7657224892</v>
      </c>
      <c r="D176" s="601">
        <v>1741863.5664387417</v>
      </c>
      <c r="E176" s="601">
        <v>1914628.2428819183</v>
      </c>
      <c r="F176" s="601">
        <v>2140697.357640068</v>
      </c>
      <c r="G176" s="601">
        <v>2361002.2542103431</v>
      </c>
      <c r="H176" s="601">
        <v>2577976.7124489658</v>
      </c>
      <c r="I176" s="601">
        <v>2933204.251207558</v>
      </c>
      <c r="J176" s="601">
        <v>3177402.6566455057</v>
      </c>
      <c r="K176" s="601">
        <v>3565099.0924604703</v>
      </c>
      <c r="L176" s="601">
        <v>3788089.1456703534</v>
      </c>
      <c r="M176" s="601">
        <v>4177372.6508430364</v>
      </c>
      <c r="N176" s="601">
        <v>4752190.410475878</v>
      </c>
      <c r="O176" s="601">
        <v>5172162.7475517839</v>
      </c>
      <c r="P176" s="601">
        <v>5645763.8373668771</v>
      </c>
      <c r="Q176" s="602">
        <v>5924807.6829001633</v>
      </c>
    </row>
    <row r="177" spans="1:18" ht="18" customHeight="1">
      <c r="A177" s="527"/>
      <c r="B177" s="603" t="s">
        <v>288</v>
      </c>
      <c r="C177" s="604">
        <v>-1.9537876360118389E-3</v>
      </c>
      <c r="D177" s="604">
        <v>16515.611418705201</v>
      </c>
      <c r="E177" s="604">
        <v>34666.57562264055</v>
      </c>
      <c r="F177" s="604">
        <v>91827.9258876862</v>
      </c>
      <c r="G177" s="604">
        <v>62636.228637652006</v>
      </c>
      <c r="H177" s="604">
        <v>30207.725274903234</v>
      </c>
      <c r="I177" s="604">
        <v>143940.66810139921</v>
      </c>
      <c r="J177" s="604">
        <v>278546.63318791986</v>
      </c>
      <c r="K177" s="604">
        <v>293831.30992490193</v>
      </c>
      <c r="L177" s="605">
        <v>100614.50524348021</v>
      </c>
      <c r="M177" s="605">
        <v>175177.59015235957</v>
      </c>
      <c r="N177" s="605">
        <v>224367.28523005918</v>
      </c>
      <c r="O177" s="605">
        <v>194833.48473946378</v>
      </c>
      <c r="P177" s="605">
        <v>63333.305965562351</v>
      </c>
      <c r="Q177" s="606">
        <v>182413.10261403304</v>
      </c>
    </row>
    <row r="178" spans="1:18" ht="18" customHeight="1" thickBot="1">
      <c r="A178" s="527"/>
      <c r="B178" s="607" t="s">
        <v>289</v>
      </c>
      <c r="C178" s="608">
        <v>-1.2530530800450452E-7</v>
      </c>
      <c r="D178" s="608">
        <v>0.94815757886661245</v>
      </c>
      <c r="E178" s="608">
        <v>1.8106165388253159</v>
      </c>
      <c r="F178" s="608">
        <v>4.2896267218696655</v>
      </c>
      <c r="G178" s="608">
        <v>2.6529508189140301</v>
      </c>
      <c r="H178" s="608">
        <v>1.1717609832948106</v>
      </c>
      <c r="I178" s="608">
        <v>4.9072841770954376</v>
      </c>
      <c r="J178" s="608">
        <v>8.7664883330207566</v>
      </c>
      <c r="K178" s="608">
        <v>8.241883389617449</v>
      </c>
      <c r="L178" s="608">
        <v>2.6560754347209303</v>
      </c>
      <c r="M178" s="608">
        <v>4.1934872656622328</v>
      </c>
      <c r="N178" s="608">
        <v>4.7213445979659578</v>
      </c>
      <c r="O178" s="608">
        <v>3.7669635363211875</v>
      </c>
      <c r="P178" s="608">
        <v>1.1217845412942442</v>
      </c>
      <c r="Q178" s="609">
        <v>3.0788020873741297</v>
      </c>
    </row>
    <row r="179" spans="1:18" ht="18" customHeight="1">
      <c r="A179" s="527"/>
      <c r="B179" s="551" t="s">
        <v>189</v>
      </c>
      <c r="C179" s="533"/>
      <c r="D179" s="525"/>
      <c r="E179" s="525"/>
      <c r="F179" s="525"/>
      <c r="G179" s="525"/>
      <c r="H179" s="483"/>
      <c r="I179" s="483"/>
      <c r="J179" s="525"/>
      <c r="M179" s="550"/>
      <c r="N179" s="550"/>
      <c r="Q179" s="550">
        <v>45777.425576504633</v>
      </c>
    </row>
    <row r="180" spans="1:18" ht="18" customHeight="1">
      <c r="A180" s="527"/>
      <c r="C180" s="610"/>
      <c r="D180" s="611"/>
      <c r="E180" s="611"/>
      <c r="F180" s="611"/>
      <c r="G180" s="611"/>
      <c r="H180" s="611"/>
      <c r="I180" s="611"/>
      <c r="J180" s="610"/>
      <c r="K180" s="530"/>
      <c r="L180" s="530"/>
      <c r="M180" s="530"/>
      <c r="N180" s="530"/>
      <c r="O180" s="530"/>
      <c r="P180" s="530"/>
    </row>
    <row r="181" spans="1:18" ht="18" customHeight="1">
      <c r="A181" s="527"/>
      <c r="B181" s="551"/>
      <c r="C181" s="610"/>
      <c r="D181" s="612"/>
      <c r="E181" s="612"/>
      <c r="F181" s="612"/>
      <c r="G181" s="612"/>
      <c r="H181" s="612"/>
      <c r="I181" s="612"/>
      <c r="J181" s="612"/>
    </row>
    <row r="182" spans="1:18" ht="18" customHeight="1">
      <c r="A182" s="477" t="s">
        <v>342</v>
      </c>
      <c r="B182" s="477"/>
      <c r="C182" s="477"/>
      <c r="D182" s="477"/>
      <c r="E182" s="477"/>
      <c r="F182" s="477"/>
      <c r="G182" s="477"/>
      <c r="H182" s="477"/>
      <c r="I182" s="477"/>
      <c r="J182" s="477"/>
      <c r="K182" s="477"/>
      <c r="L182" s="477"/>
      <c r="M182" s="477"/>
      <c r="N182" s="477"/>
      <c r="O182" s="477"/>
      <c r="P182" s="477"/>
      <c r="Q182" s="477"/>
    </row>
    <row r="183" spans="1:18" ht="18" customHeight="1">
      <c r="A183" s="531" t="s">
        <v>383</v>
      </c>
      <c r="B183" s="531"/>
      <c r="C183" s="531"/>
      <c r="D183" s="531"/>
      <c r="E183" s="531"/>
      <c r="F183" s="531"/>
      <c r="G183" s="531"/>
      <c r="H183" s="531"/>
      <c r="I183" s="531"/>
      <c r="J183" s="531"/>
      <c r="K183" s="531"/>
      <c r="L183" s="531"/>
      <c r="M183" s="531"/>
      <c r="N183" s="531"/>
      <c r="O183" s="531"/>
      <c r="P183" s="531"/>
      <c r="Q183" s="531"/>
    </row>
    <row r="184" spans="1:18" ht="18" customHeight="1" thickBot="1">
      <c r="A184" s="527"/>
      <c r="B184" s="532"/>
      <c r="C184" s="533"/>
      <c r="D184" s="534"/>
      <c r="E184" s="483"/>
      <c r="F184" s="483"/>
      <c r="G184" s="534"/>
      <c r="H184" s="483"/>
      <c r="I184" s="534"/>
      <c r="J184" s="534"/>
      <c r="M184" s="482"/>
      <c r="N184" s="482"/>
      <c r="Q184" s="482" t="s">
        <v>192</v>
      </c>
    </row>
    <row r="185" spans="1:18" ht="18" customHeight="1">
      <c r="A185" s="527"/>
      <c r="B185" s="575" t="s">
        <v>201</v>
      </c>
      <c r="C185" s="486" t="s">
        <v>326</v>
      </c>
      <c r="D185" s="487" t="s">
        <v>327</v>
      </c>
      <c r="E185" s="487" t="s">
        <v>328</v>
      </c>
      <c r="F185" s="487" t="s">
        <v>329</v>
      </c>
      <c r="G185" s="487" t="s">
        <v>330</v>
      </c>
      <c r="H185" s="487" t="s">
        <v>331</v>
      </c>
      <c r="I185" s="487" t="s">
        <v>332</v>
      </c>
      <c r="J185" s="487" t="s">
        <v>333</v>
      </c>
      <c r="K185" s="487" t="s">
        <v>334</v>
      </c>
      <c r="L185" s="487" t="s">
        <v>335</v>
      </c>
      <c r="M185" s="487" t="s">
        <v>349</v>
      </c>
      <c r="N185" s="487" t="s">
        <v>364</v>
      </c>
      <c r="O185" s="488" t="s">
        <v>372</v>
      </c>
      <c r="P185" s="488" t="s">
        <v>384</v>
      </c>
      <c r="Q185" s="488" t="s">
        <v>385</v>
      </c>
      <c r="R185" s="489"/>
    </row>
    <row r="186" spans="1:18" ht="18" customHeight="1">
      <c r="A186" s="527"/>
      <c r="B186" s="577"/>
      <c r="C186" s="537" t="s">
        <v>152</v>
      </c>
      <c r="D186" s="538" t="s">
        <v>49</v>
      </c>
      <c r="E186" s="538" t="s">
        <v>50</v>
      </c>
      <c r="F186" s="538" t="s">
        <v>51</v>
      </c>
      <c r="G186" s="538" t="s">
        <v>52</v>
      </c>
      <c r="H186" s="538" t="s">
        <v>53</v>
      </c>
      <c r="I186" s="538" t="s">
        <v>54</v>
      </c>
      <c r="J186" s="538" t="s">
        <v>55</v>
      </c>
      <c r="K186" s="538" t="s">
        <v>68</v>
      </c>
      <c r="L186" s="538" t="s">
        <v>153</v>
      </c>
      <c r="M186" s="538" t="s">
        <v>267</v>
      </c>
      <c r="N186" s="538" t="s">
        <v>336</v>
      </c>
      <c r="O186" s="539" t="s">
        <v>350</v>
      </c>
      <c r="P186" s="540" t="s">
        <v>365</v>
      </c>
      <c r="Q186" s="541" t="s">
        <v>375</v>
      </c>
      <c r="R186" s="496"/>
    </row>
    <row r="187" spans="1:18" ht="18" customHeight="1">
      <c r="A187" s="559"/>
      <c r="B187" s="578" t="s">
        <v>202</v>
      </c>
      <c r="C187" s="581">
        <v>1559221.7637687016</v>
      </c>
      <c r="D187" s="581">
        <v>1632040.4760740653</v>
      </c>
      <c r="E187" s="581">
        <v>1689572.4027144122</v>
      </c>
      <c r="F187" s="581">
        <v>1791140.7577866078</v>
      </c>
      <c r="G187" s="581">
        <v>1862357.4685282134</v>
      </c>
      <c r="H187" s="581">
        <v>1870423.5941984504</v>
      </c>
      <c r="I187" s="581">
        <v>2038336.7453567567</v>
      </c>
      <c r="J187" s="581">
        <v>2193706.4384289305</v>
      </c>
      <c r="K187" s="581">
        <v>2339742.7043330343</v>
      </c>
      <c r="L187" s="581">
        <v>2284299.6618638085</v>
      </c>
      <c r="M187" s="581">
        <v>2394817.5020087142</v>
      </c>
      <c r="N187" s="581">
        <v>2529677.2086448441</v>
      </c>
      <c r="O187" s="581">
        <v>2579829.2845421331</v>
      </c>
      <c r="P187" s="581">
        <v>2674389.6843137983</v>
      </c>
      <c r="Q187" s="582">
        <v>2797570.6085239998</v>
      </c>
    </row>
    <row r="188" spans="1:18" ht="18" customHeight="1">
      <c r="A188" s="527"/>
      <c r="B188" s="578" t="s">
        <v>203</v>
      </c>
      <c r="C188" s="581">
        <v>1448115.3551538873</v>
      </c>
      <c r="D188" s="581">
        <v>1489235.7631485397</v>
      </c>
      <c r="E188" s="581">
        <v>1520656.4508233455</v>
      </c>
      <c r="F188" s="581">
        <v>1577436.8318451345</v>
      </c>
      <c r="G188" s="581">
        <v>1630533.6890182747</v>
      </c>
      <c r="H188" s="581">
        <v>1673400.4869033017</v>
      </c>
      <c r="I188" s="581">
        <v>1714634.3856881345</v>
      </c>
      <c r="J188" s="581">
        <v>1813624.4718476769</v>
      </c>
      <c r="K188" s="581">
        <v>1963977.1361513413</v>
      </c>
      <c r="L188" s="581">
        <v>2035007.409284316</v>
      </c>
      <c r="M188" s="581">
        <v>2178659.0247630607</v>
      </c>
      <c r="N188" s="581">
        <v>2332777.9692035168</v>
      </c>
      <c r="O188" s="581">
        <v>2304120.6937928945</v>
      </c>
      <c r="P188" s="581">
        <v>2348738.4960630154</v>
      </c>
      <c r="Q188" s="582">
        <v>2386075.8365054582</v>
      </c>
    </row>
    <row r="189" spans="1:18" ht="18" customHeight="1">
      <c r="A189" s="526"/>
      <c r="B189" s="584" t="s">
        <v>204</v>
      </c>
      <c r="C189" s="564">
        <v>127813.81615169325</v>
      </c>
      <c r="D189" s="564">
        <v>128860.06835417321</v>
      </c>
      <c r="E189" s="564">
        <v>124254.94993562822</v>
      </c>
      <c r="F189" s="564">
        <v>138532.71661001607</v>
      </c>
      <c r="G189" s="564">
        <v>154466.9407975699</v>
      </c>
      <c r="H189" s="564">
        <v>135990.54575243115</v>
      </c>
      <c r="I189" s="564">
        <v>165119.25661970139</v>
      </c>
      <c r="J189" s="564">
        <v>168506.77980241587</v>
      </c>
      <c r="K189" s="564">
        <v>184955.20584764989</v>
      </c>
      <c r="L189" s="564">
        <v>192010.76992859296</v>
      </c>
      <c r="M189" s="564">
        <v>188831.63652775224</v>
      </c>
      <c r="N189" s="564">
        <v>207022.78856231828</v>
      </c>
      <c r="O189" s="564">
        <v>163114.0715780287</v>
      </c>
      <c r="P189" s="564">
        <v>184819.08862783789</v>
      </c>
      <c r="Q189" s="565">
        <v>184119.81668974616</v>
      </c>
    </row>
    <row r="190" spans="1:18" ht="18" customHeight="1">
      <c r="A190" s="527"/>
      <c r="B190" s="586" t="s">
        <v>205</v>
      </c>
      <c r="C190" s="542">
        <v>78387.561019865912</v>
      </c>
      <c r="D190" s="542">
        <v>80682.579738395347</v>
      </c>
      <c r="E190" s="542">
        <v>78126.71685668666</v>
      </c>
      <c r="F190" s="542">
        <v>87056.412270353787</v>
      </c>
      <c r="G190" s="542">
        <v>93912.994744094714</v>
      </c>
      <c r="H190" s="542">
        <v>86528.593915917329</v>
      </c>
      <c r="I190" s="542">
        <v>105651.21773723311</v>
      </c>
      <c r="J190" s="542">
        <v>105892.64436447366</v>
      </c>
      <c r="K190" s="542">
        <v>112449.28646205546</v>
      </c>
      <c r="L190" s="542">
        <v>119417.70778647641</v>
      </c>
      <c r="M190" s="542">
        <v>116411.59150057279</v>
      </c>
      <c r="N190" s="542">
        <v>131028.20439061109</v>
      </c>
      <c r="O190" s="542">
        <v>137929.95876374026</v>
      </c>
      <c r="P190" s="542">
        <v>151321.78942813582</v>
      </c>
      <c r="Q190" s="543">
        <v>151812.37135329304</v>
      </c>
    </row>
    <row r="191" spans="1:18" ht="18" customHeight="1">
      <c r="A191" s="527"/>
      <c r="B191" s="586" t="s">
        <v>206</v>
      </c>
      <c r="C191" s="613">
        <v>49426.255131827333</v>
      </c>
      <c r="D191" s="613">
        <v>48177.48861577786</v>
      </c>
      <c r="E191" s="613">
        <v>46128.233078941565</v>
      </c>
      <c r="F191" s="613">
        <v>51476.304339662282</v>
      </c>
      <c r="G191" s="613">
        <v>60553.946053475178</v>
      </c>
      <c r="H191" s="613">
        <v>49461.951836513836</v>
      </c>
      <c r="I191" s="613">
        <v>59468.038882468274</v>
      </c>
      <c r="J191" s="613">
        <v>62614.135437942226</v>
      </c>
      <c r="K191" s="613">
        <v>72505.919385594418</v>
      </c>
      <c r="L191" s="613">
        <v>72593.062142116542</v>
      </c>
      <c r="M191" s="613">
        <v>72420.045027179454</v>
      </c>
      <c r="N191" s="613">
        <v>75994.584171707189</v>
      </c>
      <c r="O191" s="613">
        <v>25184.112814288441</v>
      </c>
      <c r="P191" s="613">
        <v>33497.299199702065</v>
      </c>
      <c r="Q191" s="614">
        <v>32307.445336453111</v>
      </c>
    </row>
    <row r="192" spans="1:18" ht="18" customHeight="1">
      <c r="A192" s="571"/>
      <c r="B192" s="584" t="s">
        <v>207</v>
      </c>
      <c r="C192" s="564">
        <v>1297998.3045489721</v>
      </c>
      <c r="D192" s="564">
        <v>1336938.2536854413</v>
      </c>
      <c r="E192" s="564">
        <v>1372458.5441750269</v>
      </c>
      <c r="F192" s="564">
        <v>1413613.3955335424</v>
      </c>
      <c r="G192" s="564">
        <v>1449768.5363017237</v>
      </c>
      <c r="H192" s="564">
        <v>1511106.4145522206</v>
      </c>
      <c r="I192" s="564">
        <v>1521253.5915047447</v>
      </c>
      <c r="J192" s="564">
        <v>1615489.9310297591</v>
      </c>
      <c r="K192" s="564">
        <v>1744319.9616910429</v>
      </c>
      <c r="L192" s="564">
        <v>1806373.7678120837</v>
      </c>
      <c r="M192" s="564">
        <v>1949679.4032870913</v>
      </c>
      <c r="N192" s="564">
        <v>2081871.9133056742</v>
      </c>
      <c r="O192" s="564">
        <v>2095592.035496606</v>
      </c>
      <c r="P192" s="564">
        <v>2117052.5718257464</v>
      </c>
      <c r="Q192" s="565">
        <v>2153176.3946567988</v>
      </c>
    </row>
    <row r="193" spans="1:17" ht="18" customHeight="1">
      <c r="A193" s="527"/>
      <c r="B193" s="586" t="s">
        <v>208</v>
      </c>
      <c r="C193" s="613">
        <v>614515.63142903696</v>
      </c>
      <c r="D193" s="613">
        <v>632951.10037190816</v>
      </c>
      <c r="E193" s="613">
        <v>649767.58900849009</v>
      </c>
      <c r="F193" s="613">
        <v>669251.66643780086</v>
      </c>
      <c r="G193" s="613">
        <v>686368.71434202371</v>
      </c>
      <c r="H193" s="613">
        <v>715408.10896335891</v>
      </c>
      <c r="I193" s="613">
        <v>720212.12051741802</v>
      </c>
      <c r="J193" s="613">
        <v>764826.74249637185</v>
      </c>
      <c r="K193" s="613">
        <v>825819.17011464224</v>
      </c>
      <c r="L193" s="613">
        <v>855197.5088361993</v>
      </c>
      <c r="M193" s="613">
        <v>923043.16993038997</v>
      </c>
      <c r="N193" s="613">
        <v>985627.50727471791</v>
      </c>
      <c r="O193" s="613">
        <v>992123.07011320244</v>
      </c>
      <c r="P193" s="613">
        <v>1002283.2028243849</v>
      </c>
      <c r="Q193" s="614">
        <v>1019385.4237740251</v>
      </c>
    </row>
    <row r="194" spans="1:17" ht="18" customHeight="1">
      <c r="A194" s="527"/>
      <c r="B194" s="586" t="s">
        <v>209</v>
      </c>
      <c r="C194" s="613">
        <v>227642.22983382602</v>
      </c>
      <c r="D194" s="613">
        <v>234471.49672884081</v>
      </c>
      <c r="E194" s="613">
        <v>240701.02576832919</v>
      </c>
      <c r="F194" s="613">
        <v>247918.74099869502</v>
      </c>
      <c r="G194" s="613">
        <v>254259.60973140472</v>
      </c>
      <c r="H194" s="613">
        <v>265017.01313423179</v>
      </c>
      <c r="I194" s="613">
        <v>266796.61945566966</v>
      </c>
      <c r="J194" s="613">
        <v>283323.73693006882</v>
      </c>
      <c r="K194" s="613">
        <v>305917.87695822975</v>
      </c>
      <c r="L194" s="613">
        <v>316800.83939782868</v>
      </c>
      <c r="M194" s="613">
        <v>341933.70304869447</v>
      </c>
      <c r="N194" s="613">
        <v>365117.55285997572</v>
      </c>
      <c r="O194" s="613">
        <v>367523.7803551812</v>
      </c>
      <c r="P194" s="613">
        <v>371287.51743116521</v>
      </c>
      <c r="Q194" s="614">
        <v>377622.89364125981</v>
      </c>
    </row>
    <row r="195" spans="1:17" ht="18" customHeight="1">
      <c r="A195" s="527"/>
      <c r="B195" s="586" t="s">
        <v>210</v>
      </c>
      <c r="C195" s="613">
        <v>455840.44328610908</v>
      </c>
      <c r="D195" s="613">
        <v>469515.65658469236</v>
      </c>
      <c r="E195" s="613">
        <v>481989.92939820758</v>
      </c>
      <c r="F195" s="613">
        <v>496442.98809704644</v>
      </c>
      <c r="G195" s="613">
        <v>509140.21222829534</v>
      </c>
      <c r="H195" s="613">
        <v>530681.29245463002</v>
      </c>
      <c r="I195" s="613">
        <v>534244.85153165704</v>
      </c>
      <c r="J195" s="613">
        <v>567339.45160331845</v>
      </c>
      <c r="K195" s="613">
        <v>612582.91461817094</v>
      </c>
      <c r="L195" s="613">
        <v>634375.41957805562</v>
      </c>
      <c r="M195" s="613">
        <v>684702.5303080068</v>
      </c>
      <c r="N195" s="613">
        <v>731126.85317098058</v>
      </c>
      <c r="O195" s="613">
        <v>735945.18502822227</v>
      </c>
      <c r="P195" s="613">
        <v>743481.85157019622</v>
      </c>
      <c r="Q195" s="614">
        <v>756168.07724151365</v>
      </c>
    </row>
    <row r="196" spans="1:17" ht="18" customHeight="1">
      <c r="A196" s="571"/>
      <c r="B196" s="584" t="s">
        <v>211</v>
      </c>
      <c r="C196" s="615">
        <v>22303.234453222001</v>
      </c>
      <c r="D196" s="615">
        <v>23437.441108925337</v>
      </c>
      <c r="E196" s="615">
        <v>23942.956712690393</v>
      </c>
      <c r="F196" s="615">
        <v>25290.719701576127</v>
      </c>
      <c r="G196" s="615">
        <v>26298.211918980935</v>
      </c>
      <c r="H196" s="615">
        <v>26303.52659864986</v>
      </c>
      <c r="I196" s="615">
        <v>28261.537563688427</v>
      </c>
      <c r="J196" s="615">
        <v>29627.761015501936</v>
      </c>
      <c r="K196" s="615">
        <v>34701.968612648583</v>
      </c>
      <c r="L196" s="615">
        <v>36622.871543639318</v>
      </c>
      <c r="M196" s="615">
        <v>40147.984948217629</v>
      </c>
      <c r="N196" s="615">
        <v>43883.267335524542</v>
      </c>
      <c r="O196" s="615">
        <v>45414.58671825975</v>
      </c>
      <c r="P196" s="615">
        <v>46866.835609431044</v>
      </c>
      <c r="Q196" s="616">
        <v>48779.62515891355</v>
      </c>
    </row>
    <row r="197" spans="1:17" ht="18" customHeight="1">
      <c r="A197" s="526"/>
      <c r="B197" s="617" t="s">
        <v>212</v>
      </c>
      <c r="C197" s="564">
        <v>1369727.7941340215</v>
      </c>
      <c r="D197" s="564">
        <v>1408553.1834101444</v>
      </c>
      <c r="E197" s="564">
        <v>1442529.7339666588</v>
      </c>
      <c r="F197" s="564">
        <v>1490380.4195747806</v>
      </c>
      <c r="G197" s="564">
        <v>1536620.6942741799</v>
      </c>
      <c r="H197" s="564">
        <v>1586871.8929873842</v>
      </c>
      <c r="I197" s="564">
        <v>1608983.1679509014</v>
      </c>
      <c r="J197" s="564">
        <v>1707731.8274832035</v>
      </c>
      <c r="K197" s="564">
        <v>1851527.8496892857</v>
      </c>
      <c r="L197" s="564">
        <v>1915589.7014978395</v>
      </c>
      <c r="M197" s="564">
        <v>2062247.4332624883</v>
      </c>
      <c r="N197" s="564">
        <v>2201749.7648129058</v>
      </c>
      <c r="O197" s="564">
        <v>2166190.7350291545</v>
      </c>
      <c r="P197" s="564">
        <v>2197416.7066348796</v>
      </c>
      <c r="Q197" s="565">
        <v>2234263.4651521654</v>
      </c>
    </row>
    <row r="198" spans="1:17" ht="18" customHeight="1">
      <c r="A198" s="527"/>
      <c r="B198" s="618" t="s">
        <v>213</v>
      </c>
      <c r="C198" s="581">
        <v>433623.55612607818</v>
      </c>
      <c r="D198" s="581">
        <v>453543.94777896797</v>
      </c>
      <c r="E198" s="581">
        <v>493898.74386820471</v>
      </c>
      <c r="F198" s="581">
        <v>567566.80906216905</v>
      </c>
      <c r="G198" s="581">
        <v>607188.3700528607</v>
      </c>
      <c r="H198" s="581">
        <v>560903.84302158118</v>
      </c>
      <c r="I198" s="581">
        <v>870362.58114203403</v>
      </c>
      <c r="J198" s="581">
        <v>976405.95655383845</v>
      </c>
      <c r="K198" s="581">
        <v>1085030.486427054</v>
      </c>
      <c r="L198" s="581">
        <v>795614.26756651641</v>
      </c>
      <c r="M198" s="581">
        <v>1041194.1320766396</v>
      </c>
      <c r="N198" s="581">
        <v>1163038.7068194116</v>
      </c>
      <c r="O198" s="581">
        <v>955821.99169585295</v>
      </c>
      <c r="P198" s="581">
        <v>960540.96544561326</v>
      </c>
      <c r="Q198" s="582">
        <v>910893.30957221985</v>
      </c>
    </row>
    <row r="199" spans="1:17" ht="18" customHeight="1">
      <c r="A199" s="571"/>
      <c r="B199" s="617" t="s">
        <v>214</v>
      </c>
      <c r="C199" s="564">
        <v>373938.79486838129</v>
      </c>
      <c r="D199" s="564">
        <v>381170.18329721462</v>
      </c>
      <c r="E199" s="564">
        <v>414556.81682452996</v>
      </c>
      <c r="F199" s="564">
        <v>466472.99671119236</v>
      </c>
      <c r="G199" s="564">
        <v>536416.65513316612</v>
      </c>
      <c r="H199" s="564">
        <v>570679.4841689195</v>
      </c>
      <c r="I199" s="564">
        <v>702407.5335964032</v>
      </c>
      <c r="J199" s="564">
        <v>785371.39796816779</v>
      </c>
      <c r="K199" s="564">
        <v>874480.50454316242</v>
      </c>
      <c r="L199" s="564">
        <v>796389.39548745798</v>
      </c>
      <c r="M199" s="564">
        <v>874411.66456336412</v>
      </c>
      <c r="N199" s="564">
        <v>904141.66115851852</v>
      </c>
      <c r="O199" s="564">
        <v>761115.5335103391</v>
      </c>
      <c r="P199" s="564">
        <v>776069.13754450495</v>
      </c>
      <c r="Q199" s="565">
        <v>787332.14246288361</v>
      </c>
    </row>
    <row r="200" spans="1:17" ht="18" customHeight="1">
      <c r="A200" s="527"/>
      <c r="B200" s="619" t="s">
        <v>290</v>
      </c>
      <c r="C200" s="613">
        <v>72014.019532426741</v>
      </c>
      <c r="D200" s="613">
        <v>61247.652927351759</v>
      </c>
      <c r="E200" s="613">
        <v>64414.385332219019</v>
      </c>
      <c r="F200" s="613">
        <v>77903.017333885698</v>
      </c>
      <c r="G200" s="613">
        <v>84629.818450751831</v>
      </c>
      <c r="H200" s="613">
        <v>108864.59789148869</v>
      </c>
      <c r="I200" s="613">
        <v>181815.68464560536</v>
      </c>
      <c r="J200" s="613">
        <v>177433.42764504263</v>
      </c>
      <c r="K200" s="613">
        <v>148689.85898942579</v>
      </c>
      <c r="L200" s="613">
        <v>139018.29384064829</v>
      </c>
      <c r="M200" s="613">
        <v>185368.55371049381</v>
      </c>
      <c r="N200" s="613">
        <v>185495.65003889852</v>
      </c>
      <c r="O200" s="613">
        <v>228426.6154357566</v>
      </c>
      <c r="P200" s="613">
        <v>234259.71765272802</v>
      </c>
      <c r="Q200" s="614">
        <v>243724.82715225962</v>
      </c>
    </row>
    <row r="201" spans="1:17" ht="18" customHeight="1">
      <c r="A201" s="527"/>
      <c r="B201" s="586" t="s">
        <v>286</v>
      </c>
      <c r="C201" s="594">
        <v>63111.091166541308</v>
      </c>
      <c r="D201" s="594">
        <v>65024.430766780024</v>
      </c>
      <c r="E201" s="594">
        <v>41501.974193574068</v>
      </c>
      <c r="F201" s="594">
        <v>45299.231173093707</v>
      </c>
      <c r="G201" s="594">
        <v>21427.03638560075</v>
      </c>
      <c r="H201" s="594">
        <v>103022.3085845062</v>
      </c>
      <c r="I201" s="594">
        <v>105745.48256134313</v>
      </c>
      <c r="J201" s="594">
        <v>62489.80233810185</v>
      </c>
      <c r="K201" s="594">
        <v>66801.724690555202</v>
      </c>
      <c r="L201" s="594">
        <v>62525.756542458308</v>
      </c>
      <c r="M201" s="594">
        <v>41884.464229817626</v>
      </c>
      <c r="N201" s="594">
        <v>41920.306376596876</v>
      </c>
      <c r="O201" s="594">
        <v>46127.320293887205</v>
      </c>
      <c r="P201" s="594">
        <v>63371.544480434117</v>
      </c>
      <c r="Q201" s="620">
        <v>64386.304866097904</v>
      </c>
    </row>
    <row r="202" spans="1:17" ht="18" customHeight="1">
      <c r="A202" s="527"/>
      <c r="B202" s="619" t="s">
        <v>216</v>
      </c>
      <c r="C202" s="613">
        <v>238813.68416941323</v>
      </c>
      <c r="D202" s="613">
        <v>254898.09960308284</v>
      </c>
      <c r="E202" s="613">
        <v>308640.4572987369</v>
      </c>
      <c r="F202" s="613">
        <v>343270.74820421299</v>
      </c>
      <c r="G202" s="613">
        <v>430359.80029681348</v>
      </c>
      <c r="H202" s="613">
        <v>358792.57769292459</v>
      </c>
      <c r="I202" s="613">
        <v>414846.36638945463</v>
      </c>
      <c r="J202" s="613">
        <v>545448.16798502323</v>
      </c>
      <c r="K202" s="613">
        <v>658988.92086318135</v>
      </c>
      <c r="L202" s="613">
        <v>594845.34510435141</v>
      </c>
      <c r="M202" s="613">
        <v>647158.64662305266</v>
      </c>
      <c r="N202" s="613">
        <v>676725.70474302326</v>
      </c>
      <c r="O202" s="613">
        <v>486561.5977806953</v>
      </c>
      <c r="P202" s="613">
        <v>478437.87541134283</v>
      </c>
      <c r="Q202" s="614">
        <v>479221.01044452609</v>
      </c>
    </row>
    <row r="203" spans="1:17" ht="18" customHeight="1">
      <c r="A203" s="526"/>
      <c r="B203" s="617" t="s">
        <v>217</v>
      </c>
      <c r="C203" s="564">
        <v>59684.761257696904</v>
      </c>
      <c r="D203" s="564">
        <v>72373.764481753344</v>
      </c>
      <c r="E203" s="564">
        <v>79341.927043674732</v>
      </c>
      <c r="F203" s="564">
        <v>101093.81235097664</v>
      </c>
      <c r="G203" s="564">
        <v>70771.714919694627</v>
      </c>
      <c r="H203" s="564">
        <v>-9775.6411473383359</v>
      </c>
      <c r="I203" s="564">
        <v>167955.04754563086</v>
      </c>
      <c r="J203" s="564">
        <v>191034.55858567066</v>
      </c>
      <c r="K203" s="564">
        <v>210549.98188389154</v>
      </c>
      <c r="L203" s="564">
        <v>-775.12792094155145</v>
      </c>
      <c r="M203" s="564">
        <v>166782.46751327545</v>
      </c>
      <c r="N203" s="564">
        <v>258897.04566089303</v>
      </c>
      <c r="O203" s="564">
        <v>194706.45818551385</v>
      </c>
      <c r="P203" s="564">
        <v>184471.82790110834</v>
      </c>
      <c r="Q203" s="565">
        <v>123561.16710933621</v>
      </c>
    </row>
    <row r="204" spans="1:17" ht="18" customHeight="1">
      <c r="A204" s="527"/>
      <c r="B204" s="618" t="s">
        <v>218</v>
      </c>
      <c r="C204" s="581">
        <v>-322517.19789649994</v>
      </c>
      <c r="D204" s="581">
        <v>-311452.81749885785</v>
      </c>
      <c r="E204" s="581">
        <v>-357213.08834632445</v>
      </c>
      <c r="F204" s="581">
        <v>-437502.40733299823</v>
      </c>
      <c r="G204" s="581">
        <v>-493579.97235130449</v>
      </c>
      <c r="H204" s="581">
        <v>-549886.65959450905</v>
      </c>
      <c r="I204" s="581">
        <v>-737142.91065735521</v>
      </c>
      <c r="J204" s="581">
        <v>-897831.65504824813</v>
      </c>
      <c r="K204" s="581">
        <v>-950567.2876808201</v>
      </c>
      <c r="L204" s="581">
        <v>-742269.81654348609</v>
      </c>
      <c r="M204" s="581">
        <v>-950733.346397941</v>
      </c>
      <c r="N204" s="581">
        <v>-1082320.0673166905</v>
      </c>
      <c r="O204" s="581">
        <v>-837350.55407141079</v>
      </c>
      <c r="P204" s="581">
        <v>-789000.45009908779</v>
      </c>
      <c r="Q204" s="582">
        <v>-783492.04944329034</v>
      </c>
    </row>
    <row r="205" spans="1:17" ht="18" customHeight="1">
      <c r="A205" s="526"/>
      <c r="B205" s="584" t="s">
        <v>219</v>
      </c>
      <c r="C205" s="564">
        <v>444232.22719949996</v>
      </c>
      <c r="D205" s="564">
        <v>457745.71577013447</v>
      </c>
      <c r="E205" s="564">
        <v>522447.67316775303</v>
      </c>
      <c r="F205" s="564">
        <v>632207.9338390223</v>
      </c>
      <c r="G205" s="564">
        <v>692794.83866759285</v>
      </c>
      <c r="H205" s="564">
        <v>714625.56412634021</v>
      </c>
      <c r="I205" s="564">
        <v>916469.94551144494</v>
      </c>
      <c r="J205" s="564">
        <v>1090956.3729513977</v>
      </c>
      <c r="K205" s="564">
        <v>1154397.8882145749</v>
      </c>
      <c r="L205" s="564">
        <v>913727.97320394067</v>
      </c>
      <c r="M205" s="564">
        <v>1085637.3483785307</v>
      </c>
      <c r="N205" s="564">
        <v>1263172.4578115426</v>
      </c>
      <c r="O205" s="564">
        <v>1026060.6075653915</v>
      </c>
      <c r="P205" s="564">
        <v>1000007.3340383902</v>
      </c>
      <c r="Q205" s="565">
        <v>1031944.1542855699</v>
      </c>
    </row>
    <row r="206" spans="1:17" ht="18" customHeight="1">
      <c r="A206" s="527"/>
      <c r="B206" s="586" t="s">
        <v>220</v>
      </c>
      <c r="C206" s="613">
        <v>382545.12719949998</v>
      </c>
      <c r="D206" s="613">
        <v>405724.69524491491</v>
      </c>
      <c r="E206" s="613">
        <v>450359.03106677579</v>
      </c>
      <c r="F206" s="613">
        <v>549936.24423246505</v>
      </c>
      <c r="G206" s="613">
        <v>597380.77611530083</v>
      </c>
      <c r="H206" s="613">
        <v>610777.1091210997</v>
      </c>
      <c r="I206" s="613">
        <v>790825.57583375915</v>
      </c>
      <c r="J206" s="613">
        <v>955042.3258744186</v>
      </c>
      <c r="K206" s="613">
        <v>1008971.2057999037</v>
      </c>
      <c r="L206" s="613">
        <v>805371.84794597246</v>
      </c>
      <c r="M206" s="613">
        <v>985746.22952390893</v>
      </c>
      <c r="N206" s="613">
        <v>1124943.6759807102</v>
      </c>
      <c r="O206" s="613">
        <v>875466.81024195917</v>
      </c>
      <c r="P206" s="613">
        <v>835730.85558128823</v>
      </c>
      <c r="Q206" s="614">
        <v>849348.6441330238</v>
      </c>
    </row>
    <row r="207" spans="1:17" ht="18" customHeight="1">
      <c r="A207" s="559"/>
      <c r="B207" s="586" t="s">
        <v>221</v>
      </c>
      <c r="C207" s="613">
        <v>61687.1</v>
      </c>
      <c r="D207" s="613">
        <v>52021.020525219545</v>
      </c>
      <c r="E207" s="613">
        <v>72088.642100977275</v>
      </c>
      <c r="F207" s="613">
        <v>82271.689606557251</v>
      </c>
      <c r="G207" s="613">
        <v>95414.062552292031</v>
      </c>
      <c r="H207" s="613">
        <v>103848.45500524054</v>
      </c>
      <c r="I207" s="613">
        <v>125644.36967768574</v>
      </c>
      <c r="J207" s="613">
        <v>135914.04707697901</v>
      </c>
      <c r="K207" s="613">
        <v>145426.68241467114</v>
      </c>
      <c r="L207" s="613">
        <v>108356.12525796816</v>
      </c>
      <c r="M207" s="613">
        <v>99891.118854621833</v>
      </c>
      <c r="N207" s="613">
        <v>138228.78183083245</v>
      </c>
      <c r="O207" s="613">
        <v>150593.79732343229</v>
      </c>
      <c r="P207" s="613">
        <v>164276.478457102</v>
      </c>
      <c r="Q207" s="614">
        <v>182595.51015254614</v>
      </c>
    </row>
    <row r="208" spans="1:17" ht="18" customHeight="1">
      <c r="A208" s="526"/>
      <c r="B208" s="584" t="s">
        <v>222</v>
      </c>
      <c r="C208" s="564">
        <v>121715.029303</v>
      </c>
      <c r="D208" s="564">
        <v>146292.89827127662</v>
      </c>
      <c r="E208" s="564">
        <v>165234.58482142858</v>
      </c>
      <c r="F208" s="564">
        <v>194705.52650602409</v>
      </c>
      <c r="G208" s="564">
        <v>199214.86631628836</v>
      </c>
      <c r="H208" s="564">
        <v>164738.90453183113</v>
      </c>
      <c r="I208" s="564">
        <v>179327.03485408972</v>
      </c>
      <c r="J208" s="564">
        <v>193124.71790314955</v>
      </c>
      <c r="K208" s="564">
        <v>203830.6005337548</v>
      </c>
      <c r="L208" s="564">
        <v>171458.15666045458</v>
      </c>
      <c r="M208" s="564">
        <v>134904.00198058964</v>
      </c>
      <c r="N208" s="564">
        <v>180852.39049485221</v>
      </c>
      <c r="O208" s="564">
        <v>188710.05349398061</v>
      </c>
      <c r="P208" s="564">
        <v>211006.88393930238</v>
      </c>
      <c r="Q208" s="565">
        <v>248452.10484227951</v>
      </c>
    </row>
    <row r="209" spans="1:18" ht="18" customHeight="1">
      <c r="A209" s="527"/>
      <c r="B209" s="586" t="s">
        <v>220</v>
      </c>
      <c r="C209" s="613">
        <v>68702.529303000003</v>
      </c>
      <c r="D209" s="613">
        <v>77501.246010638308</v>
      </c>
      <c r="E209" s="613">
        <v>78421.546556122456</v>
      </c>
      <c r="F209" s="613">
        <v>86972.083132530126</v>
      </c>
      <c r="G209" s="613">
        <v>79082.76085629109</v>
      </c>
      <c r="H209" s="613">
        <v>57811.243522801989</v>
      </c>
      <c r="I209" s="613">
        <v>61265.164675528795</v>
      </c>
      <c r="J209" s="613">
        <v>66833.580007965749</v>
      </c>
      <c r="K209" s="613">
        <v>77296.986279967765</v>
      </c>
      <c r="L209" s="613">
        <v>70159.550878361973</v>
      </c>
      <c r="M209" s="613">
        <v>87030.811734682386</v>
      </c>
      <c r="N209" s="613">
        <v>114657.72004943165</v>
      </c>
      <c r="O209" s="613">
        <v>92159.825092825064</v>
      </c>
      <c r="P209" s="613">
        <v>88432.427855670918</v>
      </c>
      <c r="Q209" s="614">
        <v>111074.8379664169</v>
      </c>
    </row>
    <row r="210" spans="1:18" ht="18" customHeight="1">
      <c r="A210" s="527"/>
      <c r="B210" s="586" t="s">
        <v>221</v>
      </c>
      <c r="C210" s="613">
        <v>53012.5</v>
      </c>
      <c r="D210" s="613">
        <v>68791.652260638293</v>
      </c>
      <c r="E210" s="613">
        <v>86813.038265306124</v>
      </c>
      <c r="F210" s="613">
        <v>107733.44337349397</v>
      </c>
      <c r="G210" s="613">
        <v>120132.10545999726</v>
      </c>
      <c r="H210" s="613">
        <v>106927.66100902914</v>
      </c>
      <c r="I210" s="613">
        <v>118061.87017856093</v>
      </c>
      <c r="J210" s="613">
        <v>126291.13789518378</v>
      </c>
      <c r="K210" s="613">
        <v>126533.61425378703</v>
      </c>
      <c r="L210" s="613">
        <v>101298.60578209261</v>
      </c>
      <c r="M210" s="613">
        <v>47873.190245907252</v>
      </c>
      <c r="N210" s="613">
        <v>66194.670445420576</v>
      </c>
      <c r="O210" s="613">
        <v>96550.228401155546</v>
      </c>
      <c r="P210" s="613">
        <v>122574.45608363146</v>
      </c>
      <c r="Q210" s="614">
        <v>137377.26687586261</v>
      </c>
    </row>
    <row r="211" spans="1:18" ht="18" customHeight="1" thickBot="1">
      <c r="A211" s="559"/>
      <c r="B211" s="599" t="s">
        <v>287</v>
      </c>
      <c r="C211" s="601">
        <v>1559221.7133834655</v>
      </c>
      <c r="D211" s="601">
        <v>1631326.8934286498</v>
      </c>
      <c r="E211" s="601">
        <v>1657342.1063452258</v>
      </c>
      <c r="F211" s="601">
        <v>1707501.2335743052</v>
      </c>
      <c r="G211" s="601">
        <v>1744142.0867198308</v>
      </c>
      <c r="H211" s="601">
        <v>1684417.6703303738</v>
      </c>
      <c r="I211" s="601">
        <v>1847854.0561728133</v>
      </c>
      <c r="J211" s="601">
        <v>1892198.7733532672</v>
      </c>
      <c r="K211" s="601">
        <v>2098440.3348975754</v>
      </c>
      <c r="L211" s="601">
        <v>2088351.8603073466</v>
      </c>
      <c r="M211" s="601">
        <v>2269119.8104417594</v>
      </c>
      <c r="N211" s="601">
        <v>2413496.6087062377</v>
      </c>
      <c r="O211" s="601">
        <v>2422592.1314173369</v>
      </c>
      <c r="P211" s="601">
        <v>2520279.0114095411</v>
      </c>
      <c r="Q211" s="602">
        <v>2513477.096634388</v>
      </c>
    </row>
    <row r="212" spans="1:18" ht="18" customHeight="1">
      <c r="A212" s="527"/>
      <c r="B212" s="603" t="s">
        <v>288</v>
      </c>
      <c r="C212" s="605">
        <v>5.0385236041620374E-2</v>
      </c>
      <c r="D212" s="604">
        <v>713.58264541556127</v>
      </c>
      <c r="E212" s="604">
        <v>32230.29636918637</v>
      </c>
      <c r="F212" s="604">
        <v>83639.52421230264</v>
      </c>
      <c r="G212" s="604">
        <v>118215.38180838269</v>
      </c>
      <c r="H212" s="604">
        <v>186005.92386807664</v>
      </c>
      <c r="I212" s="604">
        <v>190482.68918394344</v>
      </c>
      <c r="J212" s="604">
        <v>301507.66507566324</v>
      </c>
      <c r="K212" s="604">
        <v>241302.36943545891</v>
      </c>
      <c r="L212" s="604">
        <v>195947.80155646196</v>
      </c>
      <c r="M212" s="604">
        <v>125697.69156695483</v>
      </c>
      <c r="N212" s="605">
        <v>116180.59993860638</v>
      </c>
      <c r="O212" s="605">
        <v>157237.15312479623</v>
      </c>
      <c r="P212" s="605">
        <v>154110.6729042572</v>
      </c>
      <c r="Q212" s="606">
        <v>284093.51188961184</v>
      </c>
    </row>
    <row r="213" spans="1:18" ht="18" customHeight="1" thickBot="1">
      <c r="A213" s="527"/>
      <c r="B213" s="607" t="s">
        <v>366</v>
      </c>
      <c r="C213" s="621">
        <v>3.2314349915180365E-6</v>
      </c>
      <c r="D213" s="621">
        <v>4.3742468066334958E-2</v>
      </c>
      <c r="E213" s="621">
        <v>1.944697853616999</v>
      </c>
      <c r="F213" s="621">
        <v>4.8983580548999299</v>
      </c>
      <c r="G213" s="621">
        <v>6.7778527167306493</v>
      </c>
      <c r="H213" s="621">
        <v>11.042743563215787</v>
      </c>
      <c r="I213" s="621">
        <v>10.308318914452695</v>
      </c>
      <c r="J213" s="621">
        <v>15.934249050449667</v>
      </c>
      <c r="K213" s="621">
        <v>11.499129397321504</v>
      </c>
      <c r="L213" s="621">
        <v>9.3828920921220611</v>
      </c>
      <c r="M213" s="621">
        <v>5.5394911713579198</v>
      </c>
      <c r="N213" s="621">
        <v>4.8137875777204986</v>
      </c>
      <c r="O213" s="621">
        <v>6.4904509135346968</v>
      </c>
      <c r="P213" s="621">
        <v>6.1148258667625139</v>
      </c>
      <c r="Q213" s="622">
        <v>11.302808856703749</v>
      </c>
    </row>
    <row r="214" spans="1:18" ht="18" customHeight="1">
      <c r="A214" s="527"/>
      <c r="B214" s="551" t="s">
        <v>189</v>
      </c>
      <c r="C214" s="533"/>
      <c r="D214" s="525"/>
      <c r="E214" s="525"/>
      <c r="F214" s="483"/>
      <c r="G214" s="525"/>
      <c r="H214" s="483"/>
      <c r="I214" s="483"/>
      <c r="J214" s="525"/>
      <c r="M214" s="550"/>
      <c r="N214" s="550"/>
      <c r="Q214" s="550">
        <v>45777.425576504633</v>
      </c>
    </row>
    <row r="215" spans="1:18" ht="18" customHeight="1">
      <c r="A215" s="527"/>
      <c r="B215" s="551"/>
      <c r="C215" s="533"/>
      <c r="D215" s="544"/>
      <c r="E215" s="544"/>
      <c r="F215" s="544"/>
      <c r="G215" s="544"/>
      <c r="H215" s="544"/>
      <c r="I215" s="544"/>
      <c r="J215" s="544"/>
    </row>
    <row r="216" spans="1:18" ht="18" customHeight="1">
      <c r="A216" s="477" t="s">
        <v>343</v>
      </c>
      <c r="B216" s="477"/>
      <c r="C216" s="477"/>
      <c r="D216" s="477"/>
      <c r="E216" s="477"/>
      <c r="F216" s="477"/>
      <c r="G216" s="477"/>
      <c r="H216" s="477"/>
      <c r="I216" s="477"/>
      <c r="J216" s="477"/>
      <c r="K216" s="477"/>
      <c r="L216" s="477"/>
      <c r="M216" s="477"/>
      <c r="N216" s="477"/>
      <c r="O216" s="477"/>
      <c r="P216" s="477"/>
      <c r="Q216" s="477"/>
    </row>
    <row r="217" spans="1:18" ht="18" customHeight="1">
      <c r="A217" s="531" t="s">
        <v>191</v>
      </c>
      <c r="B217" s="531"/>
      <c r="C217" s="531"/>
      <c r="D217" s="531"/>
      <c r="E217" s="531"/>
      <c r="F217" s="531"/>
      <c r="G217" s="531"/>
      <c r="H217" s="531"/>
      <c r="I217" s="531"/>
      <c r="J217" s="531"/>
      <c r="K217" s="531"/>
      <c r="L217" s="531"/>
      <c r="M217" s="531"/>
      <c r="N217" s="531"/>
      <c r="O217" s="531"/>
      <c r="P217" s="531"/>
      <c r="Q217" s="531"/>
    </row>
    <row r="218" spans="1:18" ht="18" customHeight="1" thickBot="1"/>
    <row r="219" spans="1:18" ht="18" customHeight="1">
      <c r="A219" s="527"/>
      <c r="B219" s="575" t="s">
        <v>201</v>
      </c>
      <c r="C219" s="486" t="s">
        <v>326</v>
      </c>
      <c r="D219" s="487" t="s">
        <v>327</v>
      </c>
      <c r="E219" s="487" t="s">
        <v>328</v>
      </c>
      <c r="F219" s="487" t="s">
        <v>329</v>
      </c>
      <c r="G219" s="487" t="s">
        <v>330</v>
      </c>
      <c r="H219" s="487" t="s">
        <v>331</v>
      </c>
      <c r="I219" s="487" t="s">
        <v>332</v>
      </c>
      <c r="J219" s="487" t="s">
        <v>333</v>
      </c>
      <c r="K219" s="487" t="s">
        <v>334</v>
      </c>
      <c r="L219" s="487" t="s">
        <v>335</v>
      </c>
      <c r="M219" s="487" t="s">
        <v>349</v>
      </c>
      <c r="N219" s="487" t="s">
        <v>363</v>
      </c>
      <c r="O219" s="488" t="s">
        <v>372</v>
      </c>
      <c r="P219" s="488" t="s">
        <v>384</v>
      </c>
      <c r="Q219" s="488" t="s">
        <v>385</v>
      </c>
      <c r="R219" s="489"/>
    </row>
    <row r="220" spans="1:18" ht="18" customHeight="1">
      <c r="A220" s="527"/>
      <c r="B220" s="577"/>
      <c r="C220" s="537" t="s">
        <v>152</v>
      </c>
      <c r="D220" s="538" t="s">
        <v>49</v>
      </c>
      <c r="E220" s="538" t="s">
        <v>50</v>
      </c>
      <c r="F220" s="538" t="s">
        <v>51</v>
      </c>
      <c r="G220" s="538" t="s">
        <v>52</v>
      </c>
      <c r="H220" s="538" t="s">
        <v>53</v>
      </c>
      <c r="I220" s="538" t="s">
        <v>54</v>
      </c>
      <c r="J220" s="538" t="s">
        <v>55</v>
      </c>
      <c r="K220" s="538" t="s">
        <v>68</v>
      </c>
      <c r="L220" s="538" t="s">
        <v>153</v>
      </c>
      <c r="M220" s="538" t="s">
        <v>267</v>
      </c>
      <c r="N220" s="538" t="s">
        <v>336</v>
      </c>
      <c r="O220" s="539" t="s">
        <v>350</v>
      </c>
      <c r="P220" s="540" t="s">
        <v>365</v>
      </c>
      <c r="Q220" s="541" t="s">
        <v>375</v>
      </c>
      <c r="R220" s="496"/>
    </row>
    <row r="221" spans="1:18" ht="18" customHeight="1">
      <c r="A221" s="527"/>
      <c r="B221" s="623" t="s">
        <v>188</v>
      </c>
      <c r="C221" s="624">
        <v>1559221.7637687016</v>
      </c>
      <c r="D221" s="625">
        <v>1758379.1778574469</v>
      </c>
      <c r="E221" s="625">
        <v>1949294.8185045589</v>
      </c>
      <c r="F221" s="625">
        <v>2232525.2835277542</v>
      </c>
      <c r="G221" s="625">
        <v>2423638.4828479951</v>
      </c>
      <c r="H221" s="625">
        <v>2608184.437723869</v>
      </c>
      <c r="I221" s="625">
        <v>3077144.9193089572</v>
      </c>
      <c r="J221" s="625">
        <v>3455949.2898334255</v>
      </c>
      <c r="K221" s="625">
        <v>3858930.4023853722</v>
      </c>
      <c r="L221" s="625">
        <v>3888703.6509138336</v>
      </c>
      <c r="M221" s="625">
        <v>4352550.2409953959</v>
      </c>
      <c r="N221" s="625">
        <v>4976557.6957059372</v>
      </c>
      <c r="O221" s="625">
        <v>5366996.2322912477</v>
      </c>
      <c r="P221" s="625">
        <v>5709097.1433324395</v>
      </c>
      <c r="Q221" s="626">
        <v>6107220.7855141964</v>
      </c>
    </row>
    <row r="222" spans="1:18" ht="18" customHeight="1">
      <c r="A222" s="527"/>
      <c r="B222" s="578" t="s">
        <v>224</v>
      </c>
      <c r="C222" s="511">
        <v>578879</v>
      </c>
      <c r="D222" s="581">
        <v>737440</v>
      </c>
      <c r="E222" s="581">
        <v>805560</v>
      </c>
      <c r="F222" s="581">
        <v>916003</v>
      </c>
      <c r="G222" s="581">
        <v>1011564</v>
      </c>
      <c r="H222" s="581">
        <v>1072003</v>
      </c>
      <c r="I222" s="581">
        <v>1226772</v>
      </c>
      <c r="J222" s="581">
        <v>1302767</v>
      </c>
      <c r="K222" s="581">
        <v>1423500</v>
      </c>
      <c r="L222" s="581">
        <v>1557945.3044999999</v>
      </c>
      <c r="M222" s="581">
        <v>1616196.879435255</v>
      </c>
      <c r="N222" s="581">
        <v>1729330.660995723</v>
      </c>
      <c r="O222" s="582">
        <v>1952414.3162641712</v>
      </c>
      <c r="P222" s="627">
        <v>2129888.7776125842</v>
      </c>
      <c r="Q222" s="582">
        <v>2300279.8798215911</v>
      </c>
    </row>
    <row r="223" spans="1:18" ht="18" customHeight="1">
      <c r="A223" s="527"/>
      <c r="B223" s="578" t="s">
        <v>225</v>
      </c>
      <c r="C223" s="511">
        <v>123823.04083953428</v>
      </c>
      <c r="D223" s="511">
        <v>140795.98187825349</v>
      </c>
      <c r="E223" s="511">
        <v>173111.95777628224</v>
      </c>
      <c r="F223" s="511">
        <v>211363.75826291225</v>
      </c>
      <c r="G223" s="511">
        <v>238477.43337196938</v>
      </c>
      <c r="H223" s="511">
        <v>268191.81245440309</v>
      </c>
      <c r="I223" s="511">
        <v>358035.3106974893</v>
      </c>
      <c r="J223" s="511">
        <v>446578.84502833645</v>
      </c>
      <c r="K223" s="511">
        <v>518733.42564556509</v>
      </c>
      <c r="L223" s="511">
        <v>462307.12285409687</v>
      </c>
      <c r="M223" s="511">
        <v>639372.47595034237</v>
      </c>
      <c r="N223" s="511">
        <v>722744.83509614482</v>
      </c>
      <c r="O223" s="511">
        <v>611581.97296715376</v>
      </c>
      <c r="P223" s="511">
        <v>657944.28692543437</v>
      </c>
      <c r="Q223" s="580">
        <v>729567.8426445314</v>
      </c>
    </row>
    <row r="224" spans="1:18" ht="18" customHeight="1">
      <c r="A224" s="527"/>
      <c r="B224" s="628" t="s">
        <v>390</v>
      </c>
      <c r="C224" s="505">
        <v>673.46982582129328</v>
      </c>
      <c r="D224" s="542">
        <v>840.80430954348321</v>
      </c>
      <c r="E224" s="542">
        <v>1110.3173826722584</v>
      </c>
      <c r="F224" s="542">
        <v>1293.8528460279827</v>
      </c>
      <c r="G224" s="542">
        <v>1447.0450229976959</v>
      </c>
      <c r="H224" s="542">
        <v>1409.4218523997558</v>
      </c>
      <c r="I224" s="542">
        <v>1453.1921872677917</v>
      </c>
      <c r="J224" s="542">
        <v>1651.4715420673583</v>
      </c>
      <c r="K224" s="542">
        <v>2283.6796204438738</v>
      </c>
      <c r="L224" s="542">
        <v>2127.9212519314992</v>
      </c>
      <c r="M224" s="542">
        <v>1755.5350328434868</v>
      </c>
      <c r="N224" s="542">
        <v>2171.7723891306778</v>
      </c>
      <c r="O224" s="543">
        <v>1976.3128741089167</v>
      </c>
      <c r="P224" s="567">
        <v>2252.9966764841647</v>
      </c>
      <c r="Q224" s="543">
        <v>1937.5771417763817</v>
      </c>
    </row>
    <row r="225" spans="1:17" ht="18" customHeight="1">
      <c r="A225" s="527"/>
      <c r="B225" s="628" t="s">
        <v>187</v>
      </c>
      <c r="C225" s="505">
        <v>123149.57101371299</v>
      </c>
      <c r="D225" s="505">
        <v>139955.17756871</v>
      </c>
      <c r="E225" s="505">
        <v>172001.64039361</v>
      </c>
      <c r="F225" s="505">
        <v>210069.90541688426</v>
      </c>
      <c r="G225" s="505">
        <v>237030.3883489717</v>
      </c>
      <c r="H225" s="505">
        <v>266782.39060200332</v>
      </c>
      <c r="I225" s="505">
        <v>356582.11851022154</v>
      </c>
      <c r="J225" s="505">
        <v>444927.37348626909</v>
      </c>
      <c r="K225" s="505">
        <v>516449.74602512119</v>
      </c>
      <c r="L225" s="505">
        <v>460179.20160216535</v>
      </c>
      <c r="M225" s="505">
        <v>637616.9409174989</v>
      </c>
      <c r="N225" s="505">
        <v>720573.06270701415</v>
      </c>
      <c r="O225" s="505">
        <v>609605.66009304486</v>
      </c>
      <c r="P225" s="505">
        <v>655691.29024895024</v>
      </c>
      <c r="Q225" s="592">
        <v>727630.26550275506</v>
      </c>
    </row>
    <row r="226" spans="1:17" ht="18" customHeight="1">
      <c r="A226" s="559"/>
      <c r="B226" s="578" t="s">
        <v>227</v>
      </c>
      <c r="C226" s="511">
        <v>856519.72292916733</v>
      </c>
      <c r="D226" s="581">
        <v>880143.19597919344</v>
      </c>
      <c r="E226" s="581">
        <v>970622.86072827666</v>
      </c>
      <c r="F226" s="581">
        <v>1105158.525264842</v>
      </c>
      <c r="G226" s="581">
        <v>1173597.0494760256</v>
      </c>
      <c r="H226" s="581">
        <v>1267989.6252694658</v>
      </c>
      <c r="I226" s="581">
        <v>1492337.6086114678</v>
      </c>
      <c r="J226" s="581">
        <v>1706603.4448050892</v>
      </c>
      <c r="K226" s="581">
        <v>1916696.9767398071</v>
      </c>
      <c r="L226" s="581">
        <v>1868451.2235597372</v>
      </c>
      <c r="M226" s="581">
        <v>2096980.8856097984</v>
      </c>
      <c r="N226" s="581">
        <v>2524482.1996140694</v>
      </c>
      <c r="O226" s="581">
        <v>2802999.9430599227</v>
      </c>
      <c r="P226" s="581">
        <v>2921264.0787944207</v>
      </c>
      <c r="Q226" s="582">
        <v>3077373.063048074</v>
      </c>
    </row>
    <row r="227" spans="1:17" ht="18" customHeight="1">
      <c r="A227" s="559"/>
      <c r="B227" s="628" t="s">
        <v>291</v>
      </c>
      <c r="C227" s="505">
        <v>17504</v>
      </c>
      <c r="D227" s="542">
        <v>22521.3</v>
      </c>
      <c r="E227" s="326">
        <v>23320.14</v>
      </c>
      <c r="F227" s="326">
        <v>39539.799999999996</v>
      </c>
      <c r="G227" s="326">
        <v>42831.5</v>
      </c>
      <c r="H227" s="629">
        <v>43085.254032349287</v>
      </c>
      <c r="I227" s="542">
        <v>51958.827345880141</v>
      </c>
      <c r="J227" s="542">
        <v>69142.832647786825</v>
      </c>
      <c r="K227" s="542">
        <v>79916.698801712802</v>
      </c>
      <c r="L227" s="542">
        <v>68055.414098843015</v>
      </c>
      <c r="M227" s="542">
        <v>60878.554963328752</v>
      </c>
      <c r="N227" s="543">
        <v>57494.026992937026</v>
      </c>
      <c r="O227" s="543">
        <v>96661.698087977609</v>
      </c>
      <c r="P227" s="543">
        <v>131470.34777577315</v>
      </c>
      <c r="Q227" s="543">
        <v>125595.21717818629</v>
      </c>
    </row>
    <row r="228" spans="1:17" ht="18" customHeight="1">
      <c r="A228" s="559"/>
      <c r="B228" s="628" t="s">
        <v>292</v>
      </c>
      <c r="C228" s="505">
        <v>9954.6</v>
      </c>
      <c r="D228" s="542">
        <v>10229.9</v>
      </c>
      <c r="E228" s="326">
        <v>10241.299999999999</v>
      </c>
      <c r="F228" s="326">
        <v>6788.1</v>
      </c>
      <c r="G228" s="326">
        <v>8589</v>
      </c>
      <c r="H228" s="629">
        <v>9080.9320000000007</v>
      </c>
      <c r="I228" s="542">
        <v>20963.755000000001</v>
      </c>
      <c r="J228" s="542">
        <v>46528.057000000001</v>
      </c>
      <c r="K228" s="542">
        <v>40001.156000000003</v>
      </c>
      <c r="L228" s="542">
        <v>22101.812764279999</v>
      </c>
      <c r="M228" s="542">
        <v>37593.027978409998</v>
      </c>
      <c r="N228" s="543">
        <v>28654.482</v>
      </c>
      <c r="O228" s="543">
        <v>33803.392398330005</v>
      </c>
      <c r="P228" s="543">
        <v>37771.153949730746</v>
      </c>
      <c r="Q228" s="543">
        <v>38987.493429529466</v>
      </c>
    </row>
    <row r="229" spans="1:17" ht="18" customHeight="1">
      <c r="A229" s="559"/>
      <c r="B229" s="578" t="s">
        <v>229</v>
      </c>
      <c r="C229" s="511">
        <v>1566771.1637687015</v>
      </c>
      <c r="D229" s="511">
        <v>1770670.5778574471</v>
      </c>
      <c r="E229" s="511">
        <v>1962373.6585045587</v>
      </c>
      <c r="F229" s="511">
        <v>2265276.983527754</v>
      </c>
      <c r="G229" s="511">
        <v>2457880.9828479951</v>
      </c>
      <c r="H229" s="511">
        <v>2642188.7597562182</v>
      </c>
      <c r="I229" s="511">
        <v>3108139.9916548375</v>
      </c>
      <c r="J229" s="511">
        <v>3478564.0654812125</v>
      </c>
      <c r="K229" s="511">
        <v>3898845.9451870848</v>
      </c>
      <c r="L229" s="511">
        <v>3934657.2522483966</v>
      </c>
      <c r="M229" s="511">
        <v>4375835.7679803148</v>
      </c>
      <c r="N229" s="511">
        <v>5005397.240698874</v>
      </c>
      <c r="O229" s="511">
        <v>5429854.5379808946</v>
      </c>
      <c r="P229" s="511">
        <v>5802796.3371584816</v>
      </c>
      <c r="Q229" s="580">
        <v>6193828.5092628533</v>
      </c>
    </row>
    <row r="230" spans="1:17" ht="18" customHeight="1">
      <c r="A230" s="527"/>
      <c r="B230" s="628" t="s">
        <v>293</v>
      </c>
      <c r="C230" s="505">
        <v>311156.7</v>
      </c>
      <c r="D230" s="542">
        <v>427805.7</v>
      </c>
      <c r="E230" s="326">
        <v>505068.2</v>
      </c>
      <c r="F230" s="326">
        <v>634854.80000000005</v>
      </c>
      <c r="G230" s="326">
        <v>712522.2</v>
      </c>
      <c r="H230" s="629">
        <v>781989.59876815509</v>
      </c>
      <c r="I230" s="542">
        <v>855708.843463692</v>
      </c>
      <c r="J230" s="542">
        <v>870475.70609414612</v>
      </c>
      <c r="K230" s="542">
        <v>1005588.0952605744</v>
      </c>
      <c r="L230" s="542">
        <v>987673.52274271101</v>
      </c>
      <c r="M230" s="542">
        <v>1077413.977805678</v>
      </c>
      <c r="N230" s="543">
        <v>1125595.3402601213</v>
      </c>
      <c r="O230" s="543">
        <v>1377407.5150264986</v>
      </c>
      <c r="P230" s="543">
        <v>1577941.0237865089</v>
      </c>
      <c r="Q230" s="543">
        <v>1734992.7264268617</v>
      </c>
    </row>
    <row r="231" spans="1:17" ht="18" customHeight="1">
      <c r="A231" s="527"/>
      <c r="B231" s="628" t="s">
        <v>294</v>
      </c>
      <c r="C231" s="505">
        <v>3298</v>
      </c>
      <c r="D231" s="542">
        <v>5033.6000000000004</v>
      </c>
      <c r="E231" s="326">
        <v>7367.6</v>
      </c>
      <c r="F231" s="326">
        <v>3354.5</v>
      </c>
      <c r="G231" s="326">
        <v>2565.6999999999998</v>
      </c>
      <c r="H231" s="629">
        <v>3802.7973375725201</v>
      </c>
      <c r="I231" s="542">
        <v>3907.5870817062</v>
      </c>
      <c r="J231" s="542">
        <v>5804.7585265767002</v>
      </c>
      <c r="K231" s="542">
        <v>10802.9758774202</v>
      </c>
      <c r="L231" s="542">
        <v>5452.2633257542402</v>
      </c>
      <c r="M231" s="542">
        <v>6061.9766997672205</v>
      </c>
      <c r="N231" s="543">
        <v>7718.5286690042703</v>
      </c>
      <c r="O231" s="543">
        <v>7783.7149784671083</v>
      </c>
      <c r="P231" s="543">
        <v>6697.2956944784473</v>
      </c>
      <c r="Q231" s="543">
        <v>8640.0601620709822</v>
      </c>
    </row>
    <row r="232" spans="1:17" ht="18" customHeight="1">
      <c r="A232" s="559"/>
      <c r="B232" s="578" t="s">
        <v>231</v>
      </c>
      <c r="C232" s="511">
        <v>1874629.8637687014</v>
      </c>
      <c r="D232" s="511">
        <v>2193442.6778574469</v>
      </c>
      <c r="E232" s="511">
        <v>2460074.2585045588</v>
      </c>
      <c r="F232" s="511">
        <v>2896777.2835277542</v>
      </c>
      <c r="G232" s="511">
        <v>3167837.4828479951</v>
      </c>
      <c r="H232" s="511">
        <v>3420375.5611868007</v>
      </c>
      <c r="I232" s="511">
        <v>3959941.2480368232</v>
      </c>
      <c r="J232" s="511">
        <v>4343235.013048782</v>
      </c>
      <c r="K232" s="511">
        <v>4893631.0645702388</v>
      </c>
      <c r="L232" s="511">
        <v>4916878.5116653536</v>
      </c>
      <c r="M232" s="511">
        <v>5447187.769086225</v>
      </c>
      <c r="N232" s="511">
        <v>6123274.0522899907</v>
      </c>
      <c r="O232" s="511">
        <v>6799478.3380289264</v>
      </c>
      <c r="P232" s="511">
        <v>7374040.0652505113</v>
      </c>
      <c r="Q232" s="580">
        <v>7920181.1755276434</v>
      </c>
    </row>
    <row r="233" spans="1:17" ht="18" customHeight="1">
      <c r="A233" s="559"/>
      <c r="B233" s="628" t="s">
        <v>203</v>
      </c>
      <c r="C233" s="505">
        <v>1448115.3551538873</v>
      </c>
      <c r="D233" s="542">
        <v>1598003.8531820972</v>
      </c>
      <c r="E233" s="542">
        <v>1789862.6409575525</v>
      </c>
      <c r="F233" s="542">
        <v>2023455.6036075947</v>
      </c>
      <c r="G233" s="542">
        <v>2238829.5074590803</v>
      </c>
      <c r="H233" s="542">
        <v>2513171.9581776042</v>
      </c>
      <c r="I233" s="542">
        <v>2677585.1859926451</v>
      </c>
      <c r="J233" s="542">
        <v>2944758.6761377258</v>
      </c>
      <c r="K233" s="542">
        <v>3268382.5660385811</v>
      </c>
      <c r="L233" s="542">
        <v>3666294.7880911082</v>
      </c>
      <c r="M233" s="542">
        <v>4075168.8672802169</v>
      </c>
      <c r="N233" s="542">
        <v>4648915.4666304747</v>
      </c>
      <c r="O233" s="542">
        <v>4979429.3819566518</v>
      </c>
      <c r="P233" s="542">
        <v>5353836.8345090467</v>
      </c>
      <c r="Q233" s="543">
        <v>5707070.1045139562</v>
      </c>
    </row>
    <row r="234" spans="1:17" ht="18" customHeight="1">
      <c r="A234" s="559"/>
      <c r="B234" s="578" t="s">
        <v>232</v>
      </c>
      <c r="C234" s="511">
        <v>111106.40861481428</v>
      </c>
      <c r="D234" s="581">
        <v>160375.32467534975</v>
      </c>
      <c r="E234" s="581">
        <v>159432.1775470064</v>
      </c>
      <c r="F234" s="581">
        <v>209069.67992015951</v>
      </c>
      <c r="G234" s="581">
        <v>184808.97538891481</v>
      </c>
      <c r="H234" s="581">
        <v>95012.479546264745</v>
      </c>
      <c r="I234" s="581">
        <v>399559.73331631208</v>
      </c>
      <c r="J234" s="581">
        <v>511190.61369569972</v>
      </c>
      <c r="K234" s="581">
        <v>590547.83634679113</v>
      </c>
      <c r="L234" s="581">
        <v>222408.86282272544</v>
      </c>
      <c r="M234" s="581">
        <v>277381.37371517904</v>
      </c>
      <c r="N234" s="581">
        <v>327642.22907546256</v>
      </c>
      <c r="O234" s="581">
        <v>387566.85033459589</v>
      </c>
      <c r="P234" s="581">
        <v>355260.30882339273</v>
      </c>
      <c r="Q234" s="582">
        <v>400150.68100024015</v>
      </c>
    </row>
    <row r="235" spans="1:17" ht="18" customHeight="1">
      <c r="A235" s="559"/>
      <c r="B235" s="578" t="s">
        <v>233</v>
      </c>
      <c r="C235" s="511">
        <v>426514.50861481414</v>
      </c>
      <c r="D235" s="581">
        <v>595438.82467534975</v>
      </c>
      <c r="E235" s="581">
        <v>670211.61754700635</v>
      </c>
      <c r="F235" s="581">
        <v>873321.67992015951</v>
      </c>
      <c r="G235" s="581">
        <v>929007.97538891481</v>
      </c>
      <c r="H235" s="581">
        <v>907203.60300919646</v>
      </c>
      <c r="I235" s="581">
        <v>1282356.0620441781</v>
      </c>
      <c r="J235" s="581">
        <v>1398476.3369110562</v>
      </c>
      <c r="K235" s="581">
        <v>1625248.4985316577</v>
      </c>
      <c r="L235" s="581">
        <v>1250583.7235742453</v>
      </c>
      <c r="M235" s="581">
        <v>1372018.9018060081</v>
      </c>
      <c r="N235" s="581">
        <v>1474358.585659516</v>
      </c>
      <c r="O235" s="581">
        <v>1820048.9560722746</v>
      </c>
      <c r="P235" s="581">
        <v>2020203.2307414645</v>
      </c>
      <c r="Q235" s="582">
        <v>2213111.0710136872</v>
      </c>
    </row>
    <row r="236" spans="1:17" ht="18" customHeight="1">
      <c r="A236" s="559"/>
      <c r="B236" s="628" t="s">
        <v>213</v>
      </c>
      <c r="C236" s="505">
        <v>433623.60846510192</v>
      </c>
      <c r="D236" s="542">
        <v>502944.01325664471</v>
      </c>
      <c r="E236" s="542">
        <v>578484.60192436585</v>
      </c>
      <c r="F236" s="542">
        <v>691772.2540324732</v>
      </c>
      <c r="G236" s="542">
        <v>758051.94675126299</v>
      </c>
      <c r="H236" s="542">
        <v>736577.34617297107</v>
      </c>
      <c r="I236" s="542">
        <v>1148546.0029745237</v>
      </c>
      <c r="J236" s="542">
        <v>1366751.924826843</v>
      </c>
      <c r="K236" s="542">
        <v>1596776.8131379036</v>
      </c>
      <c r="L236" s="542">
        <v>1183732.3384166558</v>
      </c>
      <c r="M236" s="542">
        <v>1530513.2461840266</v>
      </c>
      <c r="N236" s="542">
        <v>1873367.8271766291</v>
      </c>
      <c r="O236" s="542">
        <v>1671781.7655951313</v>
      </c>
      <c r="P236" s="542">
        <v>1735530.7643066577</v>
      </c>
      <c r="Q236" s="543">
        <v>1713095.8746878</v>
      </c>
    </row>
    <row r="237" spans="1:17" ht="18" customHeight="1" thickBot="1">
      <c r="A237" s="559"/>
      <c r="B237" s="630" t="s">
        <v>234</v>
      </c>
      <c r="C237" s="631">
        <v>-7109.0978965001414</v>
      </c>
      <c r="D237" s="631">
        <v>75979.199999999837</v>
      </c>
      <c r="E237" s="631">
        <v>57060.439999999944</v>
      </c>
      <c r="F237" s="631">
        <v>89721.500000000116</v>
      </c>
      <c r="G237" s="631">
        <v>108319.79999999981</v>
      </c>
      <c r="H237" s="631">
        <v>140418.53156132216</v>
      </c>
      <c r="I237" s="631">
        <v>-10130.609031744767</v>
      </c>
      <c r="J237" s="631">
        <v>-246822.22110370663</v>
      </c>
      <c r="K237" s="631">
        <v>-265359.62453114777</v>
      </c>
      <c r="L237" s="631">
        <v>-33763.120085890638</v>
      </c>
      <c r="M237" s="631">
        <v>-333671.93453037809</v>
      </c>
      <c r="N237" s="631">
        <v>-623376.52674717223</v>
      </c>
      <c r="O237" s="631">
        <v>-46566.294262320502</v>
      </c>
      <c r="P237" s="631">
        <v>221339.16046924447</v>
      </c>
      <c r="Q237" s="632">
        <v>317602.09371185419</v>
      </c>
    </row>
    <row r="238" spans="1:17" ht="18" customHeight="1">
      <c r="A238" s="559"/>
      <c r="B238" s="551" t="s">
        <v>189</v>
      </c>
      <c r="C238" s="549"/>
      <c r="D238" s="583"/>
      <c r="E238" s="583"/>
      <c r="F238" s="583"/>
      <c r="G238" s="583"/>
      <c r="H238" s="583"/>
      <c r="I238" s="583"/>
      <c r="J238" s="583"/>
      <c r="K238" s="583"/>
      <c r="Q238" s="550">
        <v>45777.425576504633</v>
      </c>
    </row>
    <row r="239" spans="1:17" ht="18" customHeight="1">
      <c r="A239" s="559"/>
      <c r="C239" s="549"/>
      <c r="D239" s="525"/>
      <c r="E239" s="525"/>
      <c r="F239" s="633"/>
      <c r="G239" s="525"/>
      <c r="H239" s="633"/>
      <c r="I239" s="633"/>
      <c r="J239" s="525"/>
    </row>
    <row r="240" spans="1:17" ht="18" customHeight="1">
      <c r="A240" s="559"/>
      <c r="B240" s="527"/>
      <c r="C240" s="549"/>
      <c r="D240" s="634"/>
      <c r="E240" s="583"/>
      <c r="F240" s="583"/>
      <c r="G240" s="583"/>
      <c r="H240" s="583"/>
      <c r="I240" s="583"/>
      <c r="J240" s="583"/>
    </row>
    <row r="241" spans="1:18" ht="18" customHeight="1">
      <c r="A241" s="477" t="s">
        <v>344</v>
      </c>
      <c r="B241" s="477"/>
      <c r="C241" s="477"/>
      <c r="D241" s="477"/>
      <c r="E241" s="477"/>
      <c r="F241" s="477"/>
      <c r="G241" s="477"/>
      <c r="H241" s="477"/>
      <c r="I241" s="477"/>
      <c r="J241" s="477"/>
      <c r="K241" s="477"/>
      <c r="L241" s="477"/>
      <c r="M241" s="477"/>
      <c r="N241" s="477"/>
      <c r="O241" s="477"/>
      <c r="P241" s="477"/>
      <c r="Q241" s="477"/>
    </row>
    <row r="242" spans="1:18" ht="18" customHeight="1" thickBot="1">
      <c r="A242" s="527"/>
      <c r="B242" s="635"/>
      <c r="C242" s="636"/>
      <c r="D242" s="560"/>
      <c r="E242" s="483"/>
      <c r="F242" s="534"/>
      <c r="G242" s="534"/>
      <c r="H242" s="534"/>
      <c r="I242" s="534"/>
      <c r="J242" s="534"/>
    </row>
    <row r="243" spans="1:18" ht="18" customHeight="1">
      <c r="A243" s="527"/>
      <c r="B243" s="575" t="s">
        <v>201</v>
      </c>
      <c r="C243" s="486" t="s">
        <v>326</v>
      </c>
      <c r="D243" s="487" t="s">
        <v>327</v>
      </c>
      <c r="E243" s="487" t="s">
        <v>328</v>
      </c>
      <c r="F243" s="487" t="s">
        <v>329</v>
      </c>
      <c r="G243" s="487" t="s">
        <v>330</v>
      </c>
      <c r="H243" s="487" t="s">
        <v>331</v>
      </c>
      <c r="I243" s="487" t="s">
        <v>332</v>
      </c>
      <c r="J243" s="487" t="s">
        <v>333</v>
      </c>
      <c r="K243" s="487" t="s">
        <v>334</v>
      </c>
      <c r="L243" s="487" t="s">
        <v>335</v>
      </c>
      <c r="M243" s="487" t="s">
        <v>349</v>
      </c>
      <c r="N243" s="487" t="s">
        <v>363</v>
      </c>
      <c r="O243" s="488" t="s">
        <v>372</v>
      </c>
      <c r="P243" s="488" t="s">
        <v>384</v>
      </c>
      <c r="Q243" s="488" t="s">
        <v>385</v>
      </c>
      <c r="R243" s="489"/>
    </row>
    <row r="244" spans="1:18" ht="18" customHeight="1">
      <c r="A244" s="527"/>
      <c r="B244" s="577"/>
      <c r="C244" s="537" t="s">
        <v>152</v>
      </c>
      <c r="D244" s="538" t="s">
        <v>49</v>
      </c>
      <c r="E244" s="538" t="s">
        <v>50</v>
      </c>
      <c r="F244" s="538" t="s">
        <v>51</v>
      </c>
      <c r="G244" s="538" t="s">
        <v>52</v>
      </c>
      <c r="H244" s="538" t="s">
        <v>53</v>
      </c>
      <c r="I244" s="538" t="s">
        <v>54</v>
      </c>
      <c r="J244" s="538" t="s">
        <v>55</v>
      </c>
      <c r="K244" s="538" t="s">
        <v>68</v>
      </c>
      <c r="L244" s="538" t="s">
        <v>153</v>
      </c>
      <c r="M244" s="538" t="s">
        <v>267</v>
      </c>
      <c r="N244" s="538" t="s">
        <v>336</v>
      </c>
      <c r="O244" s="539" t="s">
        <v>350</v>
      </c>
      <c r="P244" s="540" t="s">
        <v>365</v>
      </c>
      <c r="Q244" s="541" t="s">
        <v>375</v>
      </c>
      <c r="R244" s="496"/>
    </row>
    <row r="245" spans="1:18" ht="18" customHeight="1">
      <c r="A245" s="559"/>
      <c r="B245" s="578" t="s">
        <v>235</v>
      </c>
      <c r="C245" s="511">
        <v>58850.762549421634</v>
      </c>
      <c r="D245" s="511">
        <v>65483.66615642549</v>
      </c>
      <c r="E245" s="511">
        <v>71626.582249989107</v>
      </c>
      <c r="F245" s="511">
        <v>80941.143080086098</v>
      </c>
      <c r="G245" s="511">
        <v>86699.588058498921</v>
      </c>
      <c r="H245" s="511">
        <v>94397.569754315788</v>
      </c>
      <c r="I245" s="511">
        <v>110357.49383129569</v>
      </c>
      <c r="J245" s="511">
        <v>122815.3373711876</v>
      </c>
      <c r="K245" s="511">
        <v>135888.76608730218</v>
      </c>
      <c r="L245" s="511">
        <v>135691.55579472575</v>
      </c>
      <c r="M245" s="511">
        <v>150495.36753256831</v>
      </c>
      <c r="N245" s="511">
        <v>170506.03192276656</v>
      </c>
      <c r="O245" s="511">
        <v>182195.98559294353</v>
      </c>
      <c r="P245" s="511">
        <v>192031.18214575714</v>
      </c>
      <c r="Q245" s="580">
        <v>203537.64844080262</v>
      </c>
    </row>
    <row r="246" spans="1:18" ht="18" customHeight="1">
      <c r="A246" s="527"/>
      <c r="B246" s="628" t="s">
        <v>236</v>
      </c>
      <c r="C246" s="505"/>
      <c r="D246" s="506">
        <v>11.270718202561408</v>
      </c>
      <c r="E246" s="506">
        <v>9.3808371676833069</v>
      </c>
      <c r="F246" s="506">
        <v>13.004335174876234</v>
      </c>
      <c r="G246" s="506">
        <v>7.1143608297145109</v>
      </c>
      <c r="H246" s="506">
        <v>8.8789138082441621</v>
      </c>
      <c r="I246" s="506">
        <v>16.907134493523582</v>
      </c>
      <c r="J246" s="506">
        <v>11.288624911087874</v>
      </c>
      <c r="K246" s="506">
        <v>10.644785086249003</v>
      </c>
      <c r="L246" s="506">
        <v>-0.14512626632413123</v>
      </c>
      <c r="M246" s="506">
        <v>10.909899036191891</v>
      </c>
      <c r="N246" s="506">
        <v>13.296531792493738</v>
      </c>
      <c r="O246" s="506">
        <v>6.8560352606599402</v>
      </c>
      <c r="P246" s="506">
        <v>5.3981411943878328</v>
      </c>
      <c r="Q246" s="507">
        <v>5.9919780561011935</v>
      </c>
    </row>
    <row r="247" spans="1:18" ht="18" customHeight="1">
      <c r="A247" s="559"/>
      <c r="B247" s="578" t="s">
        <v>237</v>
      </c>
      <c r="C247" s="511">
        <v>59135.704664208904</v>
      </c>
      <c r="D247" s="511">
        <v>65941.409255485516</v>
      </c>
      <c r="E247" s="511">
        <v>72107.162509117436</v>
      </c>
      <c r="F247" s="511">
        <v>82128.569737860424</v>
      </c>
      <c r="G247" s="511">
        <v>87924.527613264756</v>
      </c>
      <c r="H247" s="511">
        <v>95628.282319949431</v>
      </c>
      <c r="I247" s="511">
        <v>111469.08870086043</v>
      </c>
      <c r="J247" s="511">
        <v>123619.00694727984</v>
      </c>
      <c r="K247" s="511">
        <v>137294.35605484259</v>
      </c>
      <c r="L247" s="511">
        <v>137295.0504858144</v>
      </c>
      <c r="M247" s="511">
        <v>151300.49642201301</v>
      </c>
      <c r="N247" s="511">
        <v>171494.12784767599</v>
      </c>
      <c r="O247" s="511">
        <v>184329.86653158141</v>
      </c>
      <c r="P247" s="511">
        <v>195182.84807555011</v>
      </c>
      <c r="Q247" s="580">
        <v>206424.05668568288</v>
      </c>
    </row>
    <row r="248" spans="1:18" ht="18" customHeight="1">
      <c r="A248" s="527"/>
      <c r="B248" s="628" t="s">
        <v>238</v>
      </c>
      <c r="C248" s="505"/>
      <c r="D248" s="506">
        <v>11.508621787668785</v>
      </c>
      <c r="E248" s="506">
        <v>9.3503510514055392</v>
      </c>
      <c r="F248" s="506">
        <v>13.897935905432213</v>
      </c>
      <c r="G248" s="506">
        <v>7.0571761981293282</v>
      </c>
      <c r="H248" s="506">
        <v>8.7617811727912489</v>
      </c>
      <c r="I248" s="506">
        <v>16.564980564966589</v>
      </c>
      <c r="J248" s="506">
        <v>10.899809434187665</v>
      </c>
      <c r="K248" s="506">
        <v>11.062497139614557</v>
      </c>
      <c r="L248" s="506">
        <v>5.0579717314221204E-4</v>
      </c>
      <c r="M248" s="506">
        <v>10.200983856767422</v>
      </c>
      <c r="N248" s="506">
        <v>13.346705333562259</v>
      </c>
      <c r="O248" s="506">
        <v>7.4846520082054031</v>
      </c>
      <c r="P248" s="506">
        <v>5.8878041568533561</v>
      </c>
      <c r="Q248" s="507">
        <v>5.7593219491200376</v>
      </c>
    </row>
    <row r="249" spans="1:18" ht="18" customHeight="1">
      <c r="A249" s="559"/>
      <c r="B249" s="578" t="s">
        <v>239</v>
      </c>
      <c r="C249" s="511">
        <v>70755.423984110123</v>
      </c>
      <c r="D249" s="511">
        <v>81685.833100622374</v>
      </c>
      <c r="E249" s="511">
        <v>90395.105730101044</v>
      </c>
      <c r="F249" s="511">
        <v>105023.87870235658</v>
      </c>
      <c r="G249" s="511">
        <v>113321.44077711394</v>
      </c>
      <c r="H249" s="511">
        <v>123793.0630798707</v>
      </c>
      <c r="I249" s="511">
        <v>142017.74804634729</v>
      </c>
      <c r="J249" s="511">
        <v>154347.13552630018</v>
      </c>
      <c r="K249" s="511">
        <v>172324.82001745401</v>
      </c>
      <c r="L249" s="511">
        <v>171568.45951599895</v>
      </c>
      <c r="M249" s="511">
        <v>188343.95467887016</v>
      </c>
      <c r="N249" s="511">
        <v>209794.64619338716</v>
      </c>
      <c r="O249" s="511">
        <v>230825.14011495258</v>
      </c>
      <c r="P249" s="511">
        <v>248033.19953558824</v>
      </c>
      <c r="Q249" s="580">
        <v>263958.86251822836</v>
      </c>
    </row>
    <row r="250" spans="1:18" ht="18" customHeight="1">
      <c r="A250" s="527"/>
      <c r="B250" s="628" t="s">
        <v>240</v>
      </c>
      <c r="C250" s="505"/>
      <c r="D250" s="506">
        <v>15.448157188580971</v>
      </c>
      <c r="E250" s="506">
        <v>10.661913209295912</v>
      </c>
      <c r="F250" s="506">
        <v>16.183147145082923</v>
      </c>
      <c r="G250" s="506">
        <v>7.9006433368101936</v>
      </c>
      <c r="H250" s="506">
        <v>9.2406363976194505</v>
      </c>
      <c r="I250" s="506">
        <v>14.721895163639429</v>
      </c>
      <c r="J250" s="506">
        <v>8.6815821610755357</v>
      </c>
      <c r="K250" s="506">
        <v>11.647566007527562</v>
      </c>
      <c r="L250" s="506">
        <v>-0.43891559055651269</v>
      </c>
      <c r="M250" s="506">
        <v>9.7777267512895438</v>
      </c>
      <c r="N250" s="506">
        <v>11.389105400856014</v>
      </c>
      <c r="O250" s="506">
        <v>10.024323453030188</v>
      </c>
      <c r="P250" s="506">
        <v>7.4550195927817589</v>
      </c>
      <c r="Q250" s="507">
        <v>6.4207787556097209</v>
      </c>
    </row>
    <row r="251" spans="1:18" ht="18" customHeight="1">
      <c r="A251" s="559"/>
      <c r="B251" s="578" t="s">
        <v>241</v>
      </c>
      <c r="C251" s="511">
        <v>58850.762549421634</v>
      </c>
      <c r="D251" s="511">
        <v>60778.696105369832</v>
      </c>
      <c r="E251" s="511">
        <v>62083.116171814996</v>
      </c>
      <c r="F251" s="511">
        <v>64938.561467708161</v>
      </c>
      <c r="G251" s="511">
        <v>66621.167505695092</v>
      </c>
      <c r="H251" s="511">
        <v>67695.918720207934</v>
      </c>
      <c r="I251" s="511">
        <v>73102.093239186244</v>
      </c>
      <c r="J251" s="511">
        <v>77958.550237287011</v>
      </c>
      <c r="K251" s="511">
        <v>82391.936599076274</v>
      </c>
      <c r="L251" s="511">
        <v>79707.841698563585</v>
      </c>
      <c r="M251" s="511">
        <v>82804.085003693312</v>
      </c>
      <c r="N251" s="511">
        <v>86671.400044987968</v>
      </c>
      <c r="O251" s="511">
        <v>87578.697434268135</v>
      </c>
      <c r="P251" s="511">
        <v>89955.767033493627</v>
      </c>
      <c r="Q251" s="580">
        <v>93235.689850393814</v>
      </c>
    </row>
    <row r="252" spans="1:18" ht="18" customHeight="1">
      <c r="A252" s="559"/>
      <c r="B252" s="628" t="s">
        <v>242</v>
      </c>
      <c r="C252" s="505"/>
      <c r="D252" s="506">
        <v>3.2759703909174682</v>
      </c>
      <c r="E252" s="506">
        <v>2.1461797472320527</v>
      </c>
      <c r="F252" s="506">
        <v>4.5993910614775224</v>
      </c>
      <c r="G252" s="506">
        <v>2.5910737779795689</v>
      </c>
      <c r="H252" s="506">
        <v>1.6132278294597093</v>
      </c>
      <c r="I252" s="506">
        <v>7.9859681664450344</v>
      </c>
      <c r="J252" s="506">
        <v>6.6433897894150471</v>
      </c>
      <c r="K252" s="506">
        <v>5.6868507024503483</v>
      </c>
      <c r="L252" s="506">
        <v>-3.2577155135625029</v>
      </c>
      <c r="M252" s="506">
        <v>3.8844902071730845</v>
      </c>
      <c r="N252" s="506">
        <v>4.6704399198688833</v>
      </c>
      <c r="O252" s="506">
        <v>1.046824429753324</v>
      </c>
      <c r="P252" s="506">
        <v>2.7142098122772289</v>
      </c>
      <c r="Q252" s="507">
        <v>3.6461506861243915</v>
      </c>
    </row>
    <row r="253" spans="1:18" ht="18" customHeight="1">
      <c r="A253" s="559"/>
      <c r="B253" s="578" t="s">
        <v>243</v>
      </c>
      <c r="C253" s="511">
        <v>59135.704664208904</v>
      </c>
      <c r="D253" s="511">
        <v>61408.522239215687</v>
      </c>
      <c r="E253" s="511">
        <v>63027.670665437574</v>
      </c>
      <c r="F253" s="511">
        <v>66707.77115569236</v>
      </c>
      <c r="G253" s="511">
        <v>68374.08564671826</v>
      </c>
      <c r="H253" s="511">
        <v>69450.242260600469</v>
      </c>
      <c r="I253" s="511">
        <v>75656.531344055664</v>
      </c>
      <c r="J253" s="511">
        <v>81398.811234401539</v>
      </c>
      <c r="K253" s="511">
        <v>86639.219518078098</v>
      </c>
      <c r="L253" s="511">
        <v>82418.464391962669</v>
      </c>
      <c r="M253" s="511">
        <v>87584.700681126269</v>
      </c>
      <c r="N253" s="511">
        <v>91226.625696391056</v>
      </c>
      <c r="O253" s="511">
        <v>89724.818115343325</v>
      </c>
      <c r="P253" s="511">
        <v>92445.708721767136</v>
      </c>
      <c r="Q253" s="580">
        <v>95502.395031917666</v>
      </c>
    </row>
    <row r="254" spans="1:18" ht="18" customHeight="1">
      <c r="A254" s="559"/>
      <c r="B254" s="628" t="s">
        <v>244</v>
      </c>
      <c r="C254" s="505"/>
      <c r="D254" s="506">
        <v>3.8433930700793271</v>
      </c>
      <c r="E254" s="506">
        <v>2.6366835858946853</v>
      </c>
      <c r="F254" s="506">
        <v>5.8388648214360233</v>
      </c>
      <c r="G254" s="506">
        <v>2.4979315935122628</v>
      </c>
      <c r="H254" s="506">
        <v>1.5739246875528217</v>
      </c>
      <c r="I254" s="506">
        <v>8.9363102005708317</v>
      </c>
      <c r="J254" s="506">
        <v>7.5899328033323137</v>
      </c>
      <c r="K254" s="506">
        <v>6.4379420340500104</v>
      </c>
      <c r="L254" s="506">
        <v>-4.8716449081523967</v>
      </c>
      <c r="M254" s="506">
        <v>6.2682996186318229</v>
      </c>
      <c r="N254" s="506">
        <v>4.1581748718010862</v>
      </c>
      <c r="O254" s="506">
        <v>-1.6462382222114162</v>
      </c>
      <c r="P254" s="506">
        <v>3.0324838362180273</v>
      </c>
      <c r="Q254" s="507">
        <v>3.3064664140876521</v>
      </c>
    </row>
    <row r="255" spans="1:18" ht="18" customHeight="1">
      <c r="A255" s="559"/>
      <c r="B255" s="578" t="s">
        <v>245</v>
      </c>
      <c r="C255" s="511">
        <v>70755.423984110123</v>
      </c>
      <c r="D255" s="511">
        <v>76070.656590815022</v>
      </c>
      <c r="E255" s="511">
        <v>79012.857467575741</v>
      </c>
      <c r="F255" s="511">
        <v>85304.16259191648</v>
      </c>
      <c r="G255" s="511">
        <v>88123.87291273837</v>
      </c>
      <c r="H255" s="511">
        <v>89904.973847734393</v>
      </c>
      <c r="I255" s="511">
        <v>96390.5808480673</v>
      </c>
      <c r="J255" s="511">
        <v>101632.21384421867</v>
      </c>
      <c r="K255" s="511">
        <v>108745.09585770324</v>
      </c>
      <c r="L255" s="511">
        <v>102992.85313904498</v>
      </c>
      <c r="M255" s="511">
        <v>109028.38580011699</v>
      </c>
      <c r="N255" s="511">
        <v>111600.65887731375</v>
      </c>
      <c r="O255" s="511">
        <v>112356.96147869974</v>
      </c>
      <c r="P255" s="511">
        <v>117477.56088034691</v>
      </c>
      <c r="Q255" s="580">
        <v>122120.95801787384</v>
      </c>
    </row>
    <row r="256" spans="1:18" ht="18" customHeight="1">
      <c r="A256" s="559"/>
      <c r="B256" s="628" t="s">
        <v>246</v>
      </c>
      <c r="C256" s="505"/>
      <c r="D256" s="506">
        <v>7.512120354050265</v>
      </c>
      <c r="E256" s="506">
        <v>3.8677211537516394</v>
      </c>
      <c r="F256" s="506">
        <v>7.9623814730690912</v>
      </c>
      <c r="G256" s="506">
        <v>3.3054779921010433</v>
      </c>
      <c r="H256" s="506">
        <v>2.0211332935397608</v>
      </c>
      <c r="I256" s="506">
        <v>7.213846712549091</v>
      </c>
      <c r="J256" s="506">
        <v>5.4379099597016989</v>
      </c>
      <c r="K256" s="506">
        <v>6.9986490940629933</v>
      </c>
      <c r="L256" s="506">
        <v>-5.2896571319273793</v>
      </c>
      <c r="M256" s="506">
        <v>5.860147065664612</v>
      </c>
      <c r="N256" s="506">
        <v>2.3592691557522829</v>
      </c>
      <c r="O256" s="506">
        <v>0.67768650202811143</v>
      </c>
      <c r="P256" s="506">
        <v>4.557438483789821</v>
      </c>
      <c r="Q256" s="507">
        <v>3.9525821805717594</v>
      </c>
    </row>
    <row r="257" spans="1:18" ht="18" customHeight="1">
      <c r="A257" s="559"/>
      <c r="B257" s="637" t="s">
        <v>247</v>
      </c>
      <c r="C257" s="505"/>
      <c r="D257" s="506"/>
      <c r="E257" s="506"/>
      <c r="F257" s="506"/>
      <c r="G257" s="506"/>
      <c r="H257" s="506"/>
      <c r="I257" s="506"/>
      <c r="J257" s="506"/>
      <c r="K257" s="506"/>
      <c r="L257" s="506"/>
      <c r="M257" s="506"/>
      <c r="N257" s="506"/>
      <c r="O257" s="507"/>
      <c r="P257" s="638"/>
      <c r="Q257" s="639"/>
    </row>
    <row r="258" spans="1:18" ht="18" customHeight="1">
      <c r="A258" s="527"/>
      <c r="B258" s="628" t="s">
        <v>248</v>
      </c>
      <c r="C258" s="505">
        <v>814.31800953952734</v>
      </c>
      <c r="D258" s="505">
        <v>808.24075729974686</v>
      </c>
      <c r="E258" s="505">
        <v>814.30857492029463</v>
      </c>
      <c r="F258" s="505">
        <v>824.14418321467178</v>
      </c>
      <c r="G258" s="505">
        <v>871.44022573624409</v>
      </c>
      <c r="H258" s="505">
        <v>887.61231550837601</v>
      </c>
      <c r="I258" s="505">
        <v>1039.0254684258448</v>
      </c>
      <c r="J258" s="505">
        <v>1176.6964139648421</v>
      </c>
      <c r="K258" s="505">
        <v>1203.8356299454758</v>
      </c>
      <c r="L258" s="505">
        <v>1166.6287676641368</v>
      </c>
      <c r="M258" s="505">
        <v>1276.8097796850977</v>
      </c>
      <c r="N258" s="505">
        <v>1411.0033568553085</v>
      </c>
      <c r="O258" s="505">
        <v>1393.4683410550174</v>
      </c>
      <c r="P258" s="505">
        <v>1443.4642576786978</v>
      </c>
      <c r="Q258" s="592">
        <v>1496.2144100613859</v>
      </c>
    </row>
    <row r="259" spans="1:18" ht="18" customHeight="1">
      <c r="A259" s="527"/>
      <c r="B259" s="628" t="s">
        <v>249</v>
      </c>
      <c r="C259" s="505">
        <v>818.26075362126619</v>
      </c>
      <c r="D259" s="505">
        <v>813.89051166977936</v>
      </c>
      <c r="E259" s="505">
        <v>819.772197693468</v>
      </c>
      <c r="F259" s="505">
        <v>836.23458292684882</v>
      </c>
      <c r="G259" s="505">
        <v>883.75241344119775</v>
      </c>
      <c r="H259" s="505">
        <v>899.18460103384518</v>
      </c>
      <c r="I259" s="505">
        <v>1049.491231465144</v>
      </c>
      <c r="J259" s="505">
        <v>1184.3963896229493</v>
      </c>
      <c r="K259" s="505">
        <v>1216.2877209662447</v>
      </c>
      <c r="L259" s="505">
        <v>1180.4150569027295</v>
      </c>
      <c r="M259" s="505">
        <v>1283.6405310683754</v>
      </c>
      <c r="N259" s="505">
        <v>1419.1802327770577</v>
      </c>
      <c r="O259" s="505">
        <v>1409.7886541612345</v>
      </c>
      <c r="P259" s="505">
        <v>1467.154770182791</v>
      </c>
      <c r="Q259" s="592">
        <v>1517.4325269178648</v>
      </c>
    </row>
    <row r="260" spans="1:18" ht="18" customHeight="1">
      <c r="A260" s="527"/>
      <c r="B260" s="628" t="s">
        <v>250</v>
      </c>
      <c r="C260" s="505">
        <v>979.04281145855998</v>
      </c>
      <c r="D260" s="505">
        <v>1008.2181325675435</v>
      </c>
      <c r="E260" s="505">
        <v>1027.6842397692253</v>
      </c>
      <c r="F260" s="505">
        <v>1069.3550330213395</v>
      </c>
      <c r="G260" s="505">
        <v>1139.023427250115</v>
      </c>
      <c r="H260" s="505">
        <v>1164.0156377985022</v>
      </c>
      <c r="I260" s="505">
        <v>1337.1095343485756</v>
      </c>
      <c r="J260" s="505">
        <v>1478.803256718902</v>
      </c>
      <c r="K260" s="505">
        <v>1526.6218410407457</v>
      </c>
      <c r="L260" s="505">
        <v>1475.0858984768465</v>
      </c>
      <c r="M260" s="505">
        <v>1597.918973994377</v>
      </c>
      <c r="N260" s="505">
        <v>1736.1318346979565</v>
      </c>
      <c r="O260" s="505">
        <v>1765.393041032142</v>
      </c>
      <c r="P260" s="505">
        <v>1864.4214665905533</v>
      </c>
      <c r="Q260" s="592">
        <v>1940.3734728617078</v>
      </c>
    </row>
    <row r="261" spans="1:18" ht="18" customHeight="1">
      <c r="A261" s="559"/>
      <c r="B261" s="578" t="s">
        <v>251</v>
      </c>
      <c r="C261" s="640">
        <v>92.874239495845316</v>
      </c>
      <c r="D261" s="512">
        <v>90.879366254167991</v>
      </c>
      <c r="E261" s="512">
        <v>91.821033122669562</v>
      </c>
      <c r="F261" s="512">
        <v>90.6352827686773</v>
      </c>
      <c r="G261" s="512">
        <v>92.374730113554421</v>
      </c>
      <c r="H261" s="512">
        <v>96.35714107591329</v>
      </c>
      <c r="I261" s="512">
        <v>87.015244852165026</v>
      </c>
      <c r="J261" s="512">
        <v>85.208387889269673</v>
      </c>
      <c r="K261" s="512">
        <v>84.696592714350388</v>
      </c>
      <c r="L261" s="512">
        <v>94.280642527993621</v>
      </c>
      <c r="M261" s="512">
        <v>93.627152856212774</v>
      </c>
      <c r="N261" s="512">
        <v>93.416287942202075</v>
      </c>
      <c r="O261" s="512">
        <v>92.778700905308114</v>
      </c>
      <c r="P261" s="512">
        <v>93.777294379404708</v>
      </c>
      <c r="Q261" s="641">
        <v>93.447908712431627</v>
      </c>
    </row>
    <row r="262" spans="1:18" ht="18" customHeight="1">
      <c r="A262" s="559"/>
      <c r="B262" s="578" t="s">
        <v>252</v>
      </c>
      <c r="C262" s="640">
        <v>7.125760504154691</v>
      </c>
      <c r="D262" s="512">
        <v>9.1206337458320093</v>
      </c>
      <c r="E262" s="512">
        <v>8.1789668773304403</v>
      </c>
      <c r="F262" s="512">
        <v>9.3647172313226967</v>
      </c>
      <c r="G262" s="512">
        <v>7.6252698864455848</v>
      </c>
      <c r="H262" s="512">
        <v>3.6428589240867102</v>
      </c>
      <c r="I262" s="512">
        <v>12.984755147834971</v>
      </c>
      <c r="J262" s="512">
        <v>14.791612110730329</v>
      </c>
      <c r="K262" s="512">
        <v>15.303407285649618</v>
      </c>
      <c r="L262" s="512">
        <v>5.7193574720063856</v>
      </c>
      <c r="M262" s="512">
        <v>6.3728471437872249</v>
      </c>
      <c r="N262" s="512">
        <v>6.5837120577979285</v>
      </c>
      <c r="O262" s="512">
        <v>7.2212990946918936</v>
      </c>
      <c r="P262" s="512">
        <v>6.2227056205952875</v>
      </c>
      <c r="Q262" s="641">
        <v>6.552091287568369</v>
      </c>
    </row>
    <row r="263" spans="1:18" ht="18" customHeight="1">
      <c r="A263" s="559"/>
      <c r="B263" s="578" t="s">
        <v>253</v>
      </c>
      <c r="C263" s="640">
        <v>27.354319861718157</v>
      </c>
      <c r="D263" s="512">
        <v>33.862936514118708</v>
      </c>
      <c r="E263" s="512">
        <v>34.382260250461897</v>
      </c>
      <c r="F263" s="512">
        <v>39.118109271316683</v>
      </c>
      <c r="G263" s="512">
        <v>38.331128258751122</v>
      </c>
      <c r="H263" s="512">
        <v>34.782954375761172</v>
      </c>
      <c r="I263" s="512">
        <v>41.673567403259007</v>
      </c>
      <c r="J263" s="512">
        <v>40.465765543060442</v>
      </c>
      <c r="K263" s="512">
        <v>42.116553787210599</v>
      </c>
      <c r="L263" s="512">
        <v>32.159399014125491</v>
      </c>
      <c r="M263" s="512">
        <v>31.522184141227456</v>
      </c>
      <c r="N263" s="512">
        <v>29.626072394009984</v>
      </c>
      <c r="O263" s="512">
        <v>33.911873183769117</v>
      </c>
      <c r="P263" s="512">
        <v>35.385686738590998</v>
      </c>
      <c r="Q263" s="641">
        <v>36.237613617359251</v>
      </c>
    </row>
    <row r="264" spans="1:18" ht="18" customHeight="1">
      <c r="A264" s="559"/>
      <c r="B264" s="578" t="s">
        <v>254</v>
      </c>
      <c r="C264" s="640">
        <v>7.8061397122119365</v>
      </c>
      <c r="D264" s="512">
        <v>8.7502912874275296</v>
      </c>
      <c r="E264" s="512">
        <v>9.2946586775927589</v>
      </c>
      <c r="F264" s="512">
        <v>10.12404211802917</v>
      </c>
      <c r="G264" s="512">
        <v>10.214588592812282</v>
      </c>
      <c r="H264" s="512">
        <v>8.1795780408428573</v>
      </c>
      <c r="I264" s="512">
        <v>7.8121886549244737</v>
      </c>
      <c r="J264" s="512">
        <v>7.8156410217119356</v>
      </c>
      <c r="K264" s="512">
        <v>7.779936474545182</v>
      </c>
      <c r="L264" s="512">
        <v>6.8052983546169079</v>
      </c>
      <c r="M264" s="512">
        <v>5.1191714849333838</v>
      </c>
      <c r="N264" s="512">
        <v>6.7023908658843574</v>
      </c>
      <c r="O264" s="512">
        <v>7.0059672808727864</v>
      </c>
      <c r="P264" s="512">
        <v>7.6218985713771437</v>
      </c>
      <c r="Q264" s="641">
        <v>8.7418976216472508</v>
      </c>
    </row>
    <row r="265" spans="1:18" ht="18" customHeight="1">
      <c r="A265" s="559"/>
      <c r="B265" s="578" t="s">
        <v>255</v>
      </c>
      <c r="C265" s="640">
        <v>28.490637927331957</v>
      </c>
      <c r="D265" s="512">
        <v>29.171614772248226</v>
      </c>
      <c r="E265" s="512">
        <v>32.570717059981511</v>
      </c>
      <c r="F265" s="512">
        <v>35.858599492991935</v>
      </c>
      <c r="G265" s="512">
        <v>36.451141795779428</v>
      </c>
      <c r="H265" s="512">
        <v>33.935908083508764</v>
      </c>
      <c r="I265" s="512">
        <v>36.830221967445162</v>
      </c>
      <c r="J265" s="512">
        <v>40.631745923926104</v>
      </c>
      <c r="K265" s="512">
        <v>41.469590113086852</v>
      </c>
      <c r="L265" s="512">
        <v>34.113575769581608</v>
      </c>
      <c r="M265" s="512">
        <v>37.934633307025152</v>
      </c>
      <c r="N265" s="512">
        <v>42.271010613999913</v>
      </c>
      <c r="O265" s="512">
        <v>34.564183012441745</v>
      </c>
      <c r="P265" s="512">
        <v>32.907924105813677</v>
      </c>
      <c r="Q265" s="641">
        <v>33.226984190786105</v>
      </c>
    </row>
    <row r="266" spans="1:18" ht="18" customHeight="1">
      <c r="A266" s="559"/>
      <c r="B266" s="578" t="s">
        <v>256</v>
      </c>
      <c r="C266" s="640">
        <v>23.982403010049051</v>
      </c>
      <c r="D266" s="512">
        <v>23.990407398608966</v>
      </c>
      <c r="E266" s="512">
        <v>24.730231440515833</v>
      </c>
      <c r="F266" s="512">
        <v>25.252084690178545</v>
      </c>
      <c r="G266" s="512">
        <v>27.55380746091506</v>
      </c>
      <c r="H266" s="512">
        <v>28.705221690157178</v>
      </c>
      <c r="I266" s="512">
        <v>30.575436397733398</v>
      </c>
      <c r="J266" s="512">
        <v>32.432880032553818</v>
      </c>
      <c r="K266" s="512">
        <v>33.815125682479859</v>
      </c>
      <c r="L266" s="512">
        <v>30.469220522020336</v>
      </c>
      <c r="M266" s="512">
        <v>29.335839459859258</v>
      </c>
      <c r="N266" s="512">
        <v>28.980074990812462</v>
      </c>
      <c r="O266" s="512">
        <v>24.590360452132813</v>
      </c>
      <c r="P266" s="512">
        <v>24.328850629229919</v>
      </c>
      <c r="Q266" s="641">
        <v>24.071858858809726</v>
      </c>
    </row>
    <row r="267" spans="1:18" ht="18" customHeight="1">
      <c r="A267" s="559"/>
      <c r="B267" s="578" t="s">
        <v>257</v>
      </c>
      <c r="C267" s="640">
        <v>-0.45593885755655222</v>
      </c>
      <c r="D267" s="512">
        <v>4.3209792834659879</v>
      </c>
      <c r="E267" s="512">
        <v>2.9272349907427047</v>
      </c>
      <c r="F267" s="512">
        <v>4.0188346650312292</v>
      </c>
      <c r="G267" s="512">
        <v>4.4693051693383836</v>
      </c>
      <c r="H267" s="512">
        <v>5.3837654090085643</v>
      </c>
      <c r="I267" s="512">
        <v>-0.32922105709664873</v>
      </c>
      <c r="J267" s="512">
        <v>-7.1419514698840763</v>
      </c>
      <c r="K267" s="512">
        <v>-6.87650713698069</v>
      </c>
      <c r="L267" s="512">
        <v>-0.86823587284560522</v>
      </c>
      <c r="M267" s="512">
        <v>-7.666124824651531</v>
      </c>
      <c r="N267" s="512">
        <v>-12.526259411903487</v>
      </c>
      <c r="O267" s="512">
        <v>-0.86764164249171982</v>
      </c>
      <c r="P267" s="512">
        <v>3.8769555835591767</v>
      </c>
      <c r="Q267" s="641">
        <v>5.2004357606520317</v>
      </c>
    </row>
    <row r="268" spans="1:18" ht="18" customHeight="1">
      <c r="A268" s="559"/>
      <c r="B268" s="578" t="s">
        <v>258</v>
      </c>
      <c r="C268" s="640">
        <v>16.261420016813748</v>
      </c>
      <c r="D268" s="512">
        <v>20.448058332794325</v>
      </c>
      <c r="E268" s="512">
        <v>22.294303348807862</v>
      </c>
      <c r="F268" s="512">
        <v>24.335406367336041</v>
      </c>
      <c r="G268" s="512">
        <v>25.469095509435942</v>
      </c>
      <c r="H268" s="512">
        <v>25.499130299293938</v>
      </c>
      <c r="I268" s="512">
        <v>22.600573391597234</v>
      </c>
      <c r="J268" s="512">
        <v>21.84808053049592</v>
      </c>
      <c r="K268" s="512">
        <v>22.785365588777768</v>
      </c>
      <c r="L268" s="512">
        <v>22.501764992335335</v>
      </c>
      <c r="M268" s="512">
        <v>22.080263846741762</v>
      </c>
      <c r="N268" s="512">
        <v>20.241036792414203</v>
      </c>
      <c r="O268" s="512">
        <v>23.116960786164796</v>
      </c>
      <c r="P268" s="512">
        <v>25.316001009243809</v>
      </c>
      <c r="Q268" s="641">
        <v>25.894119712396595</v>
      </c>
    </row>
    <row r="269" spans="1:18" ht="18" customHeight="1">
      <c r="A269" s="559"/>
      <c r="B269" s="637" t="s">
        <v>295</v>
      </c>
      <c r="C269" s="512">
        <v>7.9629121662774001</v>
      </c>
      <c r="D269" s="512">
        <v>8.0246761262882416</v>
      </c>
      <c r="E269" s="512">
        <v>8.886098433948149</v>
      </c>
      <c r="F269" s="512">
        <v>9.4681615206698364</v>
      </c>
      <c r="G269" s="512">
        <v>9.8435289047072239</v>
      </c>
      <c r="H269" s="512">
        <v>10.280539382189497</v>
      </c>
      <c r="I269" s="512">
        <v>11.639977394384053</v>
      </c>
      <c r="J269" s="512">
        <v>12.938795922575377</v>
      </c>
      <c r="K269" s="512">
        <v>13.445092393459197</v>
      </c>
      <c r="L269" s="512">
        <v>11.896861554951158</v>
      </c>
      <c r="M269" s="512">
        <v>14.704697788294569</v>
      </c>
      <c r="N269" s="512">
        <v>14.530105947093347</v>
      </c>
      <c r="O269" s="512">
        <v>11.399597116066486</v>
      </c>
      <c r="P269" s="512">
        <v>11.522422307155951</v>
      </c>
      <c r="Q269" s="641">
        <v>11.949573201524052</v>
      </c>
    </row>
    <row r="270" spans="1:18" ht="18" customHeight="1" thickBot="1">
      <c r="A270" s="559"/>
      <c r="B270" s="642" t="s">
        <v>296</v>
      </c>
      <c r="C270" s="643">
        <v>11.019786087688841</v>
      </c>
      <c r="D270" s="643">
        <v>12.040536281132939</v>
      </c>
      <c r="E270" s="643">
        <v>13.294222025694774</v>
      </c>
      <c r="F270" s="643">
        <v>13.994960531943548</v>
      </c>
      <c r="G270" s="643">
        <v>14.686304567783756</v>
      </c>
      <c r="H270" s="643">
        <v>16.143749756759266</v>
      </c>
      <c r="I270" s="643">
        <v>17.792024176844766</v>
      </c>
      <c r="J270" s="643">
        <v>19.082784093702283</v>
      </c>
      <c r="K270" s="643">
        <v>18.892035252808771</v>
      </c>
      <c r="L270" s="643">
        <v>18.002283388672446</v>
      </c>
      <c r="M270" s="643">
        <v>19.990731887162617</v>
      </c>
      <c r="N270" s="643">
        <v>19.779334472674293</v>
      </c>
      <c r="O270" s="643">
        <v>16.128730521536824</v>
      </c>
      <c r="P270" s="643">
        <v>16.544729619364244</v>
      </c>
      <c r="Q270" s="644">
        <v>16.924768343137032</v>
      </c>
    </row>
    <row r="271" spans="1:18" ht="18" customHeight="1">
      <c r="A271" s="527"/>
      <c r="B271" s="645" t="s">
        <v>297</v>
      </c>
      <c r="C271" s="604">
        <v>72.27</v>
      </c>
      <c r="D271" s="646">
        <v>81.02</v>
      </c>
      <c r="E271" s="646">
        <v>87.96</v>
      </c>
      <c r="F271" s="647">
        <v>98.212357411012235</v>
      </c>
      <c r="G271" s="647">
        <v>99.49</v>
      </c>
      <c r="H271" s="647">
        <v>106.35</v>
      </c>
      <c r="I271" s="647">
        <v>106.21250121856076</v>
      </c>
      <c r="J271" s="647">
        <v>104.37300217255284</v>
      </c>
      <c r="K271" s="647">
        <v>112.87983401310099</v>
      </c>
      <c r="L271" s="647">
        <v>116.310826164875</v>
      </c>
      <c r="M271" s="647">
        <v>117.86827601656161</v>
      </c>
      <c r="N271" s="647">
        <v>120.84027376290014</v>
      </c>
      <c r="O271" s="647">
        <v>130.75</v>
      </c>
      <c r="P271" s="648">
        <v>133.03494085442159</v>
      </c>
      <c r="Q271" s="649">
        <v>136.03508098311389</v>
      </c>
    </row>
    <row r="272" spans="1:18" ht="18" customHeight="1" thickBot="1">
      <c r="A272" s="527"/>
      <c r="B272" s="650" t="s">
        <v>298</v>
      </c>
      <c r="C272" s="608">
        <v>26.494503999999999</v>
      </c>
      <c r="D272" s="621">
        <v>26.852179804000002</v>
      </c>
      <c r="E272" s="621">
        <v>27.214684231354003</v>
      </c>
      <c r="F272" s="621">
        <v>27.582082468477285</v>
      </c>
      <c r="G272" s="621">
        <v>27.95444058180173</v>
      </c>
      <c r="H272" s="621">
        <v>27.629783738205028</v>
      </c>
      <c r="I272" s="621">
        <v>27.883425152921749</v>
      </c>
      <c r="J272" s="621">
        <v>28.139394995825569</v>
      </c>
      <c r="K272" s="621">
        <v>28.397714641887248</v>
      </c>
      <c r="L272" s="621">
        <v>28.658405662299771</v>
      </c>
      <c r="M272" s="621">
        <v>28.921489826279682</v>
      </c>
      <c r="N272" s="621">
        <v>29.18698910288493</v>
      </c>
      <c r="O272" s="621">
        <v>29.457269405935321</v>
      </c>
      <c r="P272" s="651">
        <v>29.73005258593405</v>
      </c>
      <c r="Q272" s="622">
        <v>30.005361820274913</v>
      </c>
      <c r="R272" s="502"/>
    </row>
    <row r="273" spans="1:18" ht="18" customHeight="1">
      <c r="A273" s="527"/>
      <c r="B273" s="551" t="s">
        <v>189</v>
      </c>
      <c r="C273" s="533"/>
      <c r="D273" s="525"/>
      <c r="E273" s="525"/>
      <c r="F273" s="483"/>
      <c r="G273" s="525"/>
      <c r="H273" s="483"/>
      <c r="I273" s="483"/>
      <c r="J273" s="525"/>
      <c r="M273" s="550"/>
      <c r="N273" s="550"/>
      <c r="Q273" s="550">
        <v>45777.425576504633</v>
      </c>
    </row>
    <row r="274" spans="1:18" ht="18" customHeight="1">
      <c r="A274" s="527"/>
      <c r="B274" s="551"/>
      <c r="C274" s="533"/>
      <c r="D274" s="525"/>
      <c r="E274" s="525"/>
      <c r="F274" s="483"/>
      <c r="G274" s="525"/>
      <c r="H274" s="483"/>
      <c r="I274" s="483"/>
      <c r="J274" s="525"/>
      <c r="K274" s="550"/>
    </row>
    <row r="275" spans="1:18" ht="18" customHeight="1">
      <c r="A275" s="477" t="s">
        <v>345</v>
      </c>
      <c r="B275" s="477"/>
      <c r="C275" s="477"/>
      <c r="D275" s="477"/>
      <c r="E275" s="477"/>
      <c r="F275" s="477"/>
      <c r="G275" s="477"/>
      <c r="H275" s="477"/>
      <c r="I275" s="477"/>
      <c r="J275" s="477"/>
      <c r="K275" s="477"/>
      <c r="L275" s="477"/>
      <c r="M275" s="477"/>
      <c r="N275" s="477"/>
      <c r="O275" s="477"/>
      <c r="P275" s="477"/>
      <c r="Q275" s="477"/>
    </row>
    <row r="276" spans="1:18" ht="18" customHeight="1" thickBot="1">
      <c r="A276" s="527"/>
      <c r="B276" s="527"/>
      <c r="C276" s="533"/>
      <c r="D276" s="483"/>
      <c r="E276" s="483"/>
      <c r="F276" s="534"/>
      <c r="G276" s="534"/>
      <c r="H276" s="534"/>
      <c r="I276" s="534"/>
      <c r="J276" s="534"/>
    </row>
    <row r="277" spans="1:18" ht="18" customHeight="1">
      <c r="A277" s="527"/>
      <c r="B277" s="575" t="s">
        <v>201</v>
      </c>
      <c r="C277" s="486" t="s">
        <v>326</v>
      </c>
      <c r="D277" s="487" t="s">
        <v>327</v>
      </c>
      <c r="E277" s="487" t="s">
        <v>328</v>
      </c>
      <c r="F277" s="487" t="s">
        <v>329</v>
      </c>
      <c r="G277" s="487" t="s">
        <v>330</v>
      </c>
      <c r="H277" s="487" t="s">
        <v>331</v>
      </c>
      <c r="I277" s="487" t="s">
        <v>332</v>
      </c>
      <c r="J277" s="487" t="s">
        <v>333</v>
      </c>
      <c r="K277" s="487" t="s">
        <v>334</v>
      </c>
      <c r="L277" s="487" t="s">
        <v>335</v>
      </c>
      <c r="M277" s="487" t="s">
        <v>349</v>
      </c>
      <c r="N277" s="487" t="s">
        <v>363</v>
      </c>
      <c r="O277" s="488" t="s">
        <v>372</v>
      </c>
      <c r="P277" s="488" t="s">
        <v>384</v>
      </c>
      <c r="Q277" s="488" t="s">
        <v>385</v>
      </c>
      <c r="R277" s="489"/>
    </row>
    <row r="278" spans="1:18" ht="18" customHeight="1">
      <c r="A278" s="527"/>
      <c r="B278" s="577"/>
      <c r="C278" s="537" t="s">
        <v>152</v>
      </c>
      <c r="D278" s="538" t="s">
        <v>49</v>
      </c>
      <c r="E278" s="538" t="s">
        <v>50</v>
      </c>
      <c r="F278" s="538" t="s">
        <v>51</v>
      </c>
      <c r="G278" s="538" t="s">
        <v>52</v>
      </c>
      <c r="H278" s="538" t="s">
        <v>53</v>
      </c>
      <c r="I278" s="538" t="s">
        <v>54</v>
      </c>
      <c r="J278" s="538" t="s">
        <v>55</v>
      </c>
      <c r="K278" s="538" t="s">
        <v>68</v>
      </c>
      <c r="L278" s="538" t="s">
        <v>153</v>
      </c>
      <c r="M278" s="538" t="s">
        <v>267</v>
      </c>
      <c r="N278" s="538" t="s">
        <v>336</v>
      </c>
      <c r="O278" s="539" t="s">
        <v>350</v>
      </c>
      <c r="P278" s="540" t="s">
        <v>365</v>
      </c>
      <c r="Q278" s="541" t="s">
        <v>375</v>
      </c>
      <c r="R278" s="496"/>
    </row>
    <row r="279" spans="1:18" ht="18" customHeight="1">
      <c r="A279" s="527"/>
      <c r="B279" s="652" t="s">
        <v>259</v>
      </c>
      <c r="C279" s="624">
        <v>1436072.1927549886</v>
      </c>
      <c r="D279" s="624">
        <v>1618424.000288737</v>
      </c>
      <c r="E279" s="624">
        <v>1777293.178110949</v>
      </c>
      <c r="F279" s="624">
        <v>2022455.37811087</v>
      </c>
      <c r="G279" s="624">
        <v>2186608.0944990236</v>
      </c>
      <c r="H279" s="624">
        <v>2341402.0471218657</v>
      </c>
      <c r="I279" s="624">
        <v>2720562.8007987356</v>
      </c>
      <c r="J279" s="624">
        <v>3011021.9163471563</v>
      </c>
      <c r="K279" s="624">
        <v>3342480.6563602509</v>
      </c>
      <c r="L279" s="624">
        <v>3428524.4493116681</v>
      </c>
      <c r="M279" s="624">
        <v>3714933.3000778966</v>
      </c>
      <c r="N279" s="624">
        <v>4255984.6329989228</v>
      </c>
      <c r="O279" s="624">
        <v>4757390.5721982028</v>
      </c>
      <c r="P279" s="624">
        <v>5053405.8530834895</v>
      </c>
      <c r="Q279" s="653">
        <v>5379590.5200114409</v>
      </c>
    </row>
    <row r="280" spans="1:18" ht="18" customHeight="1">
      <c r="A280" s="527"/>
      <c r="B280" s="654" t="s">
        <v>260</v>
      </c>
      <c r="C280" s="594">
        <v>488850.86907831824</v>
      </c>
      <c r="D280" s="594">
        <v>538830.47219444602</v>
      </c>
      <c r="E280" s="594">
        <v>568506.53364654514</v>
      </c>
      <c r="F280" s="594">
        <v>625190.01397340768</v>
      </c>
      <c r="G280" s="594">
        <v>655458.96453283133</v>
      </c>
      <c r="H280" s="594">
        <v>679135.16567964689</v>
      </c>
      <c r="I280" s="594">
        <v>744937.45119585213</v>
      </c>
      <c r="J280" s="594">
        <v>790324.48690312414</v>
      </c>
      <c r="K280" s="594">
        <v>854885.99503673613</v>
      </c>
      <c r="L280" s="594">
        <v>882960.84522335778</v>
      </c>
      <c r="M280" s="594">
        <v>978943.10642487952</v>
      </c>
      <c r="N280" s="594">
        <v>1064069.2591398712</v>
      </c>
      <c r="O280" s="594">
        <v>1167110.3073037444</v>
      </c>
      <c r="P280" s="594">
        <v>1272714.5569516653</v>
      </c>
      <c r="Q280" s="620">
        <v>1378505.2792017022</v>
      </c>
    </row>
    <row r="281" spans="1:18" ht="18" customHeight="1">
      <c r="A281" s="527"/>
      <c r="B281" s="654" t="s">
        <v>261</v>
      </c>
      <c r="C281" s="594">
        <v>200309.2293865078</v>
      </c>
      <c r="D281" s="594">
        <v>235792.15378810282</v>
      </c>
      <c r="E281" s="594">
        <v>258403.7255839947</v>
      </c>
      <c r="F281" s="594">
        <v>290736.09167308523</v>
      </c>
      <c r="G281" s="594">
        <v>306244.73745174636</v>
      </c>
      <c r="H281" s="594">
        <v>316494.7253862847</v>
      </c>
      <c r="I281" s="594">
        <v>380132.40827110288</v>
      </c>
      <c r="J281" s="594">
        <v>437757.8648905264</v>
      </c>
      <c r="K281" s="594">
        <v>480074.24736510392</v>
      </c>
      <c r="L281" s="594">
        <v>448041.70161102293</v>
      </c>
      <c r="M281" s="594">
        <v>492806.24430994678</v>
      </c>
      <c r="N281" s="594">
        <v>582952.29269283742</v>
      </c>
      <c r="O281" s="594">
        <v>618511.73919307522</v>
      </c>
      <c r="P281" s="594">
        <v>628215.77109665086</v>
      </c>
      <c r="Q281" s="620">
        <v>665467.12432359415</v>
      </c>
    </row>
    <row r="282" spans="1:18" ht="18" customHeight="1">
      <c r="A282" s="527"/>
      <c r="B282" s="654" t="s">
        <v>262</v>
      </c>
      <c r="C282" s="594">
        <v>746912.09429016279</v>
      </c>
      <c r="D282" s="594">
        <v>843801.37430618831</v>
      </c>
      <c r="E282" s="594">
        <v>950382.91888040956</v>
      </c>
      <c r="F282" s="594">
        <v>1106529.2724643776</v>
      </c>
      <c r="G282" s="594">
        <v>1224904.3925144454</v>
      </c>
      <c r="H282" s="594">
        <v>1345772.1560559343</v>
      </c>
      <c r="I282" s="594">
        <v>1595492.9413317805</v>
      </c>
      <c r="J282" s="594">
        <v>1782939.5645535064</v>
      </c>
      <c r="K282" s="594">
        <v>2007520.4139584107</v>
      </c>
      <c r="L282" s="594">
        <v>2097521.9024772868</v>
      </c>
      <c r="M282" s="594">
        <v>2243183.9493430699</v>
      </c>
      <c r="N282" s="594">
        <v>2608963.0811662148</v>
      </c>
      <c r="O282" s="594">
        <v>2971768.5257013831</v>
      </c>
      <c r="P282" s="594">
        <v>3152475.5250351722</v>
      </c>
      <c r="Q282" s="620">
        <v>3335618.1164861424</v>
      </c>
    </row>
    <row r="283" spans="1:18" ht="18" customHeight="1">
      <c r="A283" s="527"/>
      <c r="B283" s="652" t="s">
        <v>263</v>
      </c>
      <c r="C283" s="624">
        <v>1436072.1927549886</v>
      </c>
      <c r="D283" s="624">
        <v>1507171.7049472022</v>
      </c>
      <c r="E283" s="624">
        <v>1553502.3873910143</v>
      </c>
      <c r="F283" s="624">
        <v>1642710.8248230638</v>
      </c>
      <c r="G283" s="624">
        <v>1700405.2587770536</v>
      </c>
      <c r="H283" s="624">
        <v>1700448.1881000644</v>
      </c>
      <c r="I283" s="624">
        <v>1846506.0332956018</v>
      </c>
      <c r="J283" s="624">
        <v>1982653.0777416285</v>
      </c>
      <c r="K283" s="624">
        <v>2109263.0727343815</v>
      </c>
      <c r="L283" s="624">
        <v>2058149.3596651044</v>
      </c>
      <c r="M283" s="624">
        <v>2150497.3799301577</v>
      </c>
      <c r="N283" s="624">
        <v>2263979.0758844139</v>
      </c>
      <c r="O283" s="624">
        <v>2315718.0755675272</v>
      </c>
      <c r="P283" s="624">
        <v>2393477.1428594072</v>
      </c>
      <c r="Q283" s="653">
        <v>2488875.5080246688</v>
      </c>
    </row>
    <row r="284" spans="1:18" ht="18" customHeight="1">
      <c r="A284" s="527"/>
      <c r="B284" s="654" t="s">
        <v>260</v>
      </c>
      <c r="C284" s="594">
        <v>488850.86907831824</v>
      </c>
      <c r="D284" s="594">
        <v>514700.3095967861</v>
      </c>
      <c r="E284" s="594">
        <v>521511.83215071762</v>
      </c>
      <c r="F284" s="594">
        <v>545553.4685368283</v>
      </c>
      <c r="G284" s="594">
        <v>552304.06799969112</v>
      </c>
      <c r="H284" s="594">
        <v>551564.07011212024</v>
      </c>
      <c r="I284" s="594">
        <v>581073.47960857092</v>
      </c>
      <c r="J284" s="594">
        <v>597033.36952545913</v>
      </c>
      <c r="K284" s="594">
        <v>629425.88148591982</v>
      </c>
      <c r="L284" s="594">
        <v>644025.95007026405</v>
      </c>
      <c r="M284" s="594">
        <v>662638.30711483676</v>
      </c>
      <c r="N284" s="594">
        <v>679225.32063201792</v>
      </c>
      <c r="O284" s="594">
        <v>699410.18800772342</v>
      </c>
      <c r="P284" s="594">
        <v>722832.09581548697</v>
      </c>
      <c r="Q284" s="620">
        <v>746348.85145326087</v>
      </c>
    </row>
    <row r="285" spans="1:18" ht="18" customHeight="1">
      <c r="A285" s="527"/>
      <c r="B285" s="654" t="s">
        <v>261</v>
      </c>
      <c r="C285" s="594">
        <v>200309.2293865078</v>
      </c>
      <c r="D285" s="594">
        <v>212089.1831501424</v>
      </c>
      <c r="E285" s="594">
        <v>218032.09292848833</v>
      </c>
      <c r="F285" s="594">
        <v>233958.87307350879</v>
      </c>
      <c r="G285" s="594">
        <v>238525.27214197608</v>
      </c>
      <c r="H285" s="594">
        <v>228513.93859860345</v>
      </c>
      <c r="I285" s="594">
        <v>267935.55153326062</v>
      </c>
      <c r="J285" s="594">
        <v>295819.65237019607</v>
      </c>
      <c r="K285" s="594">
        <v>316331.08160571486</v>
      </c>
      <c r="L285" s="594">
        <v>303332.14154529083</v>
      </c>
      <c r="M285" s="594">
        <v>324742.11725404259</v>
      </c>
      <c r="N285" s="594">
        <v>359793.58299725875</v>
      </c>
      <c r="O285" s="594">
        <v>364497.32061803248</v>
      </c>
      <c r="P285" s="594">
        <v>364377.81280618621</v>
      </c>
      <c r="Q285" s="620">
        <v>381321.59484449134</v>
      </c>
    </row>
    <row r="286" spans="1:18" ht="18" customHeight="1">
      <c r="A286" s="527"/>
      <c r="B286" s="654" t="s">
        <v>262</v>
      </c>
      <c r="C286" s="594">
        <v>746912.09429016279</v>
      </c>
      <c r="D286" s="594">
        <v>780382.21220027353</v>
      </c>
      <c r="E286" s="594">
        <v>813958.46231180849</v>
      </c>
      <c r="F286" s="594">
        <v>863198.48321272701</v>
      </c>
      <c r="G286" s="594">
        <v>909575.91863538581</v>
      </c>
      <c r="H286" s="594">
        <v>920370.1793893408</v>
      </c>
      <c r="I286" s="594">
        <v>997497.0021537703</v>
      </c>
      <c r="J286" s="594">
        <v>1089800.0558459728</v>
      </c>
      <c r="K286" s="594">
        <v>1163506.1096427476</v>
      </c>
      <c r="L286" s="594">
        <v>1110791.2680495498</v>
      </c>
      <c r="M286" s="594">
        <v>1163116.9555612791</v>
      </c>
      <c r="N286" s="594">
        <v>1224960.1722551372</v>
      </c>
      <c r="O286" s="594">
        <v>1251810.5669417717</v>
      </c>
      <c r="P286" s="594">
        <v>1306267.2342377342</v>
      </c>
      <c r="Q286" s="620">
        <v>1361205.0617269161</v>
      </c>
    </row>
    <row r="287" spans="1:18" ht="18" customHeight="1">
      <c r="A287" s="527"/>
      <c r="B287" s="652" t="s">
        <v>391</v>
      </c>
      <c r="C287" s="624"/>
      <c r="D287" s="655">
        <v>4.9509706093406773</v>
      </c>
      <c r="E287" s="655">
        <v>3.0740148777829552</v>
      </c>
      <c r="F287" s="655">
        <v>5.7424074887884879</v>
      </c>
      <c r="G287" s="655">
        <v>3.5121479132034104</v>
      </c>
      <c r="H287" s="655">
        <v>2.5246524491297009E-3</v>
      </c>
      <c r="I287" s="655">
        <v>8.5893734497567955</v>
      </c>
      <c r="J287" s="655">
        <v>7.3732249985143312</v>
      </c>
      <c r="K287" s="655">
        <v>6.3858874966148935</v>
      </c>
      <c r="L287" s="655">
        <v>-2.4232972041280241</v>
      </c>
      <c r="M287" s="655">
        <v>4.4869445374013006</v>
      </c>
      <c r="N287" s="655">
        <v>5.2769976384691901</v>
      </c>
      <c r="O287" s="655">
        <v>2.2853126265268897</v>
      </c>
      <c r="P287" s="655">
        <v>3.3578814326447373</v>
      </c>
      <c r="Q287" s="656">
        <v>3.985764620726326</v>
      </c>
    </row>
    <row r="288" spans="1:18" ht="18" customHeight="1">
      <c r="A288" s="527"/>
      <c r="B288" s="654" t="s">
        <v>260</v>
      </c>
      <c r="C288" s="594"/>
      <c r="D288" s="657">
        <v>5.2877967808883142</v>
      </c>
      <c r="E288" s="657">
        <v>1.3233958532621886</v>
      </c>
      <c r="F288" s="657">
        <v>4.6099886721578001</v>
      </c>
      <c r="G288" s="657">
        <v>1.2373854905492396</v>
      </c>
      <c r="H288" s="657">
        <v>-0.13398378365217664</v>
      </c>
      <c r="I288" s="657">
        <v>5.3501326673530603</v>
      </c>
      <c r="J288" s="657">
        <v>2.7466216368434644</v>
      </c>
      <c r="K288" s="657">
        <v>5.4255781358096069</v>
      </c>
      <c r="L288" s="657">
        <v>2.3195850399219462</v>
      </c>
      <c r="M288" s="657">
        <v>2.8900011005056672</v>
      </c>
      <c r="N288" s="657">
        <v>2.5031775765276709</v>
      </c>
      <c r="O288" s="657">
        <v>2.9717483672315876</v>
      </c>
      <c r="P288" s="657">
        <v>3.3488084974113796</v>
      </c>
      <c r="Q288" s="658">
        <v>3.2534188470481085</v>
      </c>
    </row>
    <row r="289" spans="1:18" ht="18" customHeight="1">
      <c r="A289" s="527"/>
      <c r="B289" s="654" t="s">
        <v>261</v>
      </c>
      <c r="C289" s="594"/>
      <c r="D289" s="657">
        <v>5.8808841707960102</v>
      </c>
      <c r="E289" s="657">
        <v>2.8020805635046546</v>
      </c>
      <c r="F289" s="657">
        <v>7.3047870756550655</v>
      </c>
      <c r="G289" s="657">
        <v>1.9517956333430226</v>
      </c>
      <c r="H289" s="657">
        <v>-4.1971793820713641</v>
      </c>
      <c r="I289" s="657">
        <v>17.251294680935533</v>
      </c>
      <c r="J289" s="657">
        <v>10.407017910601541</v>
      </c>
      <c r="K289" s="657">
        <v>6.9337615236766901</v>
      </c>
      <c r="L289" s="657">
        <v>-4.1092832213770034</v>
      </c>
      <c r="M289" s="657">
        <v>7.0582614818466309</v>
      </c>
      <c r="N289" s="657">
        <v>10.793630970816064</v>
      </c>
      <c r="O289" s="657">
        <v>1.3073433888368049</v>
      </c>
      <c r="P289" s="657">
        <v>-3.2787020668254938E-2</v>
      </c>
      <c r="Q289" s="658">
        <v>4.6500586596686073</v>
      </c>
    </row>
    <row r="290" spans="1:18" ht="18" customHeight="1">
      <c r="A290" s="527"/>
      <c r="B290" s="654" t="s">
        <v>262</v>
      </c>
      <c r="C290" s="594"/>
      <c r="D290" s="657">
        <v>4.4811321393743775</v>
      </c>
      <c r="E290" s="657">
        <v>4.3025391387211824</v>
      </c>
      <c r="F290" s="657">
        <v>6.0494513148824316</v>
      </c>
      <c r="G290" s="657">
        <v>5.3727429235101569</v>
      </c>
      <c r="H290" s="657">
        <v>1.1867355470612453</v>
      </c>
      <c r="I290" s="657">
        <v>8.3799784577551826</v>
      </c>
      <c r="J290" s="657">
        <v>9.2534667766323242</v>
      </c>
      <c r="K290" s="657">
        <v>6.7632639034468882</v>
      </c>
      <c r="L290" s="657">
        <v>-4.5306888512501047</v>
      </c>
      <c r="M290" s="657">
        <v>4.7106678830495792</v>
      </c>
      <c r="N290" s="657">
        <v>5.3170247753816646</v>
      </c>
      <c r="O290" s="657">
        <v>2.1919402193463284</v>
      </c>
      <c r="P290" s="657">
        <v>4.3502322742811321</v>
      </c>
      <c r="Q290" s="658">
        <v>4.2057112089503326</v>
      </c>
    </row>
    <row r="291" spans="1:18" ht="18" customHeight="1">
      <c r="A291" s="527"/>
      <c r="B291" s="652" t="s">
        <v>265</v>
      </c>
      <c r="C291" s="624">
        <v>100</v>
      </c>
      <c r="D291" s="624">
        <v>107.38152759744332</v>
      </c>
      <c r="E291" s="624">
        <v>114.40556464774888</v>
      </c>
      <c r="F291" s="624">
        <v>123.11694472024367</v>
      </c>
      <c r="G291" s="624">
        <v>128.59335050937511</v>
      </c>
      <c r="H291" s="624">
        <v>137.69323073218411</v>
      </c>
      <c r="I291" s="624">
        <v>147.33571143242554</v>
      </c>
      <c r="J291" s="624">
        <v>151.86831978577447</v>
      </c>
      <c r="K291" s="624">
        <v>158.46675076083162</v>
      </c>
      <c r="L291" s="624">
        <v>166.5828786045706</v>
      </c>
      <c r="M291" s="624">
        <v>172.74763200123255</v>
      </c>
      <c r="N291" s="624">
        <v>187.98692436396925</v>
      </c>
      <c r="O291" s="624">
        <v>205.43910860272919</v>
      </c>
      <c r="P291" s="624">
        <v>211.13240492643075</v>
      </c>
      <c r="Q291" s="653">
        <v>216.14542401443893</v>
      </c>
    </row>
    <row r="292" spans="1:18" ht="18" customHeight="1">
      <c r="A292" s="527"/>
      <c r="B292" s="654" t="s">
        <v>260</v>
      </c>
      <c r="C292" s="594">
        <v>100</v>
      </c>
      <c r="D292" s="659">
        <v>104.68819663554572</v>
      </c>
      <c r="E292" s="659">
        <v>109.01124358042293</v>
      </c>
      <c r="F292" s="659">
        <v>114.59738596294955</v>
      </c>
      <c r="G292" s="659">
        <v>118.67719296487201</v>
      </c>
      <c r="H292" s="659">
        <v>123.12897131635032</v>
      </c>
      <c r="I292" s="659">
        <v>128.2002151772036</v>
      </c>
      <c r="J292" s="659">
        <v>132.37526196086807</v>
      </c>
      <c r="K292" s="659">
        <v>135.8199623152706</v>
      </c>
      <c r="L292" s="659">
        <v>137.10019683632711</v>
      </c>
      <c r="M292" s="659">
        <v>147.73415540783495</v>
      </c>
      <c r="N292" s="659">
        <v>156.65924499836913</v>
      </c>
      <c r="O292" s="659">
        <v>166.87064719893044</v>
      </c>
      <c r="P292" s="659">
        <v>176.07333214995251</v>
      </c>
      <c r="Q292" s="660">
        <v>184.6998593911589</v>
      </c>
    </row>
    <row r="293" spans="1:18" ht="18" customHeight="1">
      <c r="A293" s="527"/>
      <c r="B293" s="654" t="s">
        <v>261</v>
      </c>
      <c r="C293" s="594">
        <v>100</v>
      </c>
      <c r="D293" s="659">
        <v>111.17594508399826</v>
      </c>
      <c r="E293" s="659">
        <v>118.51637165577627</v>
      </c>
      <c r="F293" s="659">
        <v>124.26803388719405</v>
      </c>
      <c r="G293" s="659">
        <v>128.39089740958855</v>
      </c>
      <c r="H293" s="659">
        <v>138.50127800835119</v>
      </c>
      <c r="I293" s="659">
        <v>141.87456875199877</v>
      </c>
      <c r="J293" s="659">
        <v>147.98133301255635</v>
      </c>
      <c r="K293" s="659">
        <v>151.7632238122853</v>
      </c>
      <c r="L293" s="659">
        <v>147.706635811334</v>
      </c>
      <c r="M293" s="659">
        <v>151.75310442545069</v>
      </c>
      <c r="N293" s="659">
        <v>162.02409388087361</v>
      </c>
      <c r="O293" s="659">
        <v>169.68896730004553</v>
      </c>
      <c r="P293" s="659">
        <v>172.4078000958859</v>
      </c>
      <c r="Q293" s="660">
        <v>174.5159816073311</v>
      </c>
    </row>
    <row r="294" spans="1:18" ht="18" customHeight="1">
      <c r="A294" s="527"/>
      <c r="B294" s="654" t="s">
        <v>262</v>
      </c>
      <c r="C294" s="594">
        <v>100</v>
      </c>
      <c r="D294" s="659">
        <v>108.12667960833006</v>
      </c>
      <c r="E294" s="659">
        <v>116.76061652840708</v>
      </c>
      <c r="F294" s="659">
        <v>128.18943661091723</v>
      </c>
      <c r="G294" s="659">
        <v>134.66763657860895</v>
      </c>
      <c r="H294" s="659">
        <v>146.22074749845163</v>
      </c>
      <c r="I294" s="659">
        <v>159.94964775701908</v>
      </c>
      <c r="J294" s="659">
        <v>163.60244753056782</v>
      </c>
      <c r="K294" s="659">
        <v>172.54059925605517</v>
      </c>
      <c r="L294" s="659">
        <v>188.83132797400793</v>
      </c>
      <c r="M294" s="659">
        <v>192.85970672318064</v>
      </c>
      <c r="N294" s="659">
        <v>212.9835026687557</v>
      </c>
      <c r="O294" s="659">
        <v>237.39762262604512</v>
      </c>
      <c r="P294" s="659">
        <v>241.33465514617947</v>
      </c>
      <c r="Q294" s="660">
        <v>245.04890631646296</v>
      </c>
    </row>
    <row r="295" spans="1:18" ht="18" customHeight="1">
      <c r="A295" s="527"/>
      <c r="B295" s="652" t="s">
        <v>266</v>
      </c>
      <c r="C295" s="661"/>
      <c r="D295" s="662"/>
      <c r="E295" s="662"/>
      <c r="F295" s="662"/>
      <c r="G295" s="662"/>
      <c r="H295" s="662"/>
      <c r="I295" s="662"/>
      <c r="J295" s="662"/>
      <c r="K295" s="662"/>
      <c r="L295" s="662"/>
      <c r="M295" s="662"/>
      <c r="N295" s="662"/>
      <c r="O295" s="663"/>
      <c r="P295" s="664"/>
      <c r="Q295" s="639"/>
    </row>
    <row r="296" spans="1:18" ht="18" customHeight="1">
      <c r="A296" s="527"/>
      <c r="B296" s="654" t="s">
        <v>260</v>
      </c>
      <c r="C296" s="659">
        <v>34.040828277615859</v>
      </c>
      <c r="D296" s="659">
        <v>33.293529513793374</v>
      </c>
      <c r="E296" s="659">
        <v>31.987211825727023</v>
      </c>
      <c r="F296" s="659">
        <v>30.91242559612779</v>
      </c>
      <c r="G296" s="659">
        <v>29.976060464689912</v>
      </c>
      <c r="H296" s="659">
        <v>29.00549124036446</v>
      </c>
      <c r="I296" s="659">
        <v>27.381740681639272</v>
      </c>
      <c r="J296" s="659">
        <v>26.247716186068555</v>
      </c>
      <c r="K296" s="659">
        <v>25.57639319198492</v>
      </c>
      <c r="L296" s="659">
        <v>25.753377532443338</v>
      </c>
      <c r="M296" s="659">
        <v>26.351566161480005</v>
      </c>
      <c r="N296" s="659">
        <v>25.00171760230462</v>
      </c>
      <c r="O296" s="659">
        <v>24.532572837812403</v>
      </c>
      <c r="P296" s="659">
        <v>25.18528283603186</v>
      </c>
      <c r="Q296" s="660">
        <v>25.624725043176159</v>
      </c>
    </row>
    <row r="297" spans="1:18" ht="18" customHeight="1">
      <c r="A297" s="527"/>
      <c r="B297" s="654" t="s">
        <v>261</v>
      </c>
      <c r="C297" s="659">
        <v>13.948409446062088</v>
      </c>
      <c r="D297" s="659">
        <v>14.569244755764622</v>
      </c>
      <c r="E297" s="659">
        <v>14.539172758129141</v>
      </c>
      <c r="F297" s="659">
        <v>14.375402039507801</v>
      </c>
      <c r="G297" s="659">
        <v>14.005469851784778</v>
      </c>
      <c r="H297" s="659">
        <v>13.517316505951262</v>
      </c>
      <c r="I297" s="659">
        <v>13.972565094233408</v>
      </c>
      <c r="J297" s="659">
        <v>14.538514731955043</v>
      </c>
      <c r="K297" s="659">
        <v>14.362813033834406</v>
      </c>
      <c r="L297" s="659">
        <v>13.068062025953308</v>
      </c>
      <c r="M297" s="659">
        <v>13.265547575231388</v>
      </c>
      <c r="N297" s="659">
        <v>13.697236784477482</v>
      </c>
      <c r="O297" s="659">
        <v>13.00107127650201</v>
      </c>
      <c r="P297" s="659">
        <v>12.43153210647678</v>
      </c>
      <c r="Q297" s="660">
        <v>12.370218919974208</v>
      </c>
    </row>
    <row r="298" spans="1:18" ht="18" customHeight="1" thickBot="1">
      <c r="A298" s="527"/>
      <c r="B298" s="665" t="s">
        <v>262</v>
      </c>
      <c r="C298" s="666">
        <v>52.010762276322076</v>
      </c>
      <c r="D298" s="666">
        <v>52.137225730442019</v>
      </c>
      <c r="E298" s="666">
        <v>53.473615416143858</v>
      </c>
      <c r="F298" s="666">
        <v>54.712172364364434</v>
      </c>
      <c r="G298" s="666">
        <v>56.018469683525282</v>
      </c>
      <c r="H298" s="666">
        <v>57.477192253684287</v>
      </c>
      <c r="I298" s="666">
        <v>58.645694224127318</v>
      </c>
      <c r="J298" s="666">
        <v>59.213769081976423</v>
      </c>
      <c r="K298" s="666">
        <v>60.060793774180667</v>
      </c>
      <c r="L298" s="666">
        <v>61.178560441603338</v>
      </c>
      <c r="M298" s="666">
        <v>60.38288626328859</v>
      </c>
      <c r="N298" s="666">
        <v>61.301045613217923</v>
      </c>
      <c r="O298" s="666">
        <v>62.466355885685587</v>
      </c>
      <c r="P298" s="666">
        <v>62.383185057491339</v>
      </c>
      <c r="Q298" s="667">
        <v>62.005056036849595</v>
      </c>
    </row>
    <row r="299" spans="1:18" ht="18" customHeight="1">
      <c r="A299" s="527"/>
      <c r="B299" s="551" t="s">
        <v>189</v>
      </c>
      <c r="C299" s="533"/>
      <c r="D299" s="525"/>
      <c r="E299" s="525"/>
      <c r="F299" s="483"/>
      <c r="G299" s="525"/>
      <c r="H299" s="483"/>
      <c r="I299" s="483"/>
      <c r="J299" s="525"/>
      <c r="M299" s="550"/>
      <c r="N299" s="550"/>
      <c r="Q299" s="550">
        <v>45777.425576504633</v>
      </c>
    </row>
    <row r="300" spans="1:18" ht="18" customHeight="1">
      <c r="A300" s="527"/>
      <c r="B300" s="527"/>
      <c r="C300" s="533"/>
      <c r="D300" s="483"/>
      <c r="E300" s="483"/>
      <c r="F300" s="483"/>
      <c r="G300" s="483"/>
      <c r="H300" s="483"/>
      <c r="I300" s="483"/>
      <c r="J300" s="483"/>
    </row>
    <row r="301" spans="1:18" ht="18" customHeight="1">
      <c r="A301" s="477" t="s">
        <v>346</v>
      </c>
      <c r="B301" s="477"/>
      <c r="C301" s="477"/>
      <c r="D301" s="477"/>
      <c r="E301" s="477"/>
      <c r="F301" s="477"/>
      <c r="G301" s="477"/>
      <c r="H301" s="477"/>
      <c r="I301" s="477"/>
      <c r="J301" s="477"/>
      <c r="K301" s="477"/>
      <c r="L301" s="477"/>
      <c r="M301" s="477"/>
      <c r="N301" s="477"/>
      <c r="O301" s="477"/>
      <c r="P301" s="477"/>
      <c r="Q301" s="477"/>
    </row>
    <row r="302" spans="1:18" ht="18" customHeight="1" thickBot="1">
      <c r="A302" s="532"/>
      <c r="B302" s="532"/>
      <c r="C302" s="533"/>
      <c r="D302" s="483"/>
      <c r="E302" s="483"/>
      <c r="F302" s="534"/>
      <c r="G302" s="534"/>
      <c r="H302" s="534"/>
      <c r="I302" s="534"/>
      <c r="J302" s="534"/>
    </row>
    <row r="303" spans="1:18" ht="18" customHeight="1">
      <c r="A303" s="668" t="s">
        <v>200</v>
      </c>
      <c r="B303" s="485" t="s">
        <v>151</v>
      </c>
      <c r="C303" s="486" t="s">
        <v>326</v>
      </c>
      <c r="D303" s="487" t="s">
        <v>327</v>
      </c>
      <c r="E303" s="487" t="s">
        <v>328</v>
      </c>
      <c r="F303" s="487" t="s">
        <v>329</v>
      </c>
      <c r="G303" s="487" t="s">
        <v>330</v>
      </c>
      <c r="H303" s="487" t="s">
        <v>331</v>
      </c>
      <c r="I303" s="487" t="s">
        <v>332</v>
      </c>
      <c r="J303" s="487" t="s">
        <v>333</v>
      </c>
      <c r="K303" s="487" t="s">
        <v>334</v>
      </c>
      <c r="L303" s="487" t="s">
        <v>335</v>
      </c>
      <c r="M303" s="487" t="s">
        <v>349</v>
      </c>
      <c r="N303" s="487" t="s">
        <v>363</v>
      </c>
      <c r="O303" s="488" t="s">
        <v>372</v>
      </c>
      <c r="P303" s="488" t="s">
        <v>384</v>
      </c>
      <c r="Q303" s="488" t="s">
        <v>385</v>
      </c>
      <c r="R303" s="489"/>
    </row>
    <row r="304" spans="1:18" ht="18" customHeight="1">
      <c r="A304" s="669"/>
      <c r="B304" s="536"/>
      <c r="C304" s="537" t="s">
        <v>152</v>
      </c>
      <c r="D304" s="538" t="s">
        <v>49</v>
      </c>
      <c r="E304" s="538" t="s">
        <v>50</v>
      </c>
      <c r="F304" s="538" t="s">
        <v>51</v>
      </c>
      <c r="G304" s="538" t="s">
        <v>52</v>
      </c>
      <c r="H304" s="538" t="s">
        <v>53</v>
      </c>
      <c r="I304" s="538" t="s">
        <v>54</v>
      </c>
      <c r="J304" s="538" t="s">
        <v>55</v>
      </c>
      <c r="K304" s="538" t="s">
        <v>68</v>
      </c>
      <c r="L304" s="538" t="s">
        <v>153</v>
      </c>
      <c r="M304" s="538" t="s">
        <v>267</v>
      </c>
      <c r="N304" s="538" t="s">
        <v>336</v>
      </c>
      <c r="O304" s="539" t="s">
        <v>350</v>
      </c>
      <c r="P304" s="540" t="s">
        <v>365</v>
      </c>
      <c r="Q304" s="541" t="s">
        <v>375</v>
      </c>
      <c r="R304" s="496"/>
    </row>
    <row r="305" spans="1:17" ht="18" customHeight="1">
      <c r="A305" s="503" t="s">
        <v>154</v>
      </c>
      <c r="B305" s="504" t="s">
        <v>268</v>
      </c>
      <c r="C305" s="505">
        <v>100</v>
      </c>
      <c r="D305" s="506">
        <v>104.57086208148627</v>
      </c>
      <c r="E305" s="506">
        <v>108.89982254878447</v>
      </c>
      <c r="F305" s="506">
        <v>114.52644672534642</v>
      </c>
      <c r="G305" s="506">
        <v>118.6346725161481</v>
      </c>
      <c r="H305" s="506">
        <v>122.95434416684803</v>
      </c>
      <c r="I305" s="506">
        <v>128.09662537771413</v>
      </c>
      <c r="J305" s="506">
        <v>132.13262251040859</v>
      </c>
      <c r="K305" s="506">
        <v>135.58494859146279</v>
      </c>
      <c r="L305" s="506">
        <v>137.07529122100789</v>
      </c>
      <c r="M305" s="506">
        <v>148.10930954941173</v>
      </c>
      <c r="N305" s="506">
        <v>157.13466222167537</v>
      </c>
      <c r="O305" s="506">
        <v>167.51117501222799</v>
      </c>
      <c r="P305" s="506">
        <v>177.05078807890473</v>
      </c>
      <c r="Q305" s="507">
        <v>185.83899056341357</v>
      </c>
    </row>
    <row r="306" spans="1:17" ht="18" customHeight="1">
      <c r="A306" s="503" t="s">
        <v>156</v>
      </c>
      <c r="B306" s="504" t="s">
        <v>159</v>
      </c>
      <c r="C306" s="505">
        <v>100</v>
      </c>
      <c r="D306" s="506">
        <v>111.30682908804165</v>
      </c>
      <c r="E306" s="506">
        <v>115.23690824800701</v>
      </c>
      <c r="F306" s="506">
        <v>118.31175037497879</v>
      </c>
      <c r="G306" s="506">
        <v>120.86148500807499</v>
      </c>
      <c r="H306" s="506">
        <v>132.3393799857941</v>
      </c>
      <c r="I306" s="506">
        <v>133.21445517918659</v>
      </c>
      <c r="J306" s="506">
        <v>143.3915740213013</v>
      </c>
      <c r="K306" s="506">
        <v>145.35921392600096</v>
      </c>
      <c r="L306" s="506">
        <v>138.15931544633054</v>
      </c>
      <c r="M306" s="506">
        <v>132.05527655061783</v>
      </c>
      <c r="N306" s="506">
        <v>137.97454716141081</v>
      </c>
      <c r="O306" s="506">
        <v>141.17000289697103</v>
      </c>
      <c r="P306" s="506">
        <v>136.80926150748363</v>
      </c>
      <c r="Q306" s="507">
        <v>138.36038692140065</v>
      </c>
    </row>
    <row r="307" spans="1:17" ht="18" customHeight="1">
      <c r="A307" s="503" t="s">
        <v>158</v>
      </c>
      <c r="B307" s="504" t="s">
        <v>87</v>
      </c>
      <c r="C307" s="505">
        <v>100</v>
      </c>
      <c r="D307" s="506">
        <v>109.79945580150283</v>
      </c>
      <c r="E307" s="506">
        <v>117.58953306167801</v>
      </c>
      <c r="F307" s="506">
        <v>123.94097765414959</v>
      </c>
      <c r="G307" s="506">
        <v>128.32938408151625</v>
      </c>
      <c r="H307" s="506">
        <v>139.28035295709066</v>
      </c>
      <c r="I307" s="506">
        <v>139.71975783982572</v>
      </c>
      <c r="J307" s="506">
        <v>145.1937801574054</v>
      </c>
      <c r="K307" s="506">
        <v>154.52225592220753</v>
      </c>
      <c r="L307" s="506">
        <v>153.76230810501184</v>
      </c>
      <c r="M307" s="506">
        <v>168.69734836619071</v>
      </c>
      <c r="N307" s="506">
        <v>183.27332186012353</v>
      </c>
      <c r="O307" s="506">
        <v>188.92976070205876</v>
      </c>
      <c r="P307" s="506">
        <v>197.23303588862987</v>
      </c>
      <c r="Q307" s="507">
        <v>204.19848142616149</v>
      </c>
    </row>
    <row r="308" spans="1:17" ht="18" customHeight="1">
      <c r="A308" s="503" t="s">
        <v>160</v>
      </c>
      <c r="B308" s="504" t="s">
        <v>386</v>
      </c>
      <c r="C308" s="505">
        <v>100</v>
      </c>
      <c r="D308" s="506">
        <v>101.19111138657691</v>
      </c>
      <c r="E308" s="506">
        <v>120.69400059612025</v>
      </c>
      <c r="F308" s="506">
        <v>119.69227790977865</v>
      </c>
      <c r="G308" s="506">
        <v>121.56742686445622</v>
      </c>
      <c r="H308" s="506">
        <v>119.59018655344266</v>
      </c>
      <c r="I308" s="506">
        <v>148.93065595070814</v>
      </c>
      <c r="J308" s="506">
        <v>143.78985686737465</v>
      </c>
      <c r="K308" s="506">
        <v>143.36564501913043</v>
      </c>
      <c r="L308" s="506">
        <v>143.05152474300405</v>
      </c>
      <c r="M308" s="506">
        <v>143.00251515401101</v>
      </c>
      <c r="N308" s="506">
        <v>143.19479989795093</v>
      </c>
      <c r="O308" s="506">
        <v>143.05082206644656</v>
      </c>
      <c r="P308" s="506">
        <v>141.1228466068369</v>
      </c>
      <c r="Q308" s="507">
        <v>137.31461816287162</v>
      </c>
    </row>
    <row r="309" spans="1:17" ht="18" customHeight="1">
      <c r="A309" s="503" t="s">
        <v>161</v>
      </c>
      <c r="B309" s="504" t="s">
        <v>387</v>
      </c>
      <c r="C309" s="505">
        <v>100</v>
      </c>
      <c r="D309" s="506">
        <v>99.666120874053149</v>
      </c>
      <c r="E309" s="506">
        <v>100.07256225920204</v>
      </c>
      <c r="F309" s="506">
        <v>129.06256981503142</v>
      </c>
      <c r="G309" s="506">
        <v>128.54051469199018</v>
      </c>
      <c r="H309" s="506">
        <v>128.23699632662613</v>
      </c>
      <c r="I309" s="506">
        <v>127.40149311024641</v>
      </c>
      <c r="J309" s="506">
        <v>127.18516636814574</v>
      </c>
      <c r="K309" s="506">
        <v>127.17467979154395</v>
      </c>
      <c r="L309" s="506">
        <v>127.02014738838704</v>
      </c>
      <c r="M309" s="506">
        <v>129.09231996248457</v>
      </c>
      <c r="N309" s="506">
        <v>127.44276330504331</v>
      </c>
      <c r="O309" s="506">
        <v>127.23176505724972</v>
      </c>
      <c r="P309" s="506">
        <v>127.46286366972488</v>
      </c>
      <c r="Q309" s="507">
        <v>129.01705193820655</v>
      </c>
    </row>
    <row r="310" spans="1:17" ht="18" customHeight="1">
      <c r="A310" s="503" t="s">
        <v>163</v>
      </c>
      <c r="B310" s="504" t="s">
        <v>90</v>
      </c>
      <c r="C310" s="505">
        <v>100</v>
      </c>
      <c r="D310" s="506">
        <v>115.56500032645711</v>
      </c>
      <c r="E310" s="506">
        <v>121.20336141571177</v>
      </c>
      <c r="F310" s="506">
        <v>124.79345183719744</v>
      </c>
      <c r="G310" s="506">
        <v>129.54221325603186</v>
      </c>
      <c r="H310" s="506">
        <v>142.01209710822718</v>
      </c>
      <c r="I310" s="506">
        <v>144.27776521643062</v>
      </c>
      <c r="J310" s="506">
        <v>153.14787075109723</v>
      </c>
      <c r="K310" s="506">
        <v>153.31069617661672</v>
      </c>
      <c r="L310" s="506">
        <v>146.15827479006347</v>
      </c>
      <c r="M310" s="506">
        <v>142.39722679914263</v>
      </c>
      <c r="N310" s="506">
        <v>153.82459366500512</v>
      </c>
      <c r="O310" s="506">
        <v>167.72007697625909</v>
      </c>
      <c r="P310" s="506">
        <v>169.3441237970145</v>
      </c>
      <c r="Q310" s="507">
        <v>171.09468261905431</v>
      </c>
    </row>
    <row r="311" spans="1:17" ht="25.5" customHeight="1">
      <c r="A311" s="503" t="s">
        <v>164</v>
      </c>
      <c r="B311" s="504" t="s">
        <v>271</v>
      </c>
      <c r="C311" s="505">
        <v>100</v>
      </c>
      <c r="D311" s="506">
        <v>106.96291883689639</v>
      </c>
      <c r="E311" s="506">
        <v>117.67194515766887</v>
      </c>
      <c r="F311" s="506">
        <v>126.74470677882582</v>
      </c>
      <c r="G311" s="506">
        <v>132.31526480451035</v>
      </c>
      <c r="H311" s="506">
        <v>139.74779757082189</v>
      </c>
      <c r="I311" s="506">
        <v>144.48098020310988</v>
      </c>
      <c r="J311" s="506">
        <v>145.39596902665056</v>
      </c>
      <c r="K311" s="506">
        <v>154.18911423125624</v>
      </c>
      <c r="L311" s="506">
        <v>165.01420615038782</v>
      </c>
      <c r="M311" s="506">
        <v>174.18525629905497</v>
      </c>
      <c r="N311" s="506">
        <v>187.51327444882372</v>
      </c>
      <c r="O311" s="506">
        <v>195.16573178904497</v>
      </c>
      <c r="P311" s="506">
        <v>207.14011133949941</v>
      </c>
      <c r="Q311" s="507">
        <v>221.91238741965839</v>
      </c>
    </row>
    <row r="312" spans="1:17" ht="18" customHeight="1">
      <c r="A312" s="503" t="s">
        <v>166</v>
      </c>
      <c r="B312" s="504" t="s">
        <v>272</v>
      </c>
      <c r="C312" s="505">
        <v>100</v>
      </c>
      <c r="D312" s="506">
        <v>107.09202771411984</v>
      </c>
      <c r="E312" s="506">
        <v>118.57825387027334</v>
      </c>
      <c r="F312" s="506">
        <v>124.3847333601457</v>
      </c>
      <c r="G312" s="506">
        <v>127.22510314536089</v>
      </c>
      <c r="H312" s="506">
        <v>159.28425174342931</v>
      </c>
      <c r="I312" s="506">
        <v>174.89559776908084</v>
      </c>
      <c r="J312" s="506">
        <v>168.32176771284387</v>
      </c>
      <c r="K312" s="506">
        <v>168.7717594657567</v>
      </c>
      <c r="L312" s="506">
        <v>159.88512784523991</v>
      </c>
      <c r="M312" s="506">
        <v>166.72752649084836</v>
      </c>
      <c r="N312" s="506">
        <v>208.64250105069306</v>
      </c>
      <c r="O312" s="506">
        <v>255.01526155558852</v>
      </c>
      <c r="P312" s="506">
        <v>241.85091867131283</v>
      </c>
      <c r="Q312" s="507">
        <v>249.77788062084429</v>
      </c>
    </row>
    <row r="313" spans="1:17" ht="18" customHeight="1">
      <c r="A313" s="503" t="s">
        <v>168</v>
      </c>
      <c r="B313" s="504" t="s">
        <v>273</v>
      </c>
      <c r="C313" s="505">
        <v>100</v>
      </c>
      <c r="D313" s="506">
        <v>110.77718432479762</v>
      </c>
      <c r="E313" s="506">
        <v>124.87461876193457</v>
      </c>
      <c r="F313" s="506">
        <v>138.78694395977743</v>
      </c>
      <c r="G313" s="506">
        <v>154.05781881285731</v>
      </c>
      <c r="H313" s="506">
        <v>168.76938604333697</v>
      </c>
      <c r="I313" s="506">
        <v>180.59004733396438</v>
      </c>
      <c r="J313" s="506">
        <v>192.95247031310018</v>
      </c>
      <c r="K313" s="506">
        <v>197.27151844928542</v>
      </c>
      <c r="L313" s="506">
        <v>208.01150216311203</v>
      </c>
      <c r="M313" s="506">
        <v>218.94405680885262</v>
      </c>
      <c r="N313" s="506">
        <v>225.77951603364045</v>
      </c>
      <c r="O313" s="506">
        <v>259.84285516760372</v>
      </c>
      <c r="P313" s="506">
        <v>281.27720165993395</v>
      </c>
      <c r="Q313" s="507">
        <v>292.4135627435636</v>
      </c>
    </row>
    <row r="314" spans="1:17" ht="18" customHeight="1">
      <c r="A314" s="503" t="s">
        <v>170</v>
      </c>
      <c r="B314" s="504" t="s">
        <v>274</v>
      </c>
      <c r="C314" s="505">
        <v>100</v>
      </c>
      <c r="D314" s="506">
        <v>92.772142545054066</v>
      </c>
      <c r="E314" s="506">
        <v>90.907591020074335</v>
      </c>
      <c r="F314" s="506">
        <v>91.300916025354041</v>
      </c>
      <c r="G314" s="506">
        <v>91.453426740348391</v>
      </c>
      <c r="H314" s="506">
        <v>96.113879332276881</v>
      </c>
      <c r="I314" s="506">
        <v>95.871386803437744</v>
      </c>
      <c r="J314" s="506">
        <v>96.3452050543588</v>
      </c>
      <c r="K314" s="506">
        <v>94.925336271938804</v>
      </c>
      <c r="L314" s="506">
        <v>96.603222136654097</v>
      </c>
      <c r="M314" s="506">
        <v>100.12544793577183</v>
      </c>
      <c r="N314" s="506">
        <v>102.27330064473816</v>
      </c>
      <c r="O314" s="506">
        <v>103.48321913426011</v>
      </c>
      <c r="P314" s="506">
        <v>104.05728296043513</v>
      </c>
      <c r="Q314" s="507">
        <v>105.80054289035567</v>
      </c>
    </row>
    <row r="315" spans="1:17" ht="18" customHeight="1">
      <c r="A315" s="503" t="s">
        <v>172</v>
      </c>
      <c r="B315" s="504" t="s">
        <v>275</v>
      </c>
      <c r="C315" s="505">
        <v>100</v>
      </c>
      <c r="D315" s="506">
        <v>106.3340300910366</v>
      </c>
      <c r="E315" s="506">
        <v>114.11931250265435</v>
      </c>
      <c r="F315" s="506">
        <v>122.64374038838508</v>
      </c>
      <c r="G315" s="506">
        <v>132.25428698108072</v>
      </c>
      <c r="H315" s="506">
        <v>144.5897388334767</v>
      </c>
      <c r="I315" s="506">
        <v>163.45816622771832</v>
      </c>
      <c r="J315" s="506">
        <v>176.19007395126343</v>
      </c>
      <c r="K315" s="506">
        <v>183.84698121111026</v>
      </c>
      <c r="L315" s="506">
        <v>215.49547940916051</v>
      </c>
      <c r="M315" s="506">
        <v>215.55375845669653</v>
      </c>
      <c r="N315" s="506">
        <v>230.51862145663935</v>
      </c>
      <c r="O315" s="506">
        <v>246.18554198378416</v>
      </c>
      <c r="P315" s="506">
        <v>226.19991343779486</v>
      </c>
      <c r="Q315" s="507">
        <v>229.93642883091701</v>
      </c>
    </row>
    <row r="316" spans="1:17" ht="18" customHeight="1">
      <c r="A316" s="503" t="s">
        <v>174</v>
      </c>
      <c r="B316" s="504" t="s">
        <v>276</v>
      </c>
      <c r="C316" s="505">
        <v>100</v>
      </c>
      <c r="D316" s="506">
        <v>106.03342686077295</v>
      </c>
      <c r="E316" s="506">
        <v>117.7110329559889</v>
      </c>
      <c r="F316" s="506">
        <v>123.61640286770547</v>
      </c>
      <c r="G316" s="506">
        <v>125.32265024022145</v>
      </c>
      <c r="H316" s="506">
        <v>141.3617163982147</v>
      </c>
      <c r="I316" s="506">
        <v>152.86622941321781</v>
      </c>
      <c r="J316" s="506">
        <v>163.01313731543453</v>
      </c>
      <c r="K316" s="506">
        <v>175.73928672390591</v>
      </c>
      <c r="L316" s="506">
        <v>188.02059888477888</v>
      </c>
      <c r="M316" s="506">
        <v>188.99798247925642</v>
      </c>
      <c r="N316" s="506">
        <v>197.26600441409431</v>
      </c>
      <c r="O316" s="506">
        <v>217.74944897546283</v>
      </c>
      <c r="P316" s="506">
        <v>224.22782997846684</v>
      </c>
      <c r="Q316" s="507">
        <v>229.45661527327087</v>
      </c>
    </row>
    <row r="317" spans="1:17" ht="18" customHeight="1">
      <c r="A317" s="503" t="s">
        <v>176</v>
      </c>
      <c r="B317" s="504" t="s">
        <v>277</v>
      </c>
      <c r="C317" s="505">
        <v>100</v>
      </c>
      <c r="D317" s="506">
        <v>108.38339330155027</v>
      </c>
      <c r="E317" s="506">
        <v>119.27778512886296</v>
      </c>
      <c r="F317" s="506">
        <v>127.38605611771996</v>
      </c>
      <c r="G317" s="506">
        <v>133.98503078745244</v>
      </c>
      <c r="H317" s="506">
        <v>146.30272721146588</v>
      </c>
      <c r="I317" s="506">
        <v>155.76514589702393</v>
      </c>
      <c r="J317" s="506">
        <v>163.96139975076184</v>
      </c>
      <c r="K317" s="506">
        <v>170.57234063298</v>
      </c>
      <c r="L317" s="506">
        <v>181.513583185529</v>
      </c>
      <c r="M317" s="506">
        <v>187.65812577389283</v>
      </c>
      <c r="N317" s="506">
        <v>199.26853783311145</v>
      </c>
      <c r="O317" s="506">
        <v>213.53842200634375</v>
      </c>
      <c r="P317" s="506">
        <v>225.68386049910362</v>
      </c>
      <c r="Q317" s="507">
        <v>226.16630881714045</v>
      </c>
    </row>
    <row r="318" spans="1:17" ht="18" customHeight="1">
      <c r="A318" s="503" t="s">
        <v>178</v>
      </c>
      <c r="B318" s="504" t="s">
        <v>278</v>
      </c>
      <c r="C318" s="505">
        <v>100</v>
      </c>
      <c r="D318" s="506">
        <v>108.38339330155031</v>
      </c>
      <c r="E318" s="506">
        <v>119.27778512886307</v>
      </c>
      <c r="F318" s="506">
        <v>127.38605611771999</v>
      </c>
      <c r="G318" s="506">
        <v>133.98503078745244</v>
      </c>
      <c r="H318" s="506">
        <v>146.30272721146591</v>
      </c>
      <c r="I318" s="506">
        <v>143.10538873335537</v>
      </c>
      <c r="J318" s="506">
        <v>140.04254567870927</v>
      </c>
      <c r="K318" s="506">
        <v>170.12239505056348</v>
      </c>
      <c r="L318" s="506">
        <v>181.51358318552852</v>
      </c>
      <c r="M318" s="506">
        <v>186.06508733827579</v>
      </c>
      <c r="N318" s="506">
        <v>191.14856662021734</v>
      </c>
      <c r="O318" s="506">
        <v>197.99073950767107</v>
      </c>
      <c r="P318" s="506">
        <v>207.4447983473724</v>
      </c>
      <c r="Q318" s="507">
        <v>214.63800659870356</v>
      </c>
    </row>
    <row r="319" spans="1:17" ht="18" customHeight="1">
      <c r="A319" s="503" t="s">
        <v>180</v>
      </c>
      <c r="B319" s="504" t="s">
        <v>279</v>
      </c>
      <c r="C319" s="505">
        <v>100</v>
      </c>
      <c r="D319" s="506">
        <v>118.66532865027597</v>
      </c>
      <c r="E319" s="506">
        <v>118.66532865027597</v>
      </c>
      <c r="F319" s="506">
        <v>155.34370296036127</v>
      </c>
      <c r="G319" s="506">
        <v>170.94831911690912</v>
      </c>
      <c r="H319" s="506">
        <v>170.94831911690912</v>
      </c>
      <c r="I319" s="506">
        <v>212.34320120421467</v>
      </c>
      <c r="J319" s="506">
        <v>212.34320120421469</v>
      </c>
      <c r="K319" s="506">
        <v>227.99799297541389</v>
      </c>
      <c r="L319" s="506">
        <v>271.85154901138628</v>
      </c>
      <c r="M319" s="506">
        <v>273.40510766149225</v>
      </c>
      <c r="N319" s="506">
        <v>340.91542174057417</v>
      </c>
      <c r="O319" s="506">
        <v>404.69149987895332</v>
      </c>
      <c r="P319" s="506">
        <v>399.53552597308305</v>
      </c>
      <c r="Q319" s="507">
        <v>381.09757693743012</v>
      </c>
    </row>
    <row r="320" spans="1:17" ht="18" customHeight="1">
      <c r="A320" s="503" t="s">
        <v>280</v>
      </c>
      <c r="B320" s="504" t="s">
        <v>177</v>
      </c>
      <c r="C320" s="505">
        <v>100</v>
      </c>
      <c r="D320" s="506">
        <v>114.66471880054652</v>
      </c>
      <c r="E320" s="506">
        <v>121.41127734708061</v>
      </c>
      <c r="F320" s="506">
        <v>143.24741821212626</v>
      </c>
      <c r="G320" s="506">
        <v>153.55730582329926</v>
      </c>
      <c r="H320" s="506">
        <v>161.49870606674185</v>
      </c>
      <c r="I320" s="506">
        <v>184.80316001279385</v>
      </c>
      <c r="J320" s="506">
        <v>193.79205395611078</v>
      </c>
      <c r="K320" s="506">
        <v>209.54986348256773</v>
      </c>
      <c r="L320" s="506">
        <v>232.80917081495022</v>
      </c>
      <c r="M320" s="506">
        <v>230.40127212452504</v>
      </c>
      <c r="N320" s="506">
        <v>250.6956460015748</v>
      </c>
      <c r="O320" s="506">
        <v>282.19549928506586</v>
      </c>
      <c r="P320" s="506">
        <v>301.70153087574494</v>
      </c>
      <c r="Q320" s="507">
        <v>290.2700199420558</v>
      </c>
    </row>
    <row r="321" spans="1:18" ht="18" customHeight="1">
      <c r="A321" s="503" t="s">
        <v>281</v>
      </c>
      <c r="B321" s="504" t="s">
        <v>282</v>
      </c>
      <c r="C321" s="505">
        <v>100</v>
      </c>
      <c r="D321" s="506">
        <v>112.89097952223392</v>
      </c>
      <c r="E321" s="506">
        <v>116.3051999291109</v>
      </c>
      <c r="F321" s="506">
        <v>141.83739550977356</v>
      </c>
      <c r="G321" s="506">
        <v>153.43242800549049</v>
      </c>
      <c r="H321" s="506">
        <v>153.99932921466171</v>
      </c>
      <c r="I321" s="506">
        <v>179.11927141728509</v>
      </c>
      <c r="J321" s="506">
        <v>179.81966967743088</v>
      </c>
      <c r="K321" s="506">
        <v>190.40134441208133</v>
      </c>
      <c r="L321" s="506">
        <v>219.35980553872102</v>
      </c>
      <c r="M321" s="506">
        <v>222.67440251400373</v>
      </c>
      <c r="N321" s="506">
        <v>236.44336596198187</v>
      </c>
      <c r="O321" s="506">
        <v>272.21231530059373</v>
      </c>
      <c r="P321" s="506">
        <v>269.51539059692908</v>
      </c>
      <c r="Q321" s="507">
        <v>278.28063009199178</v>
      </c>
    </row>
    <row r="322" spans="1:18" ht="18" customHeight="1">
      <c r="A322" s="503" t="s">
        <v>388</v>
      </c>
      <c r="B322" s="504" t="s">
        <v>389</v>
      </c>
      <c r="C322" s="505">
        <v>100</v>
      </c>
      <c r="D322" s="506">
        <v>110.72344009596189</v>
      </c>
      <c r="E322" s="506">
        <v>120.27453483665458</v>
      </c>
      <c r="F322" s="506">
        <v>133.04811607712443</v>
      </c>
      <c r="G322" s="506">
        <v>143.36719604095825</v>
      </c>
      <c r="H322" s="506">
        <v>150.79233369454201</v>
      </c>
      <c r="I322" s="506">
        <v>166.24866041280885</v>
      </c>
      <c r="J322" s="506">
        <v>172.46810541754522</v>
      </c>
      <c r="K322" s="506">
        <v>181.92396113108634</v>
      </c>
      <c r="L322" s="506">
        <v>212.96608291475022</v>
      </c>
      <c r="M322" s="506">
        <v>221.14110493140066</v>
      </c>
      <c r="N322" s="506">
        <v>231.34223088380841</v>
      </c>
      <c r="O322" s="506">
        <v>265.59570208382814</v>
      </c>
      <c r="P322" s="506">
        <v>283.10000707923331</v>
      </c>
      <c r="Q322" s="507">
        <v>309.31587110512237</v>
      </c>
    </row>
    <row r="323" spans="1:18" ht="18" customHeight="1" thickBot="1">
      <c r="A323" s="558"/>
      <c r="B323" s="518" t="s">
        <v>265</v>
      </c>
      <c r="C323" s="670">
        <v>100</v>
      </c>
      <c r="D323" s="621">
        <v>107.38152759744332</v>
      </c>
      <c r="E323" s="621">
        <v>114.40556464774888</v>
      </c>
      <c r="F323" s="621">
        <v>123.11694472024367</v>
      </c>
      <c r="G323" s="621">
        <v>128.59335050937511</v>
      </c>
      <c r="H323" s="621">
        <v>137.69323073218411</v>
      </c>
      <c r="I323" s="621">
        <v>147.33571143242554</v>
      </c>
      <c r="J323" s="621">
        <v>151.86831978577447</v>
      </c>
      <c r="K323" s="621">
        <v>158.46675076083162</v>
      </c>
      <c r="L323" s="621">
        <v>166.5828786045706</v>
      </c>
      <c r="M323" s="621">
        <v>172.74763200123255</v>
      </c>
      <c r="N323" s="621">
        <v>187.98692436396925</v>
      </c>
      <c r="O323" s="621">
        <v>205.43910860272919</v>
      </c>
      <c r="P323" s="621">
        <v>211.13240492643075</v>
      </c>
      <c r="Q323" s="622">
        <v>216.14542401443893</v>
      </c>
    </row>
    <row r="324" spans="1:18" ht="18" customHeight="1">
      <c r="A324" s="549" t="s">
        <v>189</v>
      </c>
      <c r="B324" s="527"/>
      <c r="C324" s="533"/>
      <c r="D324" s="525"/>
      <c r="E324" s="525"/>
      <c r="F324" s="483"/>
      <c r="G324" s="525"/>
      <c r="H324" s="483"/>
      <c r="I324" s="483"/>
      <c r="J324" s="525"/>
      <c r="M324" s="550"/>
      <c r="N324" s="550"/>
      <c r="Q324" s="550">
        <v>45777.425576504633</v>
      </c>
    </row>
    <row r="325" spans="1:18" ht="18" customHeight="1">
      <c r="A325" s="527"/>
      <c r="B325" s="527"/>
      <c r="C325" s="533"/>
      <c r="D325" s="671"/>
      <c r="E325" s="672"/>
      <c r="F325" s="502"/>
      <c r="G325" s="483"/>
      <c r="H325" s="483"/>
      <c r="I325" s="483"/>
      <c r="J325" s="483"/>
    </row>
    <row r="326" spans="1:18" ht="18" customHeight="1">
      <c r="A326" s="477" t="s">
        <v>347</v>
      </c>
      <c r="B326" s="477"/>
      <c r="C326" s="477"/>
      <c r="D326" s="477"/>
      <c r="E326" s="477"/>
      <c r="F326" s="477"/>
      <c r="G326" s="477"/>
      <c r="H326" s="477"/>
      <c r="I326" s="477"/>
      <c r="J326" s="477"/>
      <c r="K326" s="477"/>
      <c r="L326" s="477"/>
      <c r="M326" s="477"/>
      <c r="N326" s="477"/>
      <c r="O326" s="477"/>
      <c r="P326" s="477"/>
      <c r="Q326" s="477"/>
    </row>
    <row r="327" spans="1:18" ht="18" customHeight="1">
      <c r="A327" s="479" t="s">
        <v>191</v>
      </c>
      <c r="B327" s="479"/>
      <c r="C327" s="479"/>
      <c r="D327" s="479"/>
      <c r="E327" s="479"/>
      <c r="F327" s="479"/>
      <c r="G327" s="479"/>
      <c r="H327" s="479"/>
      <c r="I327" s="479"/>
      <c r="J327" s="479"/>
      <c r="K327" s="479"/>
      <c r="L327" s="479"/>
      <c r="M327" s="479"/>
      <c r="N327" s="479"/>
      <c r="O327" s="479"/>
      <c r="P327" s="479"/>
      <c r="Q327" s="479"/>
    </row>
    <row r="328" spans="1:18" ht="18" customHeight="1" thickBot="1">
      <c r="A328" s="480"/>
      <c r="B328" s="480"/>
      <c r="C328" s="533"/>
      <c r="D328" s="534"/>
      <c r="E328" s="483"/>
      <c r="F328" s="534"/>
      <c r="G328" s="534"/>
      <c r="H328" s="534"/>
      <c r="I328" s="534"/>
      <c r="J328" s="534"/>
    </row>
    <row r="329" spans="1:18" ht="18" customHeight="1">
      <c r="A329" s="668" t="s">
        <v>200</v>
      </c>
      <c r="B329" s="485" t="s">
        <v>151</v>
      </c>
      <c r="C329" s="486" t="s">
        <v>326</v>
      </c>
      <c r="D329" s="487" t="s">
        <v>327</v>
      </c>
      <c r="E329" s="487" t="s">
        <v>328</v>
      </c>
      <c r="F329" s="487" t="s">
        <v>329</v>
      </c>
      <c r="G329" s="487" t="s">
        <v>330</v>
      </c>
      <c r="H329" s="487" t="s">
        <v>331</v>
      </c>
      <c r="I329" s="487" t="s">
        <v>332</v>
      </c>
      <c r="J329" s="487" t="s">
        <v>333</v>
      </c>
      <c r="K329" s="487" t="s">
        <v>334</v>
      </c>
      <c r="L329" s="487" t="s">
        <v>335</v>
      </c>
      <c r="M329" s="487" t="s">
        <v>349</v>
      </c>
      <c r="N329" s="487" t="s">
        <v>363</v>
      </c>
      <c r="O329" s="488" t="s">
        <v>372</v>
      </c>
      <c r="P329" s="488" t="s">
        <v>384</v>
      </c>
      <c r="Q329" s="488" t="s">
        <v>385</v>
      </c>
      <c r="R329" s="489"/>
    </row>
    <row r="330" spans="1:18" ht="18" customHeight="1">
      <c r="A330" s="669"/>
      <c r="B330" s="536"/>
      <c r="C330" s="537" t="s">
        <v>152</v>
      </c>
      <c r="D330" s="538" t="s">
        <v>49</v>
      </c>
      <c r="E330" s="538" t="s">
        <v>50</v>
      </c>
      <c r="F330" s="538" t="s">
        <v>51</v>
      </c>
      <c r="G330" s="538" t="s">
        <v>52</v>
      </c>
      <c r="H330" s="538" t="s">
        <v>53</v>
      </c>
      <c r="I330" s="538" t="s">
        <v>54</v>
      </c>
      <c r="J330" s="538" t="s">
        <v>55</v>
      </c>
      <c r="K330" s="538" t="s">
        <v>68</v>
      </c>
      <c r="L330" s="538" t="s">
        <v>153</v>
      </c>
      <c r="M330" s="538" t="s">
        <v>267</v>
      </c>
      <c r="N330" s="538" t="s">
        <v>336</v>
      </c>
      <c r="O330" s="539" t="s">
        <v>350</v>
      </c>
      <c r="P330" s="540" t="s">
        <v>365</v>
      </c>
      <c r="Q330" s="540" t="s">
        <v>375</v>
      </c>
      <c r="R330" s="496"/>
    </row>
    <row r="331" spans="1:18" ht="18" customHeight="1">
      <c r="A331" s="503" t="s">
        <v>154</v>
      </c>
      <c r="B331" s="504" t="s">
        <v>268</v>
      </c>
      <c r="C331" s="506">
        <v>33.447210001816536</v>
      </c>
      <c r="D331" s="506">
        <v>32.67692044776031</v>
      </c>
      <c r="E331" s="506">
        <v>31.392681126112361</v>
      </c>
      <c r="F331" s="506">
        <v>30.314328015435855</v>
      </c>
      <c r="G331" s="506">
        <v>29.393139860012518</v>
      </c>
      <c r="H331" s="506">
        <v>28.425415236835093</v>
      </c>
      <c r="I331" s="506">
        <v>26.805830435097455</v>
      </c>
      <c r="J331" s="506">
        <v>25.634982459355864</v>
      </c>
      <c r="K331" s="506">
        <v>24.918239442833684</v>
      </c>
      <c r="L331" s="506">
        <v>25.15711904095253</v>
      </c>
      <c r="M331" s="507">
        <v>25.801130109462967</v>
      </c>
      <c r="N331" s="507">
        <v>24.45534414650248</v>
      </c>
      <c r="O331" s="507">
        <v>24.027901701503687</v>
      </c>
      <c r="P331" s="507">
        <v>24.709956928976364</v>
      </c>
      <c r="Q331" s="507">
        <v>25.164171406717468</v>
      </c>
    </row>
    <row r="332" spans="1:18" ht="18" customHeight="1">
      <c r="A332" s="503" t="s">
        <v>156</v>
      </c>
      <c r="B332" s="504" t="s">
        <v>159</v>
      </c>
      <c r="C332" s="506">
        <v>0.59361827579931947</v>
      </c>
      <c r="D332" s="506">
        <v>0.61660906603306853</v>
      </c>
      <c r="E332" s="506">
        <v>0.59453069961466387</v>
      </c>
      <c r="F332" s="506">
        <v>0.59809758069193819</v>
      </c>
      <c r="G332" s="506">
        <v>0.58292060467739792</v>
      </c>
      <c r="H332" s="506">
        <v>0.58007600352936517</v>
      </c>
      <c r="I332" s="506">
        <v>0.57591024654181455</v>
      </c>
      <c r="J332" s="506">
        <v>0.61273372671268922</v>
      </c>
      <c r="K332" s="506">
        <v>0.65815374915123603</v>
      </c>
      <c r="L332" s="506">
        <v>0.59625849149080923</v>
      </c>
      <c r="M332" s="507">
        <v>0.5504360520170416</v>
      </c>
      <c r="N332" s="507">
        <v>0.54637345580213748</v>
      </c>
      <c r="O332" s="507">
        <v>0.50467113630871663</v>
      </c>
      <c r="P332" s="507">
        <v>0.47532590705549432</v>
      </c>
      <c r="Q332" s="507">
        <v>0.46055363645868974</v>
      </c>
    </row>
    <row r="333" spans="1:18" ht="18" customHeight="1">
      <c r="A333" s="503" t="s">
        <v>158</v>
      </c>
      <c r="B333" s="504" t="s">
        <v>87</v>
      </c>
      <c r="C333" s="506">
        <v>5.8597139213847997</v>
      </c>
      <c r="D333" s="506">
        <v>6.2855069933475356</v>
      </c>
      <c r="E333" s="506">
        <v>6.3069238912398529</v>
      </c>
      <c r="F333" s="506">
        <v>6.1951224232355324</v>
      </c>
      <c r="G333" s="506">
        <v>5.9366570520656419</v>
      </c>
      <c r="H333" s="506">
        <v>5.4451563026802736</v>
      </c>
      <c r="I333" s="506">
        <v>5.4921035300523373</v>
      </c>
      <c r="J333" s="506">
        <v>5.6314858120577149</v>
      </c>
      <c r="K333" s="506">
        <v>5.7511284582112063</v>
      </c>
      <c r="L333" s="506">
        <v>5.0754728073936217</v>
      </c>
      <c r="M333" s="507">
        <v>5.584062138807977</v>
      </c>
      <c r="N333" s="507">
        <v>5.650181273143005</v>
      </c>
      <c r="O333" s="507">
        <v>5.1221140846440409</v>
      </c>
      <c r="P333" s="507">
        <v>4.9323597612194732</v>
      </c>
      <c r="Q333" s="507">
        <v>4.9781288025071495</v>
      </c>
    </row>
    <row r="334" spans="1:18" ht="18" customHeight="1">
      <c r="A334" s="503" t="s">
        <v>160</v>
      </c>
      <c r="B334" s="504" t="s">
        <v>386</v>
      </c>
      <c r="C334" s="506">
        <v>0.99912642264095231</v>
      </c>
      <c r="D334" s="506">
        <v>1.0319388386183068</v>
      </c>
      <c r="E334" s="506">
        <v>1.1304462429694377</v>
      </c>
      <c r="F334" s="506">
        <v>1.0223942197661393</v>
      </c>
      <c r="G334" s="506">
        <v>0.96668050657434568</v>
      </c>
      <c r="H334" s="506">
        <v>0.81165701782005018</v>
      </c>
      <c r="I334" s="506">
        <v>1.068588351490467</v>
      </c>
      <c r="J334" s="506">
        <v>1.0289324841019172</v>
      </c>
      <c r="K334" s="506">
        <v>1.0129950774673828</v>
      </c>
      <c r="L334" s="506">
        <v>1.1776135789430759</v>
      </c>
      <c r="M334" s="507">
        <v>1.1318256692269915</v>
      </c>
      <c r="N334" s="507">
        <v>1.5103654133143756</v>
      </c>
      <c r="O334" s="507">
        <v>1.616608646014845</v>
      </c>
      <c r="P334" s="507">
        <v>1.6659489315456393</v>
      </c>
      <c r="Q334" s="507">
        <v>1.7331705829647652</v>
      </c>
    </row>
    <row r="335" spans="1:18" ht="18" customHeight="1">
      <c r="A335" s="503" t="s">
        <v>161</v>
      </c>
      <c r="B335" s="504" t="s">
        <v>387</v>
      </c>
      <c r="C335" s="506">
        <v>0.63680921883716302</v>
      </c>
      <c r="D335" s="506">
        <v>0.61770426650638366</v>
      </c>
      <c r="E335" s="506">
        <v>0.62054825278893055</v>
      </c>
      <c r="F335" s="506">
        <v>0.76798370464828236</v>
      </c>
      <c r="G335" s="506">
        <v>0.77892856011964184</v>
      </c>
      <c r="H335" s="506">
        <v>0.7789214188087793</v>
      </c>
      <c r="I335" s="506">
        <v>0.68620496932804798</v>
      </c>
      <c r="J335" s="506">
        <v>0.64721543377804047</v>
      </c>
      <c r="K335" s="506">
        <v>0.59010972835100461</v>
      </c>
      <c r="L335" s="506">
        <v>0.58694408927643194</v>
      </c>
      <c r="M335" s="507">
        <v>0.55795479456258279</v>
      </c>
      <c r="N335" s="507">
        <v>0.49559081777389646</v>
      </c>
      <c r="O335" s="507">
        <v>0.4568586870806372</v>
      </c>
      <c r="P335" s="507">
        <v>0.43637122229183883</v>
      </c>
      <c r="Q335" s="507">
        <v>0.42359993384784805</v>
      </c>
    </row>
    <row r="336" spans="1:18" ht="18" customHeight="1">
      <c r="A336" s="503" t="s">
        <v>163</v>
      </c>
      <c r="B336" s="504" t="s">
        <v>90</v>
      </c>
      <c r="C336" s="506">
        <v>6.4527598831991746</v>
      </c>
      <c r="D336" s="506">
        <v>6.6340946572923958</v>
      </c>
      <c r="E336" s="506">
        <v>6.4812543711309178</v>
      </c>
      <c r="F336" s="506">
        <v>6.3899016918578484</v>
      </c>
      <c r="G336" s="506">
        <v>6.3232037330251467</v>
      </c>
      <c r="H336" s="506">
        <v>6.4815817666421598</v>
      </c>
      <c r="I336" s="506">
        <v>6.7256682433625548</v>
      </c>
      <c r="J336" s="506">
        <v>7.2308810020173713</v>
      </c>
      <c r="K336" s="506">
        <v>7.0085797698048129</v>
      </c>
      <c r="L336" s="506">
        <v>6.2280315503401802</v>
      </c>
      <c r="M336" s="507">
        <v>5.9917049726338361</v>
      </c>
      <c r="N336" s="507">
        <v>6.0410992802462049</v>
      </c>
      <c r="O336" s="507">
        <v>5.8054898587624866</v>
      </c>
      <c r="P336" s="507">
        <v>5.3968521914198293</v>
      </c>
      <c r="Q336" s="507">
        <v>5.2353196006544449</v>
      </c>
    </row>
    <row r="337" spans="1:17" ht="27" customHeight="1">
      <c r="A337" s="503" t="s">
        <v>164</v>
      </c>
      <c r="B337" s="504" t="s">
        <v>271</v>
      </c>
      <c r="C337" s="506">
        <v>15.375531430143988</v>
      </c>
      <c r="D337" s="506">
        <v>14.994320258945487</v>
      </c>
      <c r="E337" s="506">
        <v>15.431941842157931</v>
      </c>
      <c r="F337" s="506">
        <v>15.494232956818282</v>
      </c>
      <c r="G337" s="506">
        <v>15.587949650607355</v>
      </c>
      <c r="H337" s="506">
        <v>14.981564991753626</v>
      </c>
      <c r="I337" s="506">
        <v>14.757567102772995</v>
      </c>
      <c r="J337" s="506">
        <v>15.730603522823456</v>
      </c>
      <c r="K337" s="506">
        <v>16.246758778578197</v>
      </c>
      <c r="L337" s="506">
        <v>15.020372117909417</v>
      </c>
      <c r="M337" s="507">
        <v>15.604161477166517</v>
      </c>
      <c r="N337" s="507">
        <v>15.75026610806319</v>
      </c>
      <c r="O337" s="507">
        <v>14.063497329808811</v>
      </c>
      <c r="P337" s="507">
        <v>14.000895456013643</v>
      </c>
      <c r="Q337" s="507">
        <v>14.554231725438784</v>
      </c>
    </row>
    <row r="338" spans="1:17" ht="18" customHeight="1">
      <c r="A338" s="503" t="s">
        <v>166</v>
      </c>
      <c r="B338" s="504" t="s">
        <v>272</v>
      </c>
      <c r="C338" s="506">
        <v>5.3753808749620644</v>
      </c>
      <c r="D338" s="506">
        <v>5.4595705441983178</v>
      </c>
      <c r="E338" s="506">
        <v>5.9595918841358362</v>
      </c>
      <c r="F338" s="506">
        <v>5.8447282090552024</v>
      </c>
      <c r="G338" s="506">
        <v>5.8555074556849069</v>
      </c>
      <c r="H338" s="506">
        <v>6.8581984968104113</v>
      </c>
      <c r="I338" s="506">
        <v>6.7666881259257154</v>
      </c>
      <c r="J338" s="506">
        <v>6.5714035981044026</v>
      </c>
      <c r="K338" s="506">
        <v>6.4561826646929177</v>
      </c>
      <c r="L338" s="506">
        <v>5.2594892467003991</v>
      </c>
      <c r="M338" s="507">
        <v>5.2862435789866709</v>
      </c>
      <c r="N338" s="507">
        <v>6.0400235366405006</v>
      </c>
      <c r="O338" s="507">
        <v>6.6998644404293035</v>
      </c>
      <c r="P338" s="507">
        <v>6.7849854322950929</v>
      </c>
      <c r="Q338" s="507">
        <v>7.2045946979987425</v>
      </c>
    </row>
    <row r="339" spans="1:17" ht="18" customHeight="1">
      <c r="A339" s="503" t="s">
        <v>168</v>
      </c>
      <c r="B339" s="504" t="s">
        <v>273</v>
      </c>
      <c r="C339" s="506">
        <v>1.7067393132916715</v>
      </c>
      <c r="D339" s="506">
        <v>1.7830105895696904</v>
      </c>
      <c r="E339" s="506">
        <v>1.9568181279980235</v>
      </c>
      <c r="F339" s="506">
        <v>1.9399156791154213</v>
      </c>
      <c r="G339" s="506">
        <v>2.0994734781738957</v>
      </c>
      <c r="H339" s="506">
        <v>1.976422668304979</v>
      </c>
      <c r="I339" s="506">
        <v>2.0638564073652619</v>
      </c>
      <c r="J339" s="506">
        <v>2.2356301536595966</v>
      </c>
      <c r="K339" s="506">
        <v>2.2632970598156601</v>
      </c>
      <c r="L339" s="506">
        <v>1.4709722397546952</v>
      </c>
      <c r="M339" s="507">
        <v>1.5822319070645894</v>
      </c>
      <c r="N339" s="507">
        <v>1.603155822602369</v>
      </c>
      <c r="O339" s="507">
        <v>1.948168908460217</v>
      </c>
      <c r="P339" s="507">
        <v>2.4027925445340585</v>
      </c>
      <c r="Q339" s="507">
        <v>2.4638763221936801</v>
      </c>
    </row>
    <row r="340" spans="1:17" ht="18" customHeight="1">
      <c r="A340" s="503" t="s">
        <v>170</v>
      </c>
      <c r="B340" s="504" t="s">
        <v>274</v>
      </c>
      <c r="C340" s="506">
        <v>2.1890574211922025</v>
      </c>
      <c r="D340" s="506">
        <v>2.2975791330529738</v>
      </c>
      <c r="E340" s="506">
        <v>2.2692057814725781</v>
      </c>
      <c r="F340" s="506">
        <v>2.5224616513119407</v>
      </c>
      <c r="G340" s="506">
        <v>2.5845149840415997</v>
      </c>
      <c r="H340" s="506">
        <v>2.5795574883909014</v>
      </c>
      <c r="I340" s="506">
        <v>2.5166712329673726</v>
      </c>
      <c r="J340" s="506">
        <v>2.3339604395309927</v>
      </c>
      <c r="K340" s="506">
        <v>2.2175653039533323</v>
      </c>
      <c r="L340" s="506">
        <v>2.2445759493769519</v>
      </c>
      <c r="M340" s="507">
        <v>2.2259556605103326</v>
      </c>
      <c r="N340" s="507">
        <v>2.0677294889873421</v>
      </c>
      <c r="O340" s="507">
        <v>1.9494150728260689</v>
      </c>
      <c r="P340" s="507">
        <v>1.9359636409199152</v>
      </c>
      <c r="Q340" s="507">
        <v>1.9378991239667864</v>
      </c>
    </row>
    <row r="341" spans="1:17" ht="18" customHeight="1">
      <c r="A341" s="503" t="s">
        <v>172</v>
      </c>
      <c r="B341" s="504" t="s">
        <v>275</v>
      </c>
      <c r="C341" s="506">
        <v>4.7718136435698728</v>
      </c>
      <c r="D341" s="506">
        <v>4.5842528527484783</v>
      </c>
      <c r="E341" s="506">
        <v>4.5665247872702697</v>
      </c>
      <c r="F341" s="506">
        <v>4.5929177116910838</v>
      </c>
      <c r="G341" s="506">
        <v>4.8968403234420608</v>
      </c>
      <c r="H341" s="506">
        <v>5.4448005351684374</v>
      </c>
      <c r="I341" s="506">
        <v>5.8165673451254865</v>
      </c>
      <c r="J341" s="506">
        <v>6.1991129606405435</v>
      </c>
      <c r="K341" s="506">
        <v>6.1970231096292796</v>
      </c>
      <c r="L341" s="506">
        <v>7.0568246759499962</v>
      </c>
      <c r="M341" s="507">
        <v>6.8180090107395674</v>
      </c>
      <c r="N341" s="507">
        <v>6.8045016439276598</v>
      </c>
      <c r="O341" s="507">
        <v>7.0159993479806531</v>
      </c>
      <c r="P341" s="507">
        <v>6.5506802067627756</v>
      </c>
      <c r="Q341" s="507">
        <v>6.648372579042408</v>
      </c>
    </row>
    <row r="342" spans="1:17" ht="18" customHeight="1">
      <c r="A342" s="503" t="s">
        <v>174</v>
      </c>
      <c r="B342" s="504" t="s">
        <v>276</v>
      </c>
      <c r="C342" s="506">
        <v>9.9904196798132858</v>
      </c>
      <c r="D342" s="506">
        <v>9.5322808614967762</v>
      </c>
      <c r="E342" s="506">
        <v>9.8170856181960282</v>
      </c>
      <c r="F342" s="506">
        <v>9.2060769994851714</v>
      </c>
      <c r="G342" s="506">
        <v>8.7622238562730672</v>
      </c>
      <c r="H342" s="506">
        <v>9.2661930782542914</v>
      </c>
      <c r="I342" s="506">
        <v>8.9727740856279432</v>
      </c>
      <c r="J342" s="506">
        <v>8.7803096636207734</v>
      </c>
      <c r="K342" s="506">
        <v>8.8471541344623024</v>
      </c>
      <c r="L342" s="506">
        <v>9.4196734137404565</v>
      </c>
      <c r="M342" s="507">
        <v>8.9802958236963413</v>
      </c>
      <c r="N342" s="507">
        <v>8.3220074790659346</v>
      </c>
      <c r="O342" s="507">
        <v>8.4567936942315196</v>
      </c>
      <c r="P342" s="507">
        <v>8.3978222068964108</v>
      </c>
      <c r="Q342" s="507">
        <v>8.2924489780130095</v>
      </c>
    </row>
    <row r="343" spans="1:17" ht="18" customHeight="1">
      <c r="A343" s="503" t="s">
        <v>176</v>
      </c>
      <c r="B343" s="504" t="s">
        <v>277</v>
      </c>
      <c r="C343" s="506">
        <v>0.86086258953339112</v>
      </c>
      <c r="D343" s="506">
        <v>0.87095623166258651</v>
      </c>
      <c r="E343" s="506">
        <v>0.91459490887717321</v>
      </c>
      <c r="F343" s="506">
        <v>0.91600410539948418</v>
      </c>
      <c r="G343" s="506">
        <v>0.95712248629777585</v>
      </c>
      <c r="H343" s="506">
        <v>0.99488985405831554</v>
      </c>
      <c r="I343" s="506">
        <v>0.99100528989292913</v>
      </c>
      <c r="J343" s="506">
        <v>0.98916791727990083</v>
      </c>
      <c r="K343" s="506">
        <v>0.97898364824118311</v>
      </c>
      <c r="L343" s="506">
        <v>1.031096890873872</v>
      </c>
      <c r="M343" s="507">
        <v>0.99862286287903179</v>
      </c>
      <c r="N343" s="507">
        <v>0.95798908551003958</v>
      </c>
      <c r="O343" s="507">
        <v>0.95446672994703996</v>
      </c>
      <c r="P343" s="507">
        <v>0.98906729348506894</v>
      </c>
      <c r="Q343" s="507">
        <v>0.96817604461234852</v>
      </c>
    </row>
    <row r="344" spans="1:17" ht="18" customHeight="1">
      <c r="A344" s="503" t="s">
        <v>178</v>
      </c>
      <c r="B344" s="504" t="s">
        <v>278</v>
      </c>
      <c r="C344" s="506">
        <v>0.39669699736431147</v>
      </c>
      <c r="D344" s="506">
        <v>0.4131968798609823</v>
      </c>
      <c r="E344" s="506">
        <v>0.47282461888683419</v>
      </c>
      <c r="F344" s="506">
        <v>0.51385400343032472</v>
      </c>
      <c r="G344" s="506">
        <v>0.55811914558496301</v>
      </c>
      <c r="H344" s="506">
        <v>0.63721594303900286</v>
      </c>
      <c r="I344" s="506">
        <v>0.62377950344104394</v>
      </c>
      <c r="J344" s="506">
        <v>0.65424236149555193</v>
      </c>
      <c r="K344" s="506">
        <v>0.76203738100827556</v>
      </c>
      <c r="L344" s="506">
        <v>0.80999544343316032</v>
      </c>
      <c r="M344" s="507">
        <v>0.78388770919404993</v>
      </c>
      <c r="N344" s="507">
        <v>0.71404326653300998</v>
      </c>
      <c r="O344" s="507">
        <v>0.69492895083516426</v>
      </c>
      <c r="P344" s="507">
        <v>0.71313944329742263</v>
      </c>
      <c r="Q344" s="507">
        <v>0.72064233728755067</v>
      </c>
    </row>
    <row r="345" spans="1:17" ht="18" customHeight="1">
      <c r="A345" s="503" t="s">
        <v>180</v>
      </c>
      <c r="B345" s="504" t="s">
        <v>279</v>
      </c>
      <c r="C345" s="506">
        <v>4.4594001955507885</v>
      </c>
      <c r="D345" s="506">
        <v>4.8573021614001437</v>
      </c>
      <c r="E345" s="506">
        <v>4.6490414219689544</v>
      </c>
      <c r="F345" s="506">
        <v>5.6106029969450937</v>
      </c>
      <c r="G345" s="506">
        <v>6.1763132248215911</v>
      </c>
      <c r="H345" s="506">
        <v>5.8864932271185628</v>
      </c>
      <c r="I345" s="506">
        <v>6.7978891317107051</v>
      </c>
      <c r="J345" s="506">
        <v>6.4315974506484892</v>
      </c>
      <c r="K345" s="506">
        <v>6.5391720583816024</v>
      </c>
      <c r="L345" s="506">
        <v>8.0693479564390032</v>
      </c>
      <c r="M345" s="507">
        <v>7.7432425961305649</v>
      </c>
      <c r="N345" s="507">
        <v>8.7718352017254269</v>
      </c>
      <c r="O345" s="507">
        <v>9.8238324037553237</v>
      </c>
      <c r="P345" s="507">
        <v>9.5202789789362505</v>
      </c>
      <c r="Q345" s="507">
        <v>8.7211834411484208</v>
      </c>
    </row>
    <row r="346" spans="1:17" ht="18" customHeight="1">
      <c r="A346" s="503" t="s">
        <v>280</v>
      </c>
      <c r="B346" s="504" t="s">
        <v>177</v>
      </c>
      <c r="C346" s="506">
        <v>5.2450361699819767</v>
      </c>
      <c r="D346" s="506">
        <v>5.6360573427522365</v>
      </c>
      <c r="E346" s="506">
        <v>5.7503560401962144</v>
      </c>
      <c r="F346" s="506">
        <v>6.2573682289896517</v>
      </c>
      <c r="G346" s="506">
        <v>6.5441325851473264</v>
      </c>
      <c r="H346" s="506">
        <v>6.8873114240666018</v>
      </c>
      <c r="I346" s="506">
        <v>7.2716150110575235</v>
      </c>
      <c r="J346" s="506">
        <v>7.2913415067798635</v>
      </c>
      <c r="K346" s="506">
        <v>7.5269197387740139</v>
      </c>
      <c r="L346" s="506">
        <v>8.4135120997105144</v>
      </c>
      <c r="M346" s="507">
        <v>7.9857165882609698</v>
      </c>
      <c r="N346" s="507">
        <v>7.9379639203957533</v>
      </c>
      <c r="O346" s="507">
        <v>8.3077098864213426</v>
      </c>
      <c r="P346" s="507">
        <v>8.5414706224954386</v>
      </c>
      <c r="Q346" s="507">
        <v>7.872589496549848</v>
      </c>
    </row>
    <row r="347" spans="1:17" ht="18" customHeight="1">
      <c r="A347" s="503" t="s">
        <v>281</v>
      </c>
      <c r="B347" s="504" t="s">
        <v>282</v>
      </c>
      <c r="C347" s="506">
        <v>1.1757714599342226</v>
      </c>
      <c r="D347" s="506">
        <v>1.2322813979421312</v>
      </c>
      <c r="E347" s="506">
        <v>1.197318951846984</v>
      </c>
      <c r="F347" s="506">
        <v>1.322152928958956</v>
      </c>
      <c r="G347" s="506">
        <v>1.4632940167063746</v>
      </c>
      <c r="H347" s="506">
        <v>1.4173819655098314</v>
      </c>
      <c r="I347" s="506">
        <v>1.5237551998007175</v>
      </c>
      <c r="J347" s="506">
        <v>1.4633470819288128</v>
      </c>
      <c r="K347" s="506">
        <v>1.4891865636179589</v>
      </c>
      <c r="L347" s="506">
        <v>1.7595947885669787</v>
      </c>
      <c r="M347" s="507">
        <v>1.7571925786698119</v>
      </c>
      <c r="N347" s="507">
        <v>1.7425601217124613</v>
      </c>
      <c r="O347" s="507">
        <v>1.9126588581133541</v>
      </c>
      <c r="P347" s="507">
        <v>1.8774893432940989</v>
      </c>
      <c r="Q347" s="507">
        <v>1.9079143029686922</v>
      </c>
    </row>
    <row r="348" spans="1:17" ht="18" customHeight="1" thickBot="1">
      <c r="A348" s="503" t="s">
        <v>388</v>
      </c>
      <c r="B348" s="504" t="s">
        <v>389</v>
      </c>
      <c r="C348" s="621">
        <v>0.46405250098428402</v>
      </c>
      <c r="D348" s="621">
        <v>0.47641747681220786</v>
      </c>
      <c r="E348" s="621">
        <v>0.48831143313703002</v>
      </c>
      <c r="F348" s="621">
        <v>0.49185689316382075</v>
      </c>
      <c r="G348" s="621">
        <v>0.53297847674436971</v>
      </c>
      <c r="H348" s="621">
        <v>0.54716258120932093</v>
      </c>
      <c r="I348" s="621">
        <v>0.54352578843963306</v>
      </c>
      <c r="J348" s="621">
        <v>0.53305242546403153</v>
      </c>
      <c r="K348" s="621">
        <v>0.53651333302594351</v>
      </c>
      <c r="L348" s="621">
        <v>0.62310561914790019</v>
      </c>
      <c r="M348" s="622">
        <v>0.6173264699901585</v>
      </c>
      <c r="N348" s="622">
        <v>0.58896993805421971</v>
      </c>
      <c r="O348" s="622">
        <v>0.63902026287678493</v>
      </c>
      <c r="P348" s="622">
        <v>0.66859988856116703</v>
      </c>
      <c r="Q348" s="622">
        <v>0.7131269876293278</v>
      </c>
    </row>
    <row r="349" spans="1:17" ht="18" customHeight="1">
      <c r="A349" s="549" t="s">
        <v>189</v>
      </c>
      <c r="B349" s="527"/>
      <c r="C349" s="533"/>
      <c r="D349" s="525"/>
      <c r="E349" s="525"/>
      <c r="F349" s="483"/>
      <c r="G349" s="525"/>
      <c r="H349" s="483"/>
      <c r="I349" s="483"/>
      <c r="J349" s="525"/>
      <c r="M349" s="550"/>
      <c r="N349" s="550"/>
      <c r="Q349" s="550">
        <v>45777.425576504633</v>
      </c>
    </row>
    <row r="350" spans="1:17" ht="18" customHeight="1"/>
    <row r="351" spans="1:17" ht="18" customHeight="1">
      <c r="D351" s="530"/>
      <c r="E351" s="530"/>
      <c r="F351" s="530"/>
      <c r="G351" s="530"/>
      <c r="H351" s="530"/>
      <c r="I351" s="530"/>
      <c r="J351" s="530"/>
      <c r="K351" s="530"/>
    </row>
    <row r="352" spans="1:17" ht="18" customHeight="1">
      <c r="D352" s="530"/>
      <c r="E352" s="530"/>
      <c r="F352" s="530"/>
      <c r="G352" s="530"/>
      <c r="H352" s="530"/>
      <c r="I352" s="530"/>
      <c r="J352" s="530"/>
      <c r="K352" s="530"/>
    </row>
  </sheetData>
  <mergeCells count="45">
    <mergeCell ref="A329:A330"/>
    <mergeCell ref="B329:B330"/>
    <mergeCell ref="B277:B278"/>
    <mergeCell ref="A301:Q301"/>
    <mergeCell ref="A303:A304"/>
    <mergeCell ref="B303:B304"/>
    <mergeCell ref="A326:Q326"/>
    <mergeCell ref="A327:Q327"/>
    <mergeCell ref="A216:Q216"/>
    <mergeCell ref="A217:Q217"/>
    <mergeCell ref="B219:B220"/>
    <mergeCell ref="A241:Q241"/>
    <mergeCell ref="B243:B244"/>
    <mergeCell ref="A275:Q275"/>
    <mergeCell ref="A147:Q147"/>
    <mergeCell ref="A148:Q148"/>
    <mergeCell ref="B150:B151"/>
    <mergeCell ref="A182:Q182"/>
    <mergeCell ref="A183:Q183"/>
    <mergeCell ref="B185:B186"/>
    <mergeCell ref="A108:A112"/>
    <mergeCell ref="A116:Q116"/>
    <mergeCell ref="A117:Q117"/>
    <mergeCell ref="A119:A120"/>
    <mergeCell ref="B119:B120"/>
    <mergeCell ref="A141:A143"/>
    <mergeCell ref="A62:A63"/>
    <mergeCell ref="B62:B63"/>
    <mergeCell ref="A84:F84"/>
    <mergeCell ref="A85:Q85"/>
    <mergeCell ref="A86:Q86"/>
    <mergeCell ref="A88:A89"/>
    <mergeCell ref="B88:B89"/>
    <mergeCell ref="A32:Q32"/>
    <mergeCell ref="A33:Q33"/>
    <mergeCell ref="A35:A36"/>
    <mergeCell ref="B35:B36"/>
    <mergeCell ref="A59:Q59"/>
    <mergeCell ref="A60:Q60"/>
    <mergeCell ref="A1:Q1"/>
    <mergeCell ref="A2:Q2"/>
    <mergeCell ref="A4:A5"/>
    <mergeCell ref="B4:B5"/>
    <mergeCell ref="A24:A28"/>
    <mergeCell ref="A29:B29"/>
  </mergeCells>
  <pageMargins left="0.2" right="0.2" top="1" bottom="1" header="0" footer="0"/>
  <pageSetup scale="66" orientation="landscape" horizontalDpi="300" verticalDpi="300" r:id="rId1"/>
  <rowBreaks count="11" manualBreakCount="11">
    <brk id="30" max="16383" man="1"/>
    <brk id="57" max="16383" man="1"/>
    <brk id="84" max="16383" man="1"/>
    <brk id="114" max="16383" man="1"/>
    <brk id="145" max="16383" man="1"/>
    <brk id="180" max="16383" man="1"/>
    <brk id="215" max="16383" man="1"/>
    <brk id="240" max="16383" man="1"/>
    <brk id="274" max="16383" man="1"/>
    <brk id="299" max="16383" man="1"/>
    <brk id="32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68C8B-09F8-466A-B05A-AA9F35FEC641}">
  <sheetPr>
    <tabColor theme="0"/>
  </sheetPr>
  <dimension ref="A1:BL998"/>
  <sheetViews>
    <sheetView zoomScale="90" zoomScaleNormal="90" workbookViewId="0">
      <pane xSplit="2" ySplit="6" topLeftCell="C119" activePane="bottomRight" state="frozen"/>
      <selection activeCell="AM9" sqref="AM9:AM12"/>
      <selection pane="topRight" activeCell="AM9" sqref="AM9:AM12"/>
      <selection pane="bottomLeft" activeCell="AM9" sqref="AM9:AM12"/>
      <selection pane="bottomRight" activeCell="I1" sqref="I1:I1048576"/>
    </sheetView>
  </sheetViews>
  <sheetFormatPr defaultColWidth="16.83203125" defaultRowHeight="15" customHeight="1"/>
  <cols>
    <col min="1" max="1" width="5.33203125" style="353" customWidth="1"/>
    <col min="2" max="2" width="39" style="353" customWidth="1"/>
    <col min="3" max="3" width="13.5" style="353" customWidth="1"/>
    <col min="4" max="6" width="13" style="353" customWidth="1"/>
    <col min="7" max="10" width="13.33203125" style="353" customWidth="1"/>
    <col min="11" max="17" width="13.83203125" style="353" customWidth="1"/>
    <col min="18" max="23" width="12.6640625" style="353" customWidth="1"/>
    <col min="24" max="29" width="11.1640625" style="353" customWidth="1"/>
    <col min="30" max="30" width="12.1640625" style="353" customWidth="1"/>
    <col min="31" max="31" width="12.33203125" style="353" customWidth="1"/>
    <col min="32" max="38" width="11.6640625" style="353" customWidth="1"/>
    <col min="39" max="45" width="11.1640625" style="353" customWidth="1"/>
    <col min="46" max="50" width="12.1640625" style="353" customWidth="1"/>
    <col min="51" max="51" width="9.33203125" style="353" customWidth="1"/>
    <col min="52" max="57" width="12" style="353" customWidth="1"/>
    <col min="58" max="58" width="13.5" style="353" bestFit="1" customWidth="1"/>
    <col min="59" max="64" width="10.6640625" style="353" customWidth="1"/>
    <col min="65" max="16384" width="16.83203125" style="353"/>
  </cols>
  <sheetData>
    <row r="1" spans="1:64" ht="16.5" customHeight="1">
      <c r="A1" s="352"/>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2"/>
      <c r="AV1" s="352"/>
      <c r="AW1" s="352"/>
      <c r="AX1" s="352"/>
      <c r="AY1" s="352"/>
      <c r="AZ1" s="352"/>
      <c r="BA1" s="352"/>
      <c r="BB1" s="352"/>
      <c r="BC1" s="352"/>
      <c r="BD1" s="352"/>
      <c r="BE1" s="352"/>
      <c r="BF1" s="352"/>
      <c r="BG1" s="352"/>
      <c r="BH1" s="352"/>
      <c r="BI1" s="352"/>
      <c r="BJ1" s="352"/>
      <c r="BK1" s="352"/>
      <c r="BL1" s="352"/>
    </row>
    <row r="2" spans="1:64" ht="16.5" customHeight="1">
      <c r="A2" s="354" t="s">
        <v>371</v>
      </c>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c r="AO2" s="355"/>
      <c r="AP2" s="355"/>
      <c r="AQ2" s="355"/>
      <c r="AR2" s="355"/>
      <c r="AS2" s="355"/>
      <c r="AT2" s="355"/>
      <c r="AU2" s="355"/>
      <c r="AV2" s="355"/>
      <c r="AW2" s="355"/>
      <c r="AX2" s="355"/>
      <c r="AY2" s="355"/>
      <c r="AZ2" s="355"/>
      <c r="BA2" s="355"/>
      <c r="BB2" s="352"/>
      <c r="BC2" s="352"/>
      <c r="BD2" s="352"/>
      <c r="BE2" s="352"/>
      <c r="BF2" s="352"/>
      <c r="BG2" s="352"/>
      <c r="BH2" s="352"/>
      <c r="BI2" s="352"/>
      <c r="BJ2" s="352"/>
      <c r="BK2" s="352"/>
      <c r="BL2" s="352"/>
    </row>
    <row r="3" spans="1:64" ht="16.5" customHeight="1">
      <c r="A3" s="356" t="s">
        <v>352</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c r="AK3" s="356"/>
      <c r="AL3" s="356"/>
      <c r="AM3" s="356"/>
      <c r="AN3" s="356"/>
      <c r="AO3" s="356"/>
      <c r="AP3" s="356"/>
      <c r="AQ3" s="356"/>
      <c r="AR3" s="356"/>
      <c r="AS3" s="356"/>
      <c r="AT3" s="356"/>
      <c r="AU3" s="356"/>
      <c r="AV3" s="356"/>
      <c r="AW3" s="356"/>
      <c r="AX3" s="356"/>
      <c r="AY3" s="356"/>
      <c r="AZ3" s="356"/>
      <c r="BA3" s="356"/>
      <c r="BB3" s="352"/>
      <c r="BC3" s="352"/>
      <c r="BD3" s="352"/>
      <c r="BE3" s="352"/>
      <c r="BF3" s="352"/>
      <c r="BG3" s="352"/>
      <c r="BH3" s="352"/>
      <c r="BI3" s="352"/>
      <c r="BJ3" s="352"/>
      <c r="BK3" s="352"/>
      <c r="BL3" s="352"/>
    </row>
    <row r="4" spans="1:64" s="358" customFormat="1" ht="16.5" customHeight="1">
      <c r="A4" s="457"/>
      <c r="B4" s="457" t="s">
        <v>151</v>
      </c>
      <c r="C4" s="456" t="s">
        <v>351</v>
      </c>
      <c r="D4" s="456"/>
      <c r="E4" s="456"/>
      <c r="F4" s="456"/>
      <c r="G4" s="456"/>
      <c r="H4" s="456"/>
      <c r="I4" s="456"/>
      <c r="J4" s="456" t="s">
        <v>353</v>
      </c>
      <c r="K4" s="456"/>
      <c r="L4" s="456"/>
      <c r="M4" s="456"/>
      <c r="N4" s="456"/>
      <c r="O4" s="456"/>
      <c r="P4" s="456"/>
      <c r="Q4" s="456" t="s">
        <v>354</v>
      </c>
      <c r="R4" s="456"/>
      <c r="S4" s="456"/>
      <c r="T4" s="456"/>
      <c r="U4" s="456"/>
      <c r="V4" s="456"/>
      <c r="W4" s="456"/>
      <c r="X4" s="456" t="s">
        <v>303</v>
      </c>
      <c r="Y4" s="456"/>
      <c r="Z4" s="456"/>
      <c r="AA4" s="456"/>
      <c r="AB4" s="456"/>
      <c r="AC4" s="456"/>
      <c r="AD4" s="456"/>
      <c r="AE4" s="456" t="s">
        <v>304</v>
      </c>
      <c r="AF4" s="456"/>
      <c r="AG4" s="456"/>
      <c r="AH4" s="456"/>
      <c r="AI4" s="456"/>
      <c r="AJ4" s="456"/>
      <c r="AK4" s="456"/>
      <c r="AL4" s="456" t="s">
        <v>305</v>
      </c>
      <c r="AM4" s="456"/>
      <c r="AN4" s="456"/>
      <c r="AO4" s="456"/>
      <c r="AP4" s="456"/>
      <c r="AQ4" s="456"/>
      <c r="AR4" s="456"/>
      <c r="AS4" s="472" t="s">
        <v>355</v>
      </c>
      <c r="AT4" s="473"/>
      <c r="AU4" s="473"/>
      <c r="AV4" s="473"/>
      <c r="AW4" s="473"/>
      <c r="AX4" s="473"/>
      <c r="AY4" s="474"/>
      <c r="AZ4" s="457" t="s">
        <v>356</v>
      </c>
      <c r="BA4" s="457"/>
      <c r="BB4" s="457"/>
      <c r="BC4" s="457"/>
      <c r="BD4" s="457"/>
      <c r="BE4" s="457"/>
      <c r="BF4" s="457"/>
      <c r="BG4" s="357"/>
      <c r="BH4" s="357"/>
      <c r="BI4" s="357"/>
      <c r="BJ4" s="357"/>
      <c r="BK4" s="357"/>
      <c r="BL4" s="357"/>
    </row>
    <row r="5" spans="1:64" s="358" customFormat="1" ht="16.5" customHeight="1">
      <c r="A5" s="463"/>
      <c r="B5" s="463"/>
      <c r="C5" s="359" t="s">
        <v>334</v>
      </c>
      <c r="D5" s="359" t="s">
        <v>357</v>
      </c>
      <c r="E5" s="359" t="s">
        <v>358</v>
      </c>
      <c r="F5" s="360" t="s">
        <v>363</v>
      </c>
      <c r="G5" s="360" t="s">
        <v>372</v>
      </c>
      <c r="H5" s="360" t="s">
        <v>373</v>
      </c>
      <c r="I5" s="360" t="s">
        <v>374</v>
      </c>
      <c r="J5" s="359" t="s">
        <v>334</v>
      </c>
      <c r="K5" s="359" t="s">
        <v>357</v>
      </c>
      <c r="L5" s="359" t="s">
        <v>358</v>
      </c>
      <c r="M5" s="360" t="s">
        <v>363</v>
      </c>
      <c r="N5" s="360" t="s">
        <v>372</v>
      </c>
      <c r="O5" s="360" t="s">
        <v>373</v>
      </c>
      <c r="P5" s="360" t="s">
        <v>374</v>
      </c>
      <c r="Q5" s="359" t="s">
        <v>334</v>
      </c>
      <c r="R5" s="359" t="s">
        <v>357</v>
      </c>
      <c r="S5" s="359" t="s">
        <v>358</v>
      </c>
      <c r="T5" s="360" t="s">
        <v>363</v>
      </c>
      <c r="U5" s="360" t="s">
        <v>372</v>
      </c>
      <c r="V5" s="360" t="s">
        <v>373</v>
      </c>
      <c r="W5" s="360" t="s">
        <v>374</v>
      </c>
      <c r="X5" s="359" t="s">
        <v>334</v>
      </c>
      <c r="Y5" s="359" t="s">
        <v>357</v>
      </c>
      <c r="Z5" s="359" t="s">
        <v>358</v>
      </c>
      <c r="AA5" s="360" t="s">
        <v>363</v>
      </c>
      <c r="AB5" s="360" t="s">
        <v>372</v>
      </c>
      <c r="AC5" s="360" t="s">
        <v>373</v>
      </c>
      <c r="AD5" s="360" t="s">
        <v>374</v>
      </c>
      <c r="AE5" s="359" t="s">
        <v>334</v>
      </c>
      <c r="AF5" s="359" t="s">
        <v>357</v>
      </c>
      <c r="AG5" s="359" t="s">
        <v>358</v>
      </c>
      <c r="AH5" s="360" t="s">
        <v>363</v>
      </c>
      <c r="AI5" s="360" t="s">
        <v>372</v>
      </c>
      <c r="AJ5" s="360" t="s">
        <v>373</v>
      </c>
      <c r="AK5" s="360" t="s">
        <v>374</v>
      </c>
      <c r="AL5" s="359" t="s">
        <v>334</v>
      </c>
      <c r="AM5" s="359" t="s">
        <v>357</v>
      </c>
      <c r="AN5" s="359" t="s">
        <v>358</v>
      </c>
      <c r="AO5" s="360" t="s">
        <v>363</v>
      </c>
      <c r="AP5" s="360" t="s">
        <v>372</v>
      </c>
      <c r="AQ5" s="360" t="s">
        <v>373</v>
      </c>
      <c r="AR5" s="360" t="s">
        <v>374</v>
      </c>
      <c r="AS5" s="359" t="s">
        <v>334</v>
      </c>
      <c r="AT5" s="359" t="s">
        <v>357</v>
      </c>
      <c r="AU5" s="359" t="s">
        <v>358</v>
      </c>
      <c r="AV5" s="360" t="s">
        <v>363</v>
      </c>
      <c r="AW5" s="360" t="s">
        <v>372</v>
      </c>
      <c r="AX5" s="360" t="s">
        <v>373</v>
      </c>
      <c r="AY5" s="360" t="s">
        <v>374</v>
      </c>
      <c r="AZ5" s="359" t="s">
        <v>334</v>
      </c>
      <c r="BA5" s="359" t="s">
        <v>357</v>
      </c>
      <c r="BB5" s="359" t="s">
        <v>358</v>
      </c>
      <c r="BC5" s="360" t="s">
        <v>363</v>
      </c>
      <c r="BD5" s="360" t="s">
        <v>372</v>
      </c>
      <c r="BE5" s="360" t="s">
        <v>373</v>
      </c>
      <c r="BF5" s="360" t="s">
        <v>374</v>
      </c>
      <c r="BG5" s="357"/>
      <c r="BH5" s="357"/>
      <c r="BI5" s="357"/>
      <c r="BJ5" s="357"/>
      <c r="BK5" s="357"/>
      <c r="BL5" s="357"/>
    </row>
    <row r="6" spans="1:64" s="358" customFormat="1" ht="16.5" customHeight="1">
      <c r="A6" s="463"/>
      <c r="B6" s="463"/>
      <c r="C6" s="359" t="s">
        <v>68</v>
      </c>
      <c r="D6" s="359" t="s">
        <v>153</v>
      </c>
      <c r="E6" s="359" t="s">
        <v>267</v>
      </c>
      <c r="F6" s="359" t="s">
        <v>336</v>
      </c>
      <c r="G6" s="359" t="s">
        <v>350</v>
      </c>
      <c r="H6" s="359" t="s">
        <v>365</v>
      </c>
      <c r="I6" s="359" t="s">
        <v>375</v>
      </c>
      <c r="J6" s="359" t="s">
        <v>68</v>
      </c>
      <c r="K6" s="359" t="s">
        <v>153</v>
      </c>
      <c r="L6" s="359" t="s">
        <v>267</v>
      </c>
      <c r="M6" s="359" t="s">
        <v>336</v>
      </c>
      <c r="N6" s="359" t="s">
        <v>350</v>
      </c>
      <c r="O6" s="359" t="s">
        <v>365</v>
      </c>
      <c r="P6" s="359" t="s">
        <v>375</v>
      </c>
      <c r="Q6" s="359" t="s">
        <v>68</v>
      </c>
      <c r="R6" s="359" t="s">
        <v>153</v>
      </c>
      <c r="S6" s="359" t="s">
        <v>267</v>
      </c>
      <c r="T6" s="359" t="s">
        <v>336</v>
      </c>
      <c r="U6" s="359" t="s">
        <v>350</v>
      </c>
      <c r="V6" s="359" t="s">
        <v>365</v>
      </c>
      <c r="W6" s="359" t="s">
        <v>375</v>
      </c>
      <c r="X6" s="359" t="s">
        <v>68</v>
      </c>
      <c r="Y6" s="359" t="s">
        <v>153</v>
      </c>
      <c r="Z6" s="359" t="s">
        <v>267</v>
      </c>
      <c r="AA6" s="359" t="s">
        <v>336</v>
      </c>
      <c r="AB6" s="359" t="s">
        <v>350</v>
      </c>
      <c r="AC6" s="359" t="s">
        <v>365</v>
      </c>
      <c r="AD6" s="359" t="s">
        <v>375</v>
      </c>
      <c r="AE6" s="359" t="s">
        <v>68</v>
      </c>
      <c r="AF6" s="359" t="s">
        <v>153</v>
      </c>
      <c r="AG6" s="359" t="s">
        <v>267</v>
      </c>
      <c r="AH6" s="359" t="s">
        <v>336</v>
      </c>
      <c r="AI6" s="359" t="s">
        <v>350</v>
      </c>
      <c r="AJ6" s="359" t="s">
        <v>365</v>
      </c>
      <c r="AK6" s="359" t="s">
        <v>375</v>
      </c>
      <c r="AL6" s="359" t="s">
        <v>68</v>
      </c>
      <c r="AM6" s="359" t="s">
        <v>153</v>
      </c>
      <c r="AN6" s="359" t="s">
        <v>267</v>
      </c>
      <c r="AO6" s="359" t="s">
        <v>336</v>
      </c>
      <c r="AP6" s="359" t="s">
        <v>350</v>
      </c>
      <c r="AQ6" s="359" t="s">
        <v>365</v>
      </c>
      <c r="AR6" s="359" t="s">
        <v>375</v>
      </c>
      <c r="AS6" s="359" t="s">
        <v>68</v>
      </c>
      <c r="AT6" s="359" t="s">
        <v>153</v>
      </c>
      <c r="AU6" s="359" t="s">
        <v>267</v>
      </c>
      <c r="AV6" s="359" t="s">
        <v>336</v>
      </c>
      <c r="AW6" s="359" t="s">
        <v>350</v>
      </c>
      <c r="AX6" s="359" t="s">
        <v>365</v>
      </c>
      <c r="AY6" s="359" t="s">
        <v>375</v>
      </c>
      <c r="AZ6" s="359" t="s">
        <v>68</v>
      </c>
      <c r="BA6" s="359" t="s">
        <v>153</v>
      </c>
      <c r="BB6" s="359" t="s">
        <v>267</v>
      </c>
      <c r="BC6" s="359" t="s">
        <v>336</v>
      </c>
      <c r="BD6" s="359" t="s">
        <v>350</v>
      </c>
      <c r="BE6" s="359" t="s">
        <v>365</v>
      </c>
      <c r="BF6" s="359" t="s">
        <v>375</v>
      </c>
      <c r="BG6" s="357"/>
      <c r="BH6" s="357"/>
      <c r="BI6" s="357"/>
      <c r="BJ6" s="357"/>
      <c r="BK6" s="357"/>
      <c r="BL6" s="357"/>
    </row>
    <row r="7" spans="1:64">
      <c r="A7" s="361" t="s">
        <v>154</v>
      </c>
      <c r="B7" s="362" t="s">
        <v>268</v>
      </c>
      <c r="C7" s="363">
        <v>177857.033282246</v>
      </c>
      <c r="D7" s="363">
        <v>187610.277061498</v>
      </c>
      <c r="E7" s="363">
        <v>208415.05700573523</v>
      </c>
      <c r="F7" s="363">
        <v>226393.4</v>
      </c>
      <c r="G7" s="363">
        <v>248065.7679624313</v>
      </c>
      <c r="H7" s="363">
        <v>269100.12325044622</v>
      </c>
      <c r="I7" s="363">
        <v>291194.21236549789</v>
      </c>
      <c r="J7" s="363">
        <v>164491.79999999999</v>
      </c>
      <c r="K7" s="363">
        <v>164981.1</v>
      </c>
      <c r="L7" s="363">
        <v>183128.9471917284</v>
      </c>
      <c r="M7" s="363">
        <v>197867.2</v>
      </c>
      <c r="N7" s="363">
        <v>218565.72695996257</v>
      </c>
      <c r="O7" s="363">
        <v>239319.03974762437</v>
      </c>
      <c r="P7" s="363">
        <v>260126.42467547956</v>
      </c>
      <c r="Q7" s="363">
        <v>140427.4</v>
      </c>
      <c r="R7" s="363">
        <v>147296.6</v>
      </c>
      <c r="S7" s="363">
        <v>164182.4168347735</v>
      </c>
      <c r="T7" s="363">
        <v>178159.2</v>
      </c>
      <c r="U7" s="363">
        <v>195778.22594566655</v>
      </c>
      <c r="V7" s="363">
        <v>213809.44357604711</v>
      </c>
      <c r="W7" s="363">
        <v>231794.20289796081</v>
      </c>
      <c r="X7" s="363">
        <v>81326.600000000006</v>
      </c>
      <c r="Y7" s="363">
        <v>83541.100000000006</v>
      </c>
      <c r="Z7" s="363">
        <v>92224.589537386797</v>
      </c>
      <c r="AA7" s="363">
        <v>100342.1</v>
      </c>
      <c r="AB7" s="363">
        <v>110086.74261783909</v>
      </c>
      <c r="AC7" s="363">
        <v>120822.52500770333</v>
      </c>
      <c r="AD7" s="363">
        <v>130850.23933375426</v>
      </c>
      <c r="AE7" s="363">
        <v>144934.70000000001</v>
      </c>
      <c r="AF7" s="363">
        <v>148770.5</v>
      </c>
      <c r="AG7" s="363">
        <v>165924.53339109739</v>
      </c>
      <c r="AH7" s="363">
        <v>180466.8</v>
      </c>
      <c r="AI7" s="363">
        <v>199934.81756951966</v>
      </c>
      <c r="AJ7" s="363">
        <v>219013.41551887483</v>
      </c>
      <c r="AK7" s="363">
        <v>237435.91127255888</v>
      </c>
      <c r="AL7" s="363">
        <v>43980</v>
      </c>
      <c r="AM7" s="363">
        <v>45873.1</v>
      </c>
      <c r="AN7" s="363">
        <v>50793.584400912514</v>
      </c>
      <c r="AO7" s="363">
        <v>55818.5</v>
      </c>
      <c r="AP7" s="363">
        <v>60045.444891733488</v>
      </c>
      <c r="AQ7" s="363">
        <v>65426.386452107203</v>
      </c>
      <c r="AR7" s="363">
        <v>70929.781409613628</v>
      </c>
      <c r="AS7" s="363">
        <v>79869.8</v>
      </c>
      <c r="AT7" s="363">
        <v>84445.3</v>
      </c>
      <c r="AU7" s="363">
        <v>93825.645871230721</v>
      </c>
      <c r="AV7" s="363">
        <v>101768.4</v>
      </c>
      <c r="AW7" s="363">
        <v>110624.40429723538</v>
      </c>
      <c r="AX7" s="363">
        <v>121203.47619049755</v>
      </c>
      <c r="AY7" s="363">
        <v>131398.60748033744</v>
      </c>
      <c r="AZ7" s="363">
        <v>832887.33328224602</v>
      </c>
      <c r="BA7" s="363">
        <v>862517.97706149798</v>
      </c>
      <c r="BB7" s="363">
        <v>958494.7742328645</v>
      </c>
      <c r="BC7" s="363">
        <v>1040815.6</v>
      </c>
      <c r="BD7" s="363">
        <v>1143101.130244388</v>
      </c>
      <c r="BE7" s="363">
        <v>1248694.4097433006</v>
      </c>
      <c r="BF7" s="363">
        <v>1353729.3794352023</v>
      </c>
      <c r="BG7" s="352"/>
      <c r="BH7" s="364"/>
      <c r="BI7" s="364"/>
      <c r="BJ7" s="364"/>
      <c r="BK7" s="352"/>
      <c r="BL7" s="352"/>
    </row>
    <row r="8" spans="1:64">
      <c r="A8" s="361" t="s">
        <v>156</v>
      </c>
      <c r="B8" s="362" t="s">
        <v>159</v>
      </c>
      <c r="C8" s="363">
        <v>3004.5910090259999</v>
      </c>
      <c r="D8" s="363">
        <v>2575.8013883942699</v>
      </c>
      <c r="E8" s="363">
        <v>2576.4898561939117</v>
      </c>
      <c r="F8" s="363">
        <v>2929.9</v>
      </c>
      <c r="G8" s="363">
        <v>3025.1563094789099</v>
      </c>
      <c r="H8" s="363">
        <v>3026.5385482539314</v>
      </c>
      <c r="I8" s="363">
        <v>3121.7633705789531</v>
      </c>
      <c r="J8" s="363">
        <v>3133.8605248059298</v>
      </c>
      <c r="K8" s="363">
        <v>858.60046279809205</v>
      </c>
      <c r="L8" s="363">
        <v>858.82995206463738</v>
      </c>
      <c r="M8" s="363">
        <v>976.6</v>
      </c>
      <c r="N8" s="363">
        <v>1008.38543649297</v>
      </c>
      <c r="O8" s="363">
        <v>1008.8461827513106</v>
      </c>
      <c r="P8" s="363">
        <v>1040.5877901929844</v>
      </c>
      <c r="Q8" s="363">
        <v>7396.7576472160799</v>
      </c>
      <c r="R8" s="363">
        <v>10098.7768719585</v>
      </c>
      <c r="S8" s="363">
        <v>10101.476102855495</v>
      </c>
      <c r="T8" s="363">
        <v>11487.3</v>
      </c>
      <c r="U8" s="363">
        <v>11860.533467322075</v>
      </c>
      <c r="V8" s="363">
        <v>11865.95272093208</v>
      </c>
      <c r="W8" s="363">
        <v>12239.294484650816</v>
      </c>
      <c r="X8" s="363">
        <v>2696.5900254386402</v>
      </c>
      <c r="Y8" s="363">
        <v>2657.57286104171</v>
      </c>
      <c r="Z8" s="363">
        <v>2658.2831849619724</v>
      </c>
      <c r="AA8" s="363">
        <v>3023</v>
      </c>
      <c r="AB8" s="363">
        <v>3121.1930177163358</v>
      </c>
      <c r="AC8" s="363">
        <v>3122.6191370873898</v>
      </c>
      <c r="AD8" s="363">
        <v>3220.866969644952</v>
      </c>
      <c r="AE8" s="363">
        <v>3528.2953036487902</v>
      </c>
      <c r="AF8" s="363">
        <v>3229.9731695737701</v>
      </c>
      <c r="AG8" s="363">
        <v>3230.8364863383972</v>
      </c>
      <c r="AH8" s="363">
        <v>3674.1</v>
      </c>
      <c r="AI8" s="363">
        <v>3793.4499753783161</v>
      </c>
      <c r="AJ8" s="363">
        <v>3795.1832589215965</v>
      </c>
      <c r="AK8" s="363">
        <v>3914.5921631069414</v>
      </c>
      <c r="AL8" s="363">
        <v>791.38420046877502</v>
      </c>
      <c r="AM8" s="363">
        <v>306.64302242789</v>
      </c>
      <c r="AN8" s="363">
        <v>306.72498288022757</v>
      </c>
      <c r="AO8" s="363">
        <v>348.8</v>
      </c>
      <c r="AP8" s="363">
        <v>360.13765589034642</v>
      </c>
      <c r="AQ8" s="363">
        <v>360.30220812546804</v>
      </c>
      <c r="AR8" s="363">
        <v>371.63849649749443</v>
      </c>
      <c r="AS8" s="363">
        <v>1447.18304388562</v>
      </c>
      <c r="AT8" s="363">
        <v>715.50038566507601</v>
      </c>
      <c r="AU8" s="363">
        <v>715.69162672053108</v>
      </c>
      <c r="AV8" s="363">
        <v>813.9</v>
      </c>
      <c r="AW8" s="363">
        <v>840.32119707747506</v>
      </c>
      <c r="AX8" s="363">
        <v>840.70515229275873</v>
      </c>
      <c r="AY8" s="363">
        <v>867.15649182748689</v>
      </c>
      <c r="AZ8" s="363">
        <v>21998.661754489833</v>
      </c>
      <c r="BA8" s="363">
        <v>20442.868161859307</v>
      </c>
      <c r="BB8" s="363">
        <v>20448.332192015172</v>
      </c>
      <c r="BC8" s="363">
        <v>23253.599999999999</v>
      </c>
      <c r="BD8" s="363">
        <v>24009.177059356429</v>
      </c>
      <c r="BE8" s="363">
        <v>24020.147208364535</v>
      </c>
      <c r="BF8" s="363">
        <v>24775.899766499624</v>
      </c>
      <c r="BG8" s="352"/>
      <c r="BH8" s="364"/>
      <c r="BI8" s="364"/>
      <c r="BJ8" s="364"/>
      <c r="BK8" s="352"/>
      <c r="BL8" s="352"/>
    </row>
    <row r="9" spans="1:64">
      <c r="A9" s="361" t="s">
        <v>158</v>
      </c>
      <c r="B9" s="362" t="s">
        <v>87</v>
      </c>
      <c r="C9" s="363">
        <v>42229.5</v>
      </c>
      <c r="D9" s="363">
        <v>37852</v>
      </c>
      <c r="E9" s="363">
        <v>45389</v>
      </c>
      <c r="F9" s="363">
        <v>52583</v>
      </c>
      <c r="G9" s="363">
        <v>52961.200000000004</v>
      </c>
      <c r="H9" s="363">
        <v>53769</v>
      </c>
      <c r="I9" s="363">
        <v>58132.100000000006</v>
      </c>
      <c r="J9" s="363">
        <v>27311.3</v>
      </c>
      <c r="K9" s="363">
        <v>24756.1</v>
      </c>
      <c r="L9" s="363">
        <v>29539.5</v>
      </c>
      <c r="M9" s="363">
        <v>34080</v>
      </c>
      <c r="N9" s="363">
        <v>34502.6</v>
      </c>
      <c r="O9" s="363">
        <v>35251.9</v>
      </c>
      <c r="P9" s="363">
        <v>37911.199999999997</v>
      </c>
      <c r="Q9" s="363">
        <v>68881.899999999994</v>
      </c>
      <c r="R9" s="363">
        <v>62130.3</v>
      </c>
      <c r="S9" s="363">
        <v>73713</v>
      </c>
      <c r="T9" s="363">
        <v>86159</v>
      </c>
      <c r="U9" s="363">
        <v>87732.1</v>
      </c>
      <c r="V9" s="363">
        <v>90267.599999999991</v>
      </c>
      <c r="W9" s="363">
        <v>96512.1</v>
      </c>
      <c r="X9" s="363">
        <v>11124.8</v>
      </c>
      <c r="Y9" s="363">
        <v>10082.4</v>
      </c>
      <c r="Z9" s="363">
        <v>12031.400000000001</v>
      </c>
      <c r="AA9" s="363">
        <v>13882</v>
      </c>
      <c r="AB9" s="363">
        <v>14052.7</v>
      </c>
      <c r="AC9" s="363">
        <v>14356.599999999999</v>
      </c>
      <c r="AD9" s="363">
        <v>15440.7</v>
      </c>
      <c r="AE9" s="363">
        <v>31014.799999999999</v>
      </c>
      <c r="AF9" s="363">
        <v>28107.7</v>
      </c>
      <c r="AG9" s="363">
        <v>33541.5</v>
      </c>
      <c r="AH9" s="363">
        <v>38700</v>
      </c>
      <c r="AI9" s="363">
        <v>39176.300000000003</v>
      </c>
      <c r="AJ9" s="363">
        <v>40023</v>
      </c>
      <c r="AK9" s="363">
        <v>43046</v>
      </c>
      <c r="AL9" s="363">
        <v>1573.6</v>
      </c>
      <c r="AM9" s="363">
        <v>1526.1</v>
      </c>
      <c r="AN9" s="363">
        <v>1797.2</v>
      </c>
      <c r="AO9" s="363">
        <v>2029</v>
      </c>
      <c r="AP9" s="363">
        <v>2084</v>
      </c>
      <c r="AQ9" s="363">
        <v>2166.1</v>
      </c>
      <c r="AR9" s="363">
        <v>2296.5</v>
      </c>
      <c r="AS9" s="363">
        <v>10094.200000000001</v>
      </c>
      <c r="AT9" s="363">
        <v>9559.2999999999993</v>
      </c>
      <c r="AU9" s="363">
        <v>11432.7</v>
      </c>
      <c r="AV9" s="363">
        <v>13039</v>
      </c>
      <c r="AW9" s="363">
        <v>13170.1</v>
      </c>
      <c r="AX9" s="363">
        <v>13417.8</v>
      </c>
      <c r="AY9" s="363">
        <v>14464.4</v>
      </c>
      <c r="AZ9" s="363">
        <v>192230.1</v>
      </c>
      <c r="BA9" s="363">
        <v>174013.9</v>
      </c>
      <c r="BB9" s="363">
        <v>207444.30000000002</v>
      </c>
      <c r="BC9" s="363">
        <v>240472</v>
      </c>
      <c r="BD9" s="363">
        <v>243679.00000000003</v>
      </c>
      <c r="BE9" s="363">
        <v>249252</v>
      </c>
      <c r="BF9" s="363">
        <v>267803.00000000006</v>
      </c>
      <c r="BG9" s="352"/>
      <c r="BH9" s="364"/>
      <c r="BI9" s="364"/>
      <c r="BJ9" s="364"/>
      <c r="BK9" s="352"/>
      <c r="BL9" s="352"/>
    </row>
    <row r="10" spans="1:64" ht="25.5">
      <c r="A10" s="361" t="s">
        <v>160</v>
      </c>
      <c r="B10" s="362" t="s">
        <v>269</v>
      </c>
      <c r="C10" s="363">
        <v>6315.3235999999997</v>
      </c>
      <c r="D10" s="363">
        <v>7902.9216494431303</v>
      </c>
      <c r="E10" s="363">
        <v>8608.8966423964121</v>
      </c>
      <c r="F10" s="363">
        <v>12885.3</v>
      </c>
      <c r="G10" s="363">
        <v>16613</v>
      </c>
      <c r="H10" s="363">
        <v>20342.400000000001</v>
      </c>
      <c r="I10" s="363">
        <v>20512.399999999998</v>
      </c>
      <c r="J10" s="363">
        <v>2034.3503000000001</v>
      </c>
      <c r="K10" s="363">
        <v>2323.11812773261</v>
      </c>
      <c r="L10" s="363">
        <v>2602.6949846784887</v>
      </c>
      <c r="M10" s="363">
        <v>3869.7</v>
      </c>
      <c r="N10" s="363">
        <v>4200.8</v>
      </c>
      <c r="O10" s="363">
        <v>5044</v>
      </c>
      <c r="P10" s="363">
        <v>4366.6000000000004</v>
      </c>
      <c r="Q10" s="363">
        <v>10796.5972</v>
      </c>
      <c r="R10" s="363">
        <v>12465.5498372817</v>
      </c>
      <c r="S10" s="363">
        <v>12692.100140128823</v>
      </c>
      <c r="T10" s="363">
        <v>22360.5</v>
      </c>
      <c r="U10" s="363">
        <v>25585.1</v>
      </c>
      <c r="V10" s="363">
        <v>30305.3</v>
      </c>
      <c r="W10" s="363">
        <v>32573.700000000004</v>
      </c>
      <c r="X10" s="363">
        <v>10402.2958</v>
      </c>
      <c r="Y10" s="363">
        <v>12434.7168432298</v>
      </c>
      <c r="Z10" s="363">
        <v>12251.972726792494</v>
      </c>
      <c r="AA10" s="363">
        <v>17387.900000000001</v>
      </c>
      <c r="AB10" s="363">
        <v>21186.799999999999</v>
      </c>
      <c r="AC10" s="363">
        <v>24319.4</v>
      </c>
      <c r="AD10" s="363">
        <v>24646.1</v>
      </c>
      <c r="AE10" s="363">
        <v>2473.6763000000001</v>
      </c>
      <c r="AF10" s="363">
        <v>2919.1921758747599</v>
      </c>
      <c r="AG10" s="363">
        <v>3018.7217032489307</v>
      </c>
      <c r="AH10" s="363">
        <v>4132.2</v>
      </c>
      <c r="AI10" s="363">
        <v>4977.5</v>
      </c>
      <c r="AJ10" s="363">
        <v>6495.6</v>
      </c>
      <c r="AK10" s="363">
        <v>6367.1</v>
      </c>
      <c r="AL10" s="363">
        <v>399.45460000000003</v>
      </c>
      <c r="AM10" s="363">
        <v>456.98557902885699</v>
      </c>
      <c r="AN10" s="363">
        <v>780.32013922280555</v>
      </c>
      <c r="AO10" s="363">
        <v>905</v>
      </c>
      <c r="AP10" s="363">
        <v>1378</v>
      </c>
      <c r="AQ10" s="363">
        <v>1529.4</v>
      </c>
      <c r="AR10" s="363">
        <v>1468.9</v>
      </c>
      <c r="AS10" s="363">
        <v>1437.5929000000001</v>
      </c>
      <c r="AT10" s="363">
        <v>1872.2852598866</v>
      </c>
      <c r="AU10" s="363">
        <v>2091.8623484750528</v>
      </c>
      <c r="AV10" s="363">
        <v>2740.5</v>
      </c>
      <c r="AW10" s="363">
        <v>3046.8</v>
      </c>
      <c r="AX10" s="363">
        <v>3395.1</v>
      </c>
      <c r="AY10" s="363">
        <v>3302.7999999999997</v>
      </c>
      <c r="AZ10" s="363">
        <v>33859.290699999998</v>
      </c>
      <c r="BA10" s="363">
        <v>40374.769472477463</v>
      </c>
      <c r="BB10" s="363">
        <v>42046.568684942999</v>
      </c>
      <c r="BC10" s="363">
        <v>64281.1</v>
      </c>
      <c r="BD10" s="363">
        <v>76988</v>
      </c>
      <c r="BE10" s="363">
        <v>91431.200000000012</v>
      </c>
      <c r="BF10" s="363">
        <v>93237.6</v>
      </c>
      <c r="BG10" s="352"/>
      <c r="BH10" s="364"/>
      <c r="BI10" s="364"/>
      <c r="BJ10" s="364"/>
      <c r="BK10" s="352"/>
      <c r="BL10" s="352"/>
    </row>
    <row r="11" spans="1:64" ht="25.5">
      <c r="A11" s="361" t="s">
        <v>161</v>
      </c>
      <c r="B11" s="362" t="s">
        <v>270</v>
      </c>
      <c r="C11" s="363">
        <v>3330.6</v>
      </c>
      <c r="D11" s="363">
        <v>3398</v>
      </c>
      <c r="E11" s="363">
        <v>3500</v>
      </c>
      <c r="F11" s="363">
        <v>3562</v>
      </c>
      <c r="G11" s="363">
        <v>3670.1</v>
      </c>
      <c r="H11" s="363">
        <v>3723.7</v>
      </c>
      <c r="I11" s="363">
        <v>3848</v>
      </c>
      <c r="J11" s="363">
        <v>3742.2</v>
      </c>
      <c r="K11" s="363">
        <v>3817.9</v>
      </c>
      <c r="L11" s="363">
        <v>3932.5</v>
      </c>
      <c r="M11" s="363">
        <v>4002</v>
      </c>
      <c r="N11" s="363">
        <v>4123.7</v>
      </c>
      <c r="O11" s="363">
        <v>4183.8999999999996</v>
      </c>
      <c r="P11" s="363">
        <v>4323.6000000000004</v>
      </c>
      <c r="Q11" s="363">
        <v>4593.2</v>
      </c>
      <c r="R11" s="363">
        <v>4686.2</v>
      </c>
      <c r="S11" s="363">
        <v>4826.8999999999996</v>
      </c>
      <c r="T11" s="363">
        <v>4912</v>
      </c>
      <c r="U11" s="363">
        <v>5061.5</v>
      </c>
      <c r="V11" s="363">
        <v>5135.3999999999996</v>
      </c>
      <c r="W11" s="363">
        <v>5306.8</v>
      </c>
      <c r="X11" s="363">
        <v>1617.5</v>
      </c>
      <c r="Y11" s="363">
        <v>1650.2</v>
      </c>
      <c r="Z11" s="363">
        <v>1699.7</v>
      </c>
      <c r="AA11" s="363">
        <v>1736</v>
      </c>
      <c r="AB11" s="363">
        <v>1789.1</v>
      </c>
      <c r="AC11" s="363">
        <v>1815.2</v>
      </c>
      <c r="AD11" s="363">
        <v>1875.8</v>
      </c>
      <c r="AE11" s="363">
        <v>3619</v>
      </c>
      <c r="AF11" s="363">
        <v>3692.3</v>
      </c>
      <c r="AG11" s="363">
        <v>3803.1</v>
      </c>
      <c r="AH11" s="363">
        <v>3870</v>
      </c>
      <c r="AI11" s="363">
        <v>3988</v>
      </c>
      <c r="AJ11" s="363">
        <v>4046.2</v>
      </c>
      <c r="AK11" s="363">
        <v>4181.3</v>
      </c>
      <c r="AL11" s="363">
        <v>1111.3</v>
      </c>
      <c r="AM11" s="363">
        <v>1133.8</v>
      </c>
      <c r="AN11" s="363">
        <v>1167.8</v>
      </c>
      <c r="AO11" s="363">
        <v>1181</v>
      </c>
      <c r="AP11" s="363">
        <v>1217.0999999999999</v>
      </c>
      <c r="AQ11" s="363">
        <v>1234.9000000000001</v>
      </c>
      <c r="AR11" s="363">
        <v>1276.0999999999999</v>
      </c>
      <c r="AS11" s="363">
        <v>1710.6</v>
      </c>
      <c r="AT11" s="363">
        <v>1745.2</v>
      </c>
      <c r="AU11" s="363">
        <v>1797.6</v>
      </c>
      <c r="AV11" s="363">
        <v>1829</v>
      </c>
      <c r="AW11" s="363">
        <v>1884.9</v>
      </c>
      <c r="AX11" s="363">
        <v>1912.4</v>
      </c>
      <c r="AY11" s="363">
        <v>1976.3</v>
      </c>
      <c r="AZ11" s="363">
        <v>19724.399999999998</v>
      </c>
      <c r="BA11" s="363">
        <v>20123.599999999999</v>
      </c>
      <c r="BB11" s="363">
        <v>20727.599999999999</v>
      </c>
      <c r="BC11" s="363">
        <v>21092</v>
      </c>
      <c r="BD11" s="363">
        <v>21734.400000000001</v>
      </c>
      <c r="BE11" s="363">
        <v>22051.700000000004</v>
      </c>
      <c r="BF11" s="363">
        <v>22787.899999999998</v>
      </c>
      <c r="BG11" s="352"/>
      <c r="BH11" s="364"/>
      <c r="BI11" s="364"/>
      <c r="BJ11" s="364"/>
      <c r="BK11" s="352"/>
      <c r="BL11" s="352"/>
    </row>
    <row r="12" spans="1:64">
      <c r="A12" s="361" t="s">
        <v>163</v>
      </c>
      <c r="B12" s="362" t="s">
        <v>90</v>
      </c>
      <c r="C12" s="363">
        <v>43138.6</v>
      </c>
      <c r="D12" s="363">
        <v>39160.699999999997</v>
      </c>
      <c r="E12" s="363">
        <v>40822</v>
      </c>
      <c r="F12" s="363">
        <v>47153</v>
      </c>
      <c r="G12" s="363">
        <v>51036.100000000006</v>
      </c>
      <c r="H12" s="363">
        <v>50354</v>
      </c>
      <c r="I12" s="363">
        <v>51999.8</v>
      </c>
      <c r="J12" s="363">
        <v>23177.8</v>
      </c>
      <c r="K12" s="363">
        <v>21205.599999999999</v>
      </c>
      <c r="L12" s="363">
        <v>22105.200000000001</v>
      </c>
      <c r="M12" s="363">
        <v>25533.4</v>
      </c>
      <c r="N12" s="363">
        <v>27516.1</v>
      </c>
      <c r="O12" s="363">
        <v>26941.9</v>
      </c>
      <c r="P12" s="363">
        <v>27822.400000000001</v>
      </c>
      <c r="Q12" s="363">
        <v>60484.4</v>
      </c>
      <c r="R12" s="363">
        <v>54336.9</v>
      </c>
      <c r="S12" s="363">
        <v>56642</v>
      </c>
      <c r="T12" s="363">
        <v>65426.400000000001</v>
      </c>
      <c r="U12" s="363">
        <v>70581.5</v>
      </c>
      <c r="V12" s="363">
        <v>69752.100000000006</v>
      </c>
      <c r="W12" s="363">
        <v>72031.899999999994</v>
      </c>
      <c r="X12" s="363">
        <v>32021.5</v>
      </c>
      <c r="Y12" s="363">
        <v>28861.200000000001</v>
      </c>
      <c r="Z12" s="363">
        <v>30085.5</v>
      </c>
      <c r="AA12" s="363">
        <v>34751.300000000003</v>
      </c>
      <c r="AB12" s="363">
        <v>36860.199999999997</v>
      </c>
      <c r="AC12" s="363">
        <v>36346.799999999996</v>
      </c>
      <c r="AD12" s="363">
        <v>37534.800000000003</v>
      </c>
      <c r="AE12" s="363">
        <v>41098.800000000003</v>
      </c>
      <c r="AF12" s="363">
        <v>37304.800000000003</v>
      </c>
      <c r="AG12" s="363">
        <v>38887.4</v>
      </c>
      <c r="AH12" s="363">
        <v>44918.3</v>
      </c>
      <c r="AI12" s="363">
        <v>48254.6</v>
      </c>
      <c r="AJ12" s="363">
        <v>47730.899999999994</v>
      </c>
      <c r="AK12" s="363">
        <v>49291.1</v>
      </c>
      <c r="AL12" s="363">
        <v>12866.4</v>
      </c>
      <c r="AM12" s="363">
        <v>12209.8</v>
      </c>
      <c r="AN12" s="363">
        <v>12727.800000000001</v>
      </c>
      <c r="AO12" s="363">
        <v>14701.7</v>
      </c>
      <c r="AP12" s="363">
        <v>15666.6</v>
      </c>
      <c r="AQ12" s="363">
        <v>15654</v>
      </c>
      <c r="AR12" s="363">
        <v>16165.6</v>
      </c>
      <c r="AS12" s="363">
        <v>21473</v>
      </c>
      <c r="AT12" s="363">
        <v>20450.599999999999</v>
      </c>
      <c r="AU12" s="363">
        <v>21318.199999999997</v>
      </c>
      <c r="AV12" s="363">
        <v>24624.3</v>
      </c>
      <c r="AW12" s="363">
        <v>26274.9</v>
      </c>
      <c r="AX12" s="363">
        <v>25945.199999999997</v>
      </c>
      <c r="AY12" s="363">
        <v>26793.3</v>
      </c>
      <c r="AZ12" s="363">
        <v>234260.49999999997</v>
      </c>
      <c r="BA12" s="363">
        <v>213529.60000000001</v>
      </c>
      <c r="BB12" s="363">
        <v>222588.09999999998</v>
      </c>
      <c r="BC12" s="363">
        <v>257108.39999999997</v>
      </c>
      <c r="BD12" s="363">
        <v>276190.00000000006</v>
      </c>
      <c r="BE12" s="363">
        <v>272724.89999999997</v>
      </c>
      <c r="BF12" s="363">
        <v>281638.90000000002</v>
      </c>
      <c r="BG12" s="352"/>
      <c r="BH12" s="364"/>
      <c r="BI12" s="364"/>
      <c r="BJ12" s="364"/>
      <c r="BK12" s="352"/>
      <c r="BL12" s="352"/>
    </row>
    <row r="13" spans="1:64" ht="25.5">
      <c r="A13" s="361" t="s">
        <v>164</v>
      </c>
      <c r="B13" s="362" t="s">
        <v>271</v>
      </c>
      <c r="C13" s="363">
        <v>57003.1</v>
      </c>
      <c r="D13" s="363">
        <v>53341.1</v>
      </c>
      <c r="E13" s="363">
        <v>60043.4</v>
      </c>
      <c r="F13" s="363">
        <v>69432.399999999994</v>
      </c>
      <c r="G13" s="363">
        <v>69300.5</v>
      </c>
      <c r="H13" s="363">
        <v>73150.399999999994</v>
      </c>
      <c r="I13" s="363">
        <v>80949.7</v>
      </c>
      <c r="J13" s="363">
        <v>66578.600000000006</v>
      </c>
      <c r="K13" s="363">
        <v>62846.1</v>
      </c>
      <c r="L13" s="363">
        <v>70742.7</v>
      </c>
      <c r="M13" s="363">
        <v>81804.7</v>
      </c>
      <c r="N13" s="363">
        <v>81649.3</v>
      </c>
      <c r="O13" s="363">
        <v>87687.9</v>
      </c>
      <c r="P13" s="363">
        <v>97037.200000000012</v>
      </c>
      <c r="Q13" s="363">
        <v>304559.8</v>
      </c>
      <c r="R13" s="363">
        <v>291003.8</v>
      </c>
      <c r="S13" s="363">
        <v>327568.5</v>
      </c>
      <c r="T13" s="363">
        <v>378790.2</v>
      </c>
      <c r="U13" s="363">
        <v>378070.60000000003</v>
      </c>
      <c r="V13" s="363">
        <v>400345.1</v>
      </c>
      <c r="W13" s="363">
        <v>443029.8</v>
      </c>
      <c r="X13" s="363">
        <v>28095.1</v>
      </c>
      <c r="Y13" s="363">
        <v>26221</v>
      </c>
      <c r="Z13" s="363">
        <v>29515.7</v>
      </c>
      <c r="AA13" s="363">
        <v>34131.1</v>
      </c>
      <c r="AB13" s="363">
        <v>34066.300000000003</v>
      </c>
      <c r="AC13" s="363">
        <v>34815</v>
      </c>
      <c r="AD13" s="363">
        <v>38527</v>
      </c>
      <c r="AE13" s="363">
        <v>55273.9</v>
      </c>
      <c r="AF13" s="363">
        <v>52019.199999999997</v>
      </c>
      <c r="AG13" s="363">
        <v>58555.5</v>
      </c>
      <c r="AH13" s="363">
        <v>67711.8</v>
      </c>
      <c r="AI13" s="363">
        <v>67583.100000000006</v>
      </c>
      <c r="AJ13" s="363">
        <v>71065.5</v>
      </c>
      <c r="AK13" s="363">
        <v>78642.5</v>
      </c>
      <c r="AL13" s="363">
        <v>9413.6</v>
      </c>
      <c r="AM13" s="363">
        <v>8803.5</v>
      </c>
      <c r="AN13" s="363">
        <v>9909.6</v>
      </c>
      <c r="AO13" s="363">
        <v>11459.2</v>
      </c>
      <c r="AP13" s="363">
        <v>11437.4</v>
      </c>
      <c r="AQ13" s="363">
        <v>12014.3</v>
      </c>
      <c r="AR13" s="363">
        <v>13295.3</v>
      </c>
      <c r="AS13" s="363">
        <v>22120.7</v>
      </c>
      <c r="AT13" s="363">
        <v>20742.3</v>
      </c>
      <c r="AU13" s="363">
        <v>23348.7</v>
      </c>
      <c r="AV13" s="363">
        <v>26999.599999999999</v>
      </c>
      <c r="AW13" s="363">
        <v>26948.399999999998</v>
      </c>
      <c r="AX13" s="363">
        <v>28444</v>
      </c>
      <c r="AY13" s="363">
        <v>31476.600000000002</v>
      </c>
      <c r="AZ13" s="363">
        <v>543044.79999999993</v>
      </c>
      <c r="BA13" s="363">
        <v>514977</v>
      </c>
      <c r="BB13" s="363">
        <v>579684.1</v>
      </c>
      <c r="BC13" s="363">
        <v>670329</v>
      </c>
      <c r="BD13" s="363">
        <v>669055.60000000009</v>
      </c>
      <c r="BE13" s="363">
        <v>707522.2</v>
      </c>
      <c r="BF13" s="363">
        <v>782958.1</v>
      </c>
      <c r="BG13" s="352"/>
      <c r="BH13" s="364"/>
      <c r="BI13" s="364"/>
      <c r="BJ13" s="364"/>
      <c r="BK13" s="352"/>
      <c r="BL13" s="352"/>
    </row>
    <row r="14" spans="1:64">
      <c r="A14" s="361" t="s">
        <v>166</v>
      </c>
      <c r="B14" s="362" t="s">
        <v>272</v>
      </c>
      <c r="C14" s="363">
        <v>27445.200000000001</v>
      </c>
      <c r="D14" s="363">
        <v>22933.599999999999</v>
      </c>
      <c r="E14" s="363">
        <v>24975.8</v>
      </c>
      <c r="F14" s="363">
        <v>32693.4</v>
      </c>
      <c r="G14" s="363">
        <v>40537.5</v>
      </c>
      <c r="H14" s="363">
        <v>43606.9</v>
      </c>
      <c r="I14" s="363">
        <v>49292.5</v>
      </c>
      <c r="J14" s="363">
        <v>27830.1</v>
      </c>
      <c r="K14" s="363">
        <v>23255.3</v>
      </c>
      <c r="L14" s="363">
        <v>25326.1</v>
      </c>
      <c r="M14" s="363">
        <v>33152</v>
      </c>
      <c r="N14" s="363">
        <v>41106</v>
      </c>
      <c r="O14" s="363">
        <v>44218.5</v>
      </c>
      <c r="P14" s="363">
        <v>49983.8</v>
      </c>
      <c r="Q14" s="363">
        <v>101947</v>
      </c>
      <c r="R14" s="363">
        <v>85188.4</v>
      </c>
      <c r="S14" s="363">
        <v>92774.3</v>
      </c>
      <c r="T14" s="363">
        <v>121441.9</v>
      </c>
      <c r="U14" s="363">
        <v>150579</v>
      </c>
      <c r="V14" s="363">
        <v>161980.5</v>
      </c>
      <c r="W14" s="363">
        <v>183100.1</v>
      </c>
      <c r="X14" s="363">
        <v>15404.9</v>
      </c>
      <c r="Y14" s="363">
        <v>12872.6</v>
      </c>
      <c r="Z14" s="363">
        <v>14018.9</v>
      </c>
      <c r="AA14" s="363">
        <v>18350.7</v>
      </c>
      <c r="AB14" s="363">
        <v>22753.599999999999</v>
      </c>
      <c r="AC14" s="363">
        <v>24476.400000000001</v>
      </c>
      <c r="AD14" s="363">
        <v>27667.7</v>
      </c>
      <c r="AE14" s="363">
        <v>32203.3</v>
      </c>
      <c r="AF14" s="363">
        <v>26909.5</v>
      </c>
      <c r="AG14" s="363">
        <v>29305.8</v>
      </c>
      <c r="AH14" s="363">
        <v>38361.4</v>
      </c>
      <c r="AI14" s="363">
        <v>47565.3</v>
      </c>
      <c r="AJ14" s="363">
        <v>51166.8</v>
      </c>
      <c r="AK14" s="363">
        <v>57838.1</v>
      </c>
      <c r="AL14" s="363">
        <v>3416.3</v>
      </c>
      <c r="AM14" s="363">
        <v>2854.7</v>
      </c>
      <c r="AN14" s="363">
        <v>3109</v>
      </c>
      <c r="AO14" s="363">
        <v>4069.6</v>
      </c>
      <c r="AP14" s="363">
        <v>5046</v>
      </c>
      <c r="AQ14" s="363">
        <v>5428.1</v>
      </c>
      <c r="AR14" s="363">
        <v>6135.8</v>
      </c>
      <c r="AS14" s="363">
        <v>7549.8</v>
      </c>
      <c r="AT14" s="363">
        <v>6308.7</v>
      </c>
      <c r="AU14" s="363">
        <v>6870.5</v>
      </c>
      <c r="AV14" s="363">
        <v>8993.5</v>
      </c>
      <c r="AW14" s="363">
        <v>11151.3</v>
      </c>
      <c r="AX14" s="363">
        <v>11995.6</v>
      </c>
      <c r="AY14" s="363">
        <v>13559.7</v>
      </c>
      <c r="AZ14" s="363">
        <v>215796.59999999995</v>
      </c>
      <c r="BA14" s="363">
        <v>180322.80000000002</v>
      </c>
      <c r="BB14" s="363">
        <v>196380.4</v>
      </c>
      <c r="BC14" s="363">
        <v>257062.5</v>
      </c>
      <c r="BD14" s="363">
        <v>318738.7</v>
      </c>
      <c r="BE14" s="363">
        <v>342872.79999999993</v>
      </c>
      <c r="BF14" s="363">
        <v>387577.7</v>
      </c>
      <c r="BG14" s="352"/>
      <c r="BH14" s="364"/>
      <c r="BI14" s="364"/>
      <c r="BJ14" s="364"/>
      <c r="BK14" s="352"/>
      <c r="BL14" s="352"/>
    </row>
    <row r="15" spans="1:64" ht="25.5">
      <c r="A15" s="361" t="s">
        <v>168</v>
      </c>
      <c r="B15" s="362" t="s">
        <v>273</v>
      </c>
      <c r="C15" s="363">
        <v>11232.3</v>
      </c>
      <c r="D15" s="363">
        <v>7488.1</v>
      </c>
      <c r="E15" s="363">
        <v>8727.2999999999993</v>
      </c>
      <c r="F15" s="363">
        <v>10130.6</v>
      </c>
      <c r="G15" s="363">
        <v>13761.2</v>
      </c>
      <c r="H15" s="363">
        <v>18028.5</v>
      </c>
      <c r="I15" s="363">
        <v>19680</v>
      </c>
      <c r="J15" s="363">
        <v>3622.5</v>
      </c>
      <c r="K15" s="363">
        <v>2415</v>
      </c>
      <c r="L15" s="363">
        <v>2814.6</v>
      </c>
      <c r="M15" s="363">
        <v>3267.2</v>
      </c>
      <c r="N15" s="363">
        <v>4438</v>
      </c>
      <c r="O15" s="363">
        <v>5814.3</v>
      </c>
      <c r="P15" s="363">
        <v>6347</v>
      </c>
      <c r="Q15" s="363">
        <v>30072.6</v>
      </c>
      <c r="R15" s="363">
        <v>20048</v>
      </c>
      <c r="S15" s="363">
        <v>23365.8</v>
      </c>
      <c r="T15" s="363">
        <v>27122.9</v>
      </c>
      <c r="U15" s="363">
        <v>36843.100000000006</v>
      </c>
      <c r="V15" s="363">
        <v>48268.1</v>
      </c>
      <c r="W15" s="363">
        <v>52690</v>
      </c>
      <c r="X15" s="363">
        <v>13264.8</v>
      </c>
      <c r="Y15" s="363">
        <v>8843.1</v>
      </c>
      <c r="Z15" s="363">
        <v>10306.6</v>
      </c>
      <c r="AA15" s="363">
        <v>11963.8</v>
      </c>
      <c r="AB15" s="363">
        <v>16251.2</v>
      </c>
      <c r="AC15" s="363">
        <v>21290.9</v>
      </c>
      <c r="AD15" s="363">
        <v>23241.3</v>
      </c>
      <c r="AE15" s="363">
        <v>8976.2999999999993</v>
      </c>
      <c r="AF15" s="363">
        <v>5984.1</v>
      </c>
      <c r="AG15" s="363">
        <v>6974.4</v>
      </c>
      <c r="AH15" s="363">
        <v>8095.8</v>
      </c>
      <c r="AI15" s="363">
        <v>10997.099999999999</v>
      </c>
      <c r="AJ15" s="363">
        <v>14407.4</v>
      </c>
      <c r="AK15" s="363">
        <v>15727.2</v>
      </c>
      <c r="AL15" s="363">
        <v>4245.1000000000004</v>
      </c>
      <c r="AM15" s="363">
        <v>2830</v>
      </c>
      <c r="AN15" s="363">
        <v>3298.4</v>
      </c>
      <c r="AO15" s="363">
        <v>3828.7</v>
      </c>
      <c r="AP15" s="363">
        <v>5200.8999999999996</v>
      </c>
      <c r="AQ15" s="363">
        <v>6813.7000000000007</v>
      </c>
      <c r="AR15" s="363">
        <v>7437.9</v>
      </c>
      <c r="AS15" s="363">
        <v>4236.7</v>
      </c>
      <c r="AT15" s="363">
        <v>2824.4</v>
      </c>
      <c r="AU15" s="363">
        <v>3291.8</v>
      </c>
      <c r="AV15" s="363">
        <v>3821</v>
      </c>
      <c r="AW15" s="363">
        <v>5190.3999999999996</v>
      </c>
      <c r="AX15" s="363">
        <v>6800.1</v>
      </c>
      <c r="AY15" s="363">
        <v>7423</v>
      </c>
      <c r="AZ15" s="363">
        <v>75650.3</v>
      </c>
      <c r="BA15" s="363">
        <v>50432.7</v>
      </c>
      <c r="BB15" s="363">
        <v>58778.9</v>
      </c>
      <c r="BC15" s="363">
        <v>68230</v>
      </c>
      <c r="BD15" s="363">
        <v>92681.9</v>
      </c>
      <c r="BE15" s="363">
        <v>121422.99999999999</v>
      </c>
      <c r="BF15" s="363">
        <v>132546.4</v>
      </c>
      <c r="BG15" s="352"/>
      <c r="BH15" s="364"/>
      <c r="BI15" s="364"/>
      <c r="BJ15" s="364"/>
      <c r="BK15" s="352"/>
      <c r="BL15" s="352"/>
    </row>
    <row r="16" spans="1:64">
      <c r="A16" s="361" t="s">
        <v>170</v>
      </c>
      <c r="B16" s="362" t="s">
        <v>274</v>
      </c>
      <c r="C16" s="363">
        <v>12392.1</v>
      </c>
      <c r="D16" s="363">
        <v>12865.9</v>
      </c>
      <c r="E16" s="363">
        <v>13825.1</v>
      </c>
      <c r="F16" s="363">
        <v>14712.7</v>
      </c>
      <c r="G16" s="363">
        <v>15505</v>
      </c>
      <c r="H16" s="363">
        <v>16356.2</v>
      </c>
      <c r="I16" s="363">
        <v>17429.3</v>
      </c>
      <c r="J16" s="363">
        <v>12570.9</v>
      </c>
      <c r="K16" s="363">
        <v>13051.6</v>
      </c>
      <c r="L16" s="363">
        <v>14024.6</v>
      </c>
      <c r="M16" s="363">
        <v>14925</v>
      </c>
      <c r="N16" s="363">
        <v>15728.8</v>
      </c>
      <c r="O16" s="363">
        <v>16592.2</v>
      </c>
      <c r="P16" s="363">
        <v>17680.8</v>
      </c>
      <c r="Q16" s="363">
        <v>23149.8</v>
      </c>
      <c r="R16" s="363">
        <v>24035</v>
      </c>
      <c r="S16" s="363">
        <v>25826.799999999999</v>
      </c>
      <c r="T16" s="363">
        <v>27485</v>
      </c>
      <c r="U16" s="363">
        <v>28965.1</v>
      </c>
      <c r="V16" s="363">
        <v>30555.1</v>
      </c>
      <c r="W16" s="363">
        <v>32559.9</v>
      </c>
      <c r="X16" s="363">
        <v>8076.1</v>
      </c>
      <c r="Y16" s="363">
        <v>8384.9</v>
      </c>
      <c r="Z16" s="363">
        <v>9010</v>
      </c>
      <c r="AA16" s="363">
        <v>9588.5</v>
      </c>
      <c r="AB16" s="363">
        <v>10104.9</v>
      </c>
      <c r="AC16" s="363">
        <v>10659.5</v>
      </c>
      <c r="AD16" s="363">
        <v>11358.9</v>
      </c>
      <c r="AE16" s="363">
        <v>11636.1</v>
      </c>
      <c r="AF16" s="363">
        <v>12081</v>
      </c>
      <c r="AG16" s="363">
        <v>12981.6</v>
      </c>
      <c r="AH16" s="363">
        <v>13815.1</v>
      </c>
      <c r="AI16" s="363">
        <v>14559.1</v>
      </c>
      <c r="AJ16" s="363">
        <v>15358.3</v>
      </c>
      <c r="AK16" s="363">
        <v>16365.9</v>
      </c>
      <c r="AL16" s="363">
        <v>2108.4</v>
      </c>
      <c r="AM16" s="363">
        <v>2189.1</v>
      </c>
      <c r="AN16" s="363">
        <v>2352.3000000000002</v>
      </c>
      <c r="AO16" s="363">
        <v>2503.3000000000002</v>
      </c>
      <c r="AP16" s="363">
        <v>2638.1</v>
      </c>
      <c r="AQ16" s="363">
        <v>2782.9</v>
      </c>
      <c r="AR16" s="363">
        <v>2965.5</v>
      </c>
      <c r="AS16" s="363">
        <v>4188.2</v>
      </c>
      <c r="AT16" s="363">
        <v>4348.3999999999996</v>
      </c>
      <c r="AU16" s="363">
        <v>4672.5</v>
      </c>
      <c r="AV16" s="363">
        <v>4972.6000000000004</v>
      </c>
      <c r="AW16" s="363">
        <v>5240.3</v>
      </c>
      <c r="AX16" s="363">
        <v>5528</v>
      </c>
      <c r="AY16" s="363">
        <v>5890.7</v>
      </c>
      <c r="AZ16" s="363">
        <v>74121.599999999991</v>
      </c>
      <c r="BA16" s="363">
        <v>76955.899999999994</v>
      </c>
      <c r="BB16" s="363">
        <v>82692.900000000009</v>
      </c>
      <c r="BC16" s="363">
        <v>88002.200000000012</v>
      </c>
      <c r="BD16" s="363">
        <v>92741.3</v>
      </c>
      <c r="BE16" s="363">
        <v>97832.2</v>
      </c>
      <c r="BF16" s="363">
        <v>104250.99999999999</v>
      </c>
      <c r="BG16" s="352"/>
      <c r="BH16" s="364"/>
      <c r="BI16" s="364"/>
      <c r="BJ16" s="364"/>
      <c r="BK16" s="352"/>
      <c r="BL16" s="352"/>
    </row>
    <row r="17" spans="1:64">
      <c r="A17" s="361" t="s">
        <v>172</v>
      </c>
      <c r="B17" s="362" t="s">
        <v>275</v>
      </c>
      <c r="C17" s="363">
        <v>18643.400000000001</v>
      </c>
      <c r="D17" s="363">
        <v>22017</v>
      </c>
      <c r="E17" s="363">
        <v>23048.9</v>
      </c>
      <c r="F17" s="363">
        <v>26418</v>
      </c>
      <c r="G17" s="363">
        <v>30446.6</v>
      </c>
      <c r="H17" s="365">
        <v>30040.3</v>
      </c>
      <c r="I17" s="363">
        <v>32540.400000000001</v>
      </c>
      <c r="J17" s="363">
        <v>13395.1</v>
      </c>
      <c r="K17" s="363">
        <v>16089.3</v>
      </c>
      <c r="L17" s="363">
        <v>17729.900000000001</v>
      </c>
      <c r="M17" s="363">
        <v>20017</v>
      </c>
      <c r="N17" s="363">
        <v>23321.7</v>
      </c>
      <c r="O17" s="363">
        <v>23064.7</v>
      </c>
      <c r="P17" s="363">
        <v>24954.799999999999</v>
      </c>
      <c r="Q17" s="363">
        <v>131747.49870953301</v>
      </c>
      <c r="R17" s="363">
        <v>149715.63010752201</v>
      </c>
      <c r="S17" s="363">
        <v>153870.25788979264</v>
      </c>
      <c r="T17" s="363">
        <v>176728</v>
      </c>
      <c r="U17" s="363">
        <v>204769.46227383584</v>
      </c>
      <c r="V17" s="363">
        <v>204631.82773284856</v>
      </c>
      <c r="W17" s="363">
        <v>220253.39174472282</v>
      </c>
      <c r="X17" s="363">
        <v>15946.8</v>
      </c>
      <c r="Y17" s="363">
        <v>19597.5</v>
      </c>
      <c r="Z17" s="363">
        <v>21529.200000000001</v>
      </c>
      <c r="AA17" s="363">
        <v>24340</v>
      </c>
      <c r="AB17" s="363">
        <v>27429.599999999999</v>
      </c>
      <c r="AC17" s="363">
        <v>26657</v>
      </c>
      <c r="AD17" s="363">
        <v>29096.3</v>
      </c>
      <c r="AE17" s="363">
        <v>20491.7</v>
      </c>
      <c r="AF17" s="363">
        <v>25888.1</v>
      </c>
      <c r="AG17" s="363">
        <v>27608</v>
      </c>
      <c r="AH17" s="363">
        <v>31379</v>
      </c>
      <c r="AI17" s="363">
        <v>35219.9</v>
      </c>
      <c r="AJ17" s="363">
        <v>34338.5</v>
      </c>
      <c r="AK17" s="363">
        <v>37419.699999999997</v>
      </c>
      <c r="AL17" s="363">
        <v>1922.9</v>
      </c>
      <c r="AM17" s="363">
        <v>2588.82925248316</v>
      </c>
      <c r="AN17" s="363">
        <v>2912.8292524831604</v>
      </c>
      <c r="AO17" s="363">
        <v>3266</v>
      </c>
      <c r="AP17" s="363">
        <v>3841.2292524831601</v>
      </c>
      <c r="AQ17" s="363">
        <v>3722.6292524831601</v>
      </c>
      <c r="AR17" s="363">
        <v>4069.0292524831602</v>
      </c>
      <c r="AS17" s="363">
        <v>4986.8999999999996</v>
      </c>
      <c r="AT17" s="363">
        <v>6048.6</v>
      </c>
      <c r="AU17" s="363">
        <v>6585.4</v>
      </c>
      <c r="AV17" s="363">
        <v>7451</v>
      </c>
      <c r="AW17" s="363">
        <v>8750</v>
      </c>
      <c r="AX17" s="363">
        <v>8577.5</v>
      </c>
      <c r="AY17" s="363">
        <v>9321.6</v>
      </c>
      <c r="AZ17" s="363">
        <v>207134.298709533</v>
      </c>
      <c r="BA17" s="363">
        <v>241944.95936000516</v>
      </c>
      <c r="BB17" s="363">
        <v>253284.48714227582</v>
      </c>
      <c r="BC17" s="363">
        <v>289599</v>
      </c>
      <c r="BD17" s="363">
        <v>333778.49152631901</v>
      </c>
      <c r="BE17" s="363">
        <v>331032.45698533172</v>
      </c>
      <c r="BF17" s="363">
        <v>357655.22099720594</v>
      </c>
      <c r="BG17" s="352"/>
      <c r="BH17" s="364"/>
      <c r="BI17" s="364"/>
      <c r="BJ17" s="364"/>
      <c r="BK17" s="352"/>
      <c r="BL17" s="352"/>
    </row>
    <row r="18" spans="1:64">
      <c r="A18" s="361" t="s">
        <v>174</v>
      </c>
      <c r="B18" s="362" t="s">
        <v>276</v>
      </c>
      <c r="C18" s="363">
        <v>37119.699999999997</v>
      </c>
      <c r="D18" s="363">
        <v>40539.199999999997</v>
      </c>
      <c r="E18" s="363">
        <v>41876.800000000003</v>
      </c>
      <c r="F18" s="363">
        <v>44485</v>
      </c>
      <c r="G18" s="363">
        <v>50529.8</v>
      </c>
      <c r="H18" s="363">
        <v>53444.2</v>
      </c>
      <c r="I18" s="363">
        <v>56273.7</v>
      </c>
      <c r="J18" s="363">
        <v>12432.4</v>
      </c>
      <c r="K18" s="363">
        <v>13577.7</v>
      </c>
      <c r="L18" s="363">
        <v>14025.7</v>
      </c>
      <c r="M18" s="363">
        <v>15040</v>
      </c>
      <c r="N18" s="363">
        <v>17481.900000000001</v>
      </c>
      <c r="O18" s="363">
        <v>18344.400000000001</v>
      </c>
      <c r="P18" s="363">
        <v>19221.400000000001</v>
      </c>
      <c r="Q18" s="363">
        <v>199984.71369411299</v>
      </c>
      <c r="R18" s="363">
        <v>218407.413694113</v>
      </c>
      <c r="S18" s="363">
        <v>225614.0136941128</v>
      </c>
      <c r="T18" s="363">
        <v>238735</v>
      </c>
      <c r="U18" s="363">
        <v>270131</v>
      </c>
      <c r="V18" s="363">
        <v>284121.09999999998</v>
      </c>
      <c r="W18" s="363">
        <v>298136</v>
      </c>
      <c r="X18" s="363">
        <v>15629.4</v>
      </c>
      <c r="Y18" s="363">
        <v>17069.099999999999</v>
      </c>
      <c r="Z18" s="363">
        <v>17632.3</v>
      </c>
      <c r="AA18" s="363">
        <v>18853</v>
      </c>
      <c r="AB18" s="363">
        <v>21553</v>
      </c>
      <c r="AC18" s="363">
        <v>22966.6</v>
      </c>
      <c r="AD18" s="363">
        <v>24292.6</v>
      </c>
      <c r="AE18" s="363">
        <v>21845.599999999999</v>
      </c>
      <c r="AF18" s="363">
        <v>23858</v>
      </c>
      <c r="AG18" s="363">
        <v>24645.200000000001</v>
      </c>
      <c r="AH18" s="363">
        <v>26267</v>
      </c>
      <c r="AI18" s="363">
        <v>29934.7</v>
      </c>
      <c r="AJ18" s="363">
        <v>32066.5</v>
      </c>
      <c r="AK18" s="363">
        <v>34025.9</v>
      </c>
      <c r="AL18" s="363">
        <v>2486.5</v>
      </c>
      <c r="AM18" s="363">
        <v>2715.5</v>
      </c>
      <c r="AN18" s="363">
        <v>2805.1</v>
      </c>
      <c r="AO18" s="363">
        <v>3178</v>
      </c>
      <c r="AP18" s="363">
        <v>3831.6</v>
      </c>
      <c r="AQ18" s="363">
        <v>4044.4</v>
      </c>
      <c r="AR18" s="363">
        <v>4253.2</v>
      </c>
      <c r="AS18" s="363">
        <v>6216.2</v>
      </c>
      <c r="AT18" s="363">
        <v>6788.9</v>
      </c>
      <c r="AU18" s="363">
        <v>7012.9</v>
      </c>
      <c r="AV18" s="363">
        <v>7626</v>
      </c>
      <c r="AW18" s="363">
        <v>8860.7000000000007</v>
      </c>
      <c r="AX18" s="363">
        <v>9388.9</v>
      </c>
      <c r="AY18" s="363">
        <v>9897</v>
      </c>
      <c r="AZ18" s="363">
        <v>295714.513694113</v>
      </c>
      <c r="BA18" s="363">
        <v>322955.81369411299</v>
      </c>
      <c r="BB18" s="363">
        <v>333612.01369411277</v>
      </c>
      <c r="BC18" s="363">
        <v>354184</v>
      </c>
      <c r="BD18" s="363">
        <v>402322.7</v>
      </c>
      <c r="BE18" s="363">
        <v>424376.1</v>
      </c>
      <c r="BF18" s="363">
        <v>446099.8</v>
      </c>
      <c r="BG18" s="352"/>
      <c r="BH18" s="364"/>
      <c r="BI18" s="364"/>
      <c r="BJ18" s="364"/>
      <c r="BK18" s="352"/>
      <c r="BL18" s="352"/>
    </row>
    <row r="19" spans="1:64" ht="25.5">
      <c r="A19" s="361" t="s">
        <v>176</v>
      </c>
      <c r="B19" s="362" t="s">
        <v>277</v>
      </c>
      <c r="C19" s="363">
        <v>3091.8</v>
      </c>
      <c r="D19" s="363">
        <v>3340.2</v>
      </c>
      <c r="E19" s="363">
        <v>3505.2</v>
      </c>
      <c r="F19" s="363">
        <v>3852</v>
      </c>
      <c r="G19" s="363">
        <v>4290.3</v>
      </c>
      <c r="H19" s="363">
        <v>4722.5</v>
      </c>
      <c r="I19" s="363">
        <v>4921.1000000000004</v>
      </c>
      <c r="J19" s="363">
        <v>1769.3</v>
      </c>
      <c r="K19" s="363">
        <v>1911.4</v>
      </c>
      <c r="L19" s="363">
        <v>2005.8</v>
      </c>
      <c r="M19" s="363">
        <v>2205</v>
      </c>
      <c r="N19" s="363">
        <v>2455.1</v>
      </c>
      <c r="O19" s="363">
        <v>2702.4</v>
      </c>
      <c r="P19" s="363">
        <v>2816.1</v>
      </c>
      <c r="Q19" s="363">
        <v>21793.0136941128</v>
      </c>
      <c r="R19" s="363">
        <v>23544.0136941128</v>
      </c>
      <c r="S19" s="363">
        <v>24707.313694112821</v>
      </c>
      <c r="T19" s="363">
        <v>27154</v>
      </c>
      <c r="U19" s="363">
        <v>30241.41369411282</v>
      </c>
      <c r="V19" s="363">
        <v>33287.613694112821</v>
      </c>
      <c r="W19" s="363">
        <v>34687.713694112819</v>
      </c>
      <c r="X19" s="363">
        <v>2006.4</v>
      </c>
      <c r="Y19" s="363">
        <v>2167.6</v>
      </c>
      <c r="Z19" s="363">
        <v>2274.6999999999998</v>
      </c>
      <c r="AA19" s="363">
        <v>2500</v>
      </c>
      <c r="AB19" s="363">
        <v>2784.2</v>
      </c>
      <c r="AC19" s="363">
        <v>3064.7</v>
      </c>
      <c r="AD19" s="363">
        <v>3193.6</v>
      </c>
      <c r="AE19" s="363">
        <v>2576.1</v>
      </c>
      <c r="AF19" s="363">
        <v>2783.1</v>
      </c>
      <c r="AG19" s="363">
        <v>2920.6</v>
      </c>
      <c r="AH19" s="363">
        <v>3210</v>
      </c>
      <c r="AI19" s="363">
        <v>3574.8</v>
      </c>
      <c r="AJ19" s="363">
        <v>3934.9</v>
      </c>
      <c r="AK19" s="363">
        <v>4100.3999999999996</v>
      </c>
      <c r="AL19" s="363">
        <v>476.3</v>
      </c>
      <c r="AM19" s="363">
        <v>514.5</v>
      </c>
      <c r="AN19" s="363">
        <v>540</v>
      </c>
      <c r="AO19" s="363">
        <v>593</v>
      </c>
      <c r="AP19" s="363">
        <v>660.9</v>
      </c>
      <c r="AQ19" s="363">
        <v>727.5</v>
      </c>
      <c r="AR19" s="363">
        <v>758.1</v>
      </c>
      <c r="AS19" s="363">
        <v>1009.6</v>
      </c>
      <c r="AT19" s="363">
        <v>1090.7</v>
      </c>
      <c r="AU19" s="363">
        <v>1144.5999999999999</v>
      </c>
      <c r="AV19" s="363">
        <v>1258</v>
      </c>
      <c r="AW19" s="363">
        <v>1401</v>
      </c>
      <c r="AX19" s="363">
        <v>1542.1</v>
      </c>
      <c r="AY19" s="363">
        <v>1607</v>
      </c>
      <c r="AZ19" s="363">
        <v>32722.513694112797</v>
      </c>
      <c r="BA19" s="363">
        <v>35351.513694112793</v>
      </c>
      <c r="BB19" s="363">
        <v>37098.213694112819</v>
      </c>
      <c r="BC19" s="363">
        <v>40772</v>
      </c>
      <c r="BD19" s="363">
        <v>45407.713694112819</v>
      </c>
      <c r="BE19" s="363">
        <v>49981.713694112819</v>
      </c>
      <c r="BF19" s="363">
        <v>52084.013694112822</v>
      </c>
      <c r="BG19" s="352"/>
      <c r="BH19" s="364"/>
      <c r="BI19" s="364"/>
      <c r="BJ19" s="364"/>
      <c r="BK19" s="352"/>
      <c r="BL19" s="352"/>
    </row>
    <row r="20" spans="1:64" ht="25.5">
      <c r="A20" s="361" t="s">
        <v>178</v>
      </c>
      <c r="B20" s="362" t="s">
        <v>278</v>
      </c>
      <c r="C20" s="363">
        <v>1806.8</v>
      </c>
      <c r="D20" s="363">
        <v>1970</v>
      </c>
      <c r="E20" s="363">
        <v>2065.6999999999998</v>
      </c>
      <c r="F20" s="363">
        <v>2156</v>
      </c>
      <c r="G20" s="363">
        <v>2345.1999999999998</v>
      </c>
      <c r="H20" s="363">
        <v>2556.4</v>
      </c>
      <c r="I20" s="363">
        <v>2750</v>
      </c>
      <c r="J20" s="363">
        <v>1744.8</v>
      </c>
      <c r="K20" s="363">
        <v>1902.3</v>
      </c>
      <c r="L20" s="363">
        <v>1994.8</v>
      </c>
      <c r="M20" s="363">
        <v>2082</v>
      </c>
      <c r="N20" s="363">
        <v>2264.6999999999998</v>
      </c>
      <c r="O20" s="363">
        <v>2468.6</v>
      </c>
      <c r="P20" s="363">
        <v>2655.6</v>
      </c>
      <c r="Q20" s="363">
        <v>18585.413694112802</v>
      </c>
      <c r="R20" s="363">
        <v>20263.5</v>
      </c>
      <c r="S20" s="363">
        <v>21248.6</v>
      </c>
      <c r="T20" s="363">
        <v>22174</v>
      </c>
      <c r="U20" s="363">
        <v>24123.200000000001</v>
      </c>
      <c r="V20" s="363">
        <v>26295.7</v>
      </c>
      <c r="W20" s="363">
        <v>28287.5</v>
      </c>
      <c r="X20" s="363">
        <v>1012.8</v>
      </c>
      <c r="Y20" s="363">
        <v>1104.2</v>
      </c>
      <c r="Z20" s="363">
        <v>1157.9000000000001</v>
      </c>
      <c r="AA20" s="363">
        <v>1208</v>
      </c>
      <c r="AB20" s="363">
        <v>1314.5</v>
      </c>
      <c r="AC20" s="363">
        <v>1432.9</v>
      </c>
      <c r="AD20" s="363">
        <v>1541.5</v>
      </c>
      <c r="AE20" s="363">
        <v>1747</v>
      </c>
      <c r="AF20" s="363">
        <v>1904.8</v>
      </c>
      <c r="AG20" s="363">
        <v>1997.4</v>
      </c>
      <c r="AH20" s="363">
        <v>2084</v>
      </c>
      <c r="AI20" s="363">
        <v>2267.6</v>
      </c>
      <c r="AJ20" s="363">
        <v>2471.8000000000002</v>
      </c>
      <c r="AK20" s="363">
        <v>2659</v>
      </c>
      <c r="AL20" s="363">
        <v>255.8</v>
      </c>
      <c r="AM20" s="363">
        <v>278.89999999999998</v>
      </c>
      <c r="AN20" s="363">
        <v>292.5</v>
      </c>
      <c r="AO20" s="363">
        <v>305</v>
      </c>
      <c r="AP20" s="363">
        <v>332</v>
      </c>
      <c r="AQ20" s="363">
        <v>362</v>
      </c>
      <c r="AR20" s="363">
        <v>389.4</v>
      </c>
      <c r="AS20" s="363">
        <v>318.39999999999998</v>
      </c>
      <c r="AT20" s="363">
        <v>347.1</v>
      </c>
      <c r="AU20" s="363">
        <v>364</v>
      </c>
      <c r="AV20" s="363">
        <v>380</v>
      </c>
      <c r="AW20" s="363">
        <v>413.3</v>
      </c>
      <c r="AX20" s="363">
        <v>450.5</v>
      </c>
      <c r="AY20" s="363">
        <v>484.6</v>
      </c>
      <c r="AZ20" s="363">
        <v>25471.0136941128</v>
      </c>
      <c r="BA20" s="363">
        <v>27770.799999999999</v>
      </c>
      <c r="BB20" s="363">
        <v>29120.9</v>
      </c>
      <c r="BC20" s="363">
        <v>30389</v>
      </c>
      <c r="BD20" s="363">
        <v>33060.5</v>
      </c>
      <c r="BE20" s="363">
        <v>36037.9</v>
      </c>
      <c r="BF20" s="363">
        <v>38767.599999999999</v>
      </c>
      <c r="BG20" s="352"/>
      <c r="BH20" s="364"/>
      <c r="BI20" s="364"/>
      <c r="BJ20" s="364"/>
      <c r="BK20" s="352"/>
      <c r="BL20" s="352"/>
    </row>
    <row r="21" spans="1:64" ht="25.5">
      <c r="A21" s="361" t="s">
        <v>180</v>
      </c>
      <c r="B21" s="362" t="s">
        <v>279</v>
      </c>
      <c r="C21" s="363">
        <v>32808.384437793902</v>
      </c>
      <c r="D21" s="363">
        <v>41527.794980872401</v>
      </c>
      <c r="E21" s="363">
        <v>43178.451627192953</v>
      </c>
      <c r="F21" s="363">
        <v>56038</v>
      </c>
      <c r="G21" s="363">
        <v>70502.206406520898</v>
      </c>
      <c r="H21" s="363">
        <v>72738.061734491479</v>
      </c>
      <c r="I21" s="363">
        <v>70902.097764334918</v>
      </c>
      <c r="J21" s="363">
        <v>31284.366579856902</v>
      </c>
      <c r="K21" s="363">
        <v>39598.742324482097</v>
      </c>
      <c r="L21" s="363">
        <v>41172.722528197526</v>
      </c>
      <c r="M21" s="363">
        <v>53435</v>
      </c>
      <c r="N21" s="363">
        <v>66571.127831930629</v>
      </c>
      <c r="O21" s="363">
        <v>68300.540430161258</v>
      </c>
      <c r="P21" s="363">
        <v>66546.852619007055</v>
      </c>
      <c r="Q21" s="363">
        <v>39360.461212861803</v>
      </c>
      <c r="R21" s="363">
        <v>49821.202464250397</v>
      </c>
      <c r="S21" s="363">
        <v>51801.507438622131</v>
      </c>
      <c r="T21" s="363">
        <v>67229</v>
      </c>
      <c r="U21" s="363">
        <v>85490.958773752776</v>
      </c>
      <c r="V21" s="363">
        <v>88983.098447745302</v>
      </c>
      <c r="W21" s="363">
        <v>86583.354640884587</v>
      </c>
      <c r="X21" s="363">
        <v>26400.3093500902</v>
      </c>
      <c r="Y21" s="363">
        <v>33416.660189436298</v>
      </c>
      <c r="Z21" s="363">
        <v>34744.913525905082</v>
      </c>
      <c r="AA21" s="363">
        <v>45093</v>
      </c>
      <c r="AB21" s="363">
        <v>56059.645097542802</v>
      </c>
      <c r="AC21" s="363">
        <v>57237.776839360486</v>
      </c>
      <c r="AD21" s="363">
        <v>55575.075312880159</v>
      </c>
      <c r="AE21" s="363">
        <v>36696.429996625397</v>
      </c>
      <c r="AF21" s="363">
        <v>46449.157663316502</v>
      </c>
      <c r="AG21" s="363">
        <v>48295.429801008067</v>
      </c>
      <c r="AH21" s="363">
        <v>62679</v>
      </c>
      <c r="AI21" s="363">
        <v>78950.666845706102</v>
      </c>
      <c r="AJ21" s="363">
        <v>80806.273184979524</v>
      </c>
      <c r="AK21" s="363">
        <v>78686.295863213891</v>
      </c>
      <c r="AL21" s="363">
        <v>24288.284602083</v>
      </c>
      <c r="AM21" s="363">
        <v>30743.327374281402</v>
      </c>
      <c r="AN21" s="363">
        <v>31965.320443832683</v>
      </c>
      <c r="AO21" s="363">
        <v>41485</v>
      </c>
      <c r="AP21" s="363">
        <v>51388.008006080898</v>
      </c>
      <c r="AQ21" s="363">
        <v>53389.859068647173</v>
      </c>
      <c r="AR21" s="363">
        <v>52417.885457824945</v>
      </c>
      <c r="AS21" s="363">
        <v>27732.324958208399</v>
      </c>
      <c r="AT21" s="363">
        <v>35102.682589903401</v>
      </c>
      <c r="AU21" s="363">
        <v>36497.952344712117</v>
      </c>
      <c r="AV21" s="363">
        <v>47368</v>
      </c>
      <c r="AW21" s="363">
        <v>58395.463643273746</v>
      </c>
      <c r="AX21" s="363">
        <v>59642.725446056313</v>
      </c>
      <c r="AY21" s="363">
        <v>58452.395974682498</v>
      </c>
      <c r="AZ21" s="363">
        <v>218570.5611375196</v>
      </c>
      <c r="BA21" s="363">
        <v>276659.56758654246</v>
      </c>
      <c r="BB21" s="363">
        <v>287656.29770947056</v>
      </c>
      <c r="BC21" s="363">
        <v>373327</v>
      </c>
      <c r="BD21" s="363">
        <v>467358.07660480781</v>
      </c>
      <c r="BE21" s="363">
        <v>481098.33515144151</v>
      </c>
      <c r="BF21" s="363">
        <v>469163.95763282815</v>
      </c>
      <c r="BG21" s="352"/>
      <c r="BH21" s="364"/>
      <c r="BI21" s="364"/>
      <c r="BJ21" s="364"/>
      <c r="BK21" s="352"/>
      <c r="BL21" s="352"/>
    </row>
    <row r="22" spans="1:64">
      <c r="A22" s="361" t="s">
        <v>280</v>
      </c>
      <c r="B22" s="362" t="s">
        <v>177</v>
      </c>
      <c r="C22" s="363">
        <v>39353.175504068</v>
      </c>
      <c r="D22" s="363">
        <v>45096.149013325303</v>
      </c>
      <c r="E22" s="363">
        <v>46378.199193490924</v>
      </c>
      <c r="F22" s="363">
        <v>52815</v>
      </c>
      <c r="G22" s="363">
        <v>61787.282904962747</v>
      </c>
      <c r="H22" s="363">
        <v>67368.249870671469</v>
      </c>
      <c r="I22" s="363">
        <v>67123.937482347756</v>
      </c>
      <c r="J22" s="363">
        <v>41428.304304341596</v>
      </c>
      <c r="K22" s="363">
        <v>47449.506014289298</v>
      </c>
      <c r="L22" s="363">
        <v>48797.833272153592</v>
      </c>
      <c r="M22" s="363">
        <v>55571</v>
      </c>
      <c r="N22" s="363">
        <v>65010.836599255417</v>
      </c>
      <c r="O22" s="363">
        <v>70308.75238190408</v>
      </c>
      <c r="P22" s="363">
        <v>68876.7569321747</v>
      </c>
      <c r="Q22" s="363">
        <v>53241.300121255401</v>
      </c>
      <c r="R22" s="363">
        <v>61210.084737126599</v>
      </c>
      <c r="S22" s="363">
        <v>62955.315933194077</v>
      </c>
      <c r="T22" s="363">
        <v>71693</v>
      </c>
      <c r="U22" s="363">
        <v>83872.120599316011</v>
      </c>
      <c r="V22" s="363">
        <v>92280.720309334298</v>
      </c>
      <c r="W22" s="363">
        <v>90628.321258355965</v>
      </c>
      <c r="X22" s="363">
        <v>24099.1128621717</v>
      </c>
      <c r="Y22" s="363">
        <v>27621.889346786</v>
      </c>
      <c r="Z22" s="363">
        <v>28407.309424528023</v>
      </c>
      <c r="AA22" s="363">
        <v>32350</v>
      </c>
      <c r="AB22" s="363">
        <v>37845.593285313829</v>
      </c>
      <c r="AC22" s="363">
        <v>41508.936138130062</v>
      </c>
      <c r="AD22" s="363">
        <v>40048.775659620362</v>
      </c>
      <c r="AE22" s="363">
        <v>44319.055402146099</v>
      </c>
      <c r="AF22" s="363">
        <v>50787.002142785401</v>
      </c>
      <c r="AG22" s="363">
        <v>52230.846248343041</v>
      </c>
      <c r="AH22" s="363">
        <v>59480</v>
      </c>
      <c r="AI22" s="363">
        <v>69584.462735347304</v>
      </c>
      <c r="AJ22" s="363">
        <v>75869.73460561868</v>
      </c>
      <c r="AK22" s="363">
        <v>74082.349683387583</v>
      </c>
      <c r="AL22" s="363">
        <v>19679.478266116901</v>
      </c>
      <c r="AM22" s="363">
        <v>22540.562305199899</v>
      </c>
      <c r="AN22" s="363">
        <v>23181.097926559865</v>
      </c>
      <c r="AO22" s="363">
        <v>26398</v>
      </c>
      <c r="AP22" s="363">
        <v>30882.981239966284</v>
      </c>
      <c r="AQ22" s="363">
        <v>33875.40972771409</v>
      </c>
      <c r="AR22" s="363">
        <v>32774.032125348022</v>
      </c>
      <c r="AS22" s="363">
        <v>29465.409828183201</v>
      </c>
      <c r="AT22" s="363">
        <v>33754.125824857503</v>
      </c>
      <c r="AU22" s="363">
        <v>34713.442788881744</v>
      </c>
      <c r="AV22" s="363">
        <v>39531</v>
      </c>
      <c r="AW22" s="363">
        <v>46246.929538025266</v>
      </c>
      <c r="AX22" s="363">
        <v>50423.373343218518</v>
      </c>
      <c r="AY22" s="363">
        <v>49978.905094577589</v>
      </c>
      <c r="AZ22" s="363">
        <v>251585.83628828291</v>
      </c>
      <c r="BA22" s="363">
        <v>288459.31938437</v>
      </c>
      <c r="BB22" s="363">
        <v>296664.04478715127</v>
      </c>
      <c r="BC22" s="363">
        <v>337838</v>
      </c>
      <c r="BD22" s="363">
        <v>395230.20690218691</v>
      </c>
      <c r="BE22" s="363">
        <v>431635.1763765912</v>
      </c>
      <c r="BF22" s="363">
        <v>423513.0782358119</v>
      </c>
      <c r="BG22" s="364"/>
      <c r="BH22" s="364"/>
      <c r="BI22" s="364"/>
      <c r="BJ22" s="364"/>
      <c r="BK22" s="352"/>
      <c r="BL22" s="352"/>
    </row>
    <row r="23" spans="1:64">
      <c r="A23" s="361" t="s">
        <v>281</v>
      </c>
      <c r="B23" s="362" t="s">
        <v>282</v>
      </c>
      <c r="C23" s="363">
        <v>8557.8197245680803</v>
      </c>
      <c r="D23" s="363">
        <v>10372.0604629547</v>
      </c>
      <c r="E23" s="363">
        <v>11223.169007241202</v>
      </c>
      <c r="F23" s="363">
        <v>12751</v>
      </c>
      <c r="G23" s="363">
        <v>15644.131060699576</v>
      </c>
      <c r="H23" s="363">
        <v>16278.404236781993</v>
      </c>
      <c r="I23" s="363">
        <v>17649.829381392017</v>
      </c>
      <c r="J23" s="363">
        <v>6242.3824642423197</v>
      </c>
      <c r="K23" s="363">
        <v>7565.7551147207696</v>
      </c>
      <c r="L23" s="363">
        <v>8186.5843940252043</v>
      </c>
      <c r="M23" s="363">
        <v>9301</v>
      </c>
      <c r="N23" s="363">
        <v>11411.393619482687</v>
      </c>
      <c r="O23" s="363">
        <v>11694.869607570243</v>
      </c>
      <c r="P23" s="363">
        <v>12794.147780365724</v>
      </c>
      <c r="Q23" s="363">
        <v>12811.000641005199</v>
      </c>
      <c r="R23" s="363">
        <v>15526.9072633057</v>
      </c>
      <c r="S23" s="363">
        <v>16801.011235736623</v>
      </c>
      <c r="T23" s="363">
        <v>19088</v>
      </c>
      <c r="U23" s="363">
        <v>23419.16276539781</v>
      </c>
      <c r="V23" s="363">
        <v>24727.037098444387</v>
      </c>
      <c r="W23" s="363">
        <v>26729.893396430871</v>
      </c>
      <c r="X23" s="363">
        <v>5705.5333383665202</v>
      </c>
      <c r="Y23" s="363">
        <v>6915.09504331467</v>
      </c>
      <c r="Z23" s="363">
        <v>7482.5325835159911</v>
      </c>
      <c r="AA23" s="363">
        <v>8501</v>
      </c>
      <c r="AB23" s="363">
        <v>10430.006028328842</v>
      </c>
      <c r="AC23" s="363">
        <v>10852.878543553797</v>
      </c>
      <c r="AD23" s="363">
        <v>11602.63687523989</v>
      </c>
      <c r="AE23" s="363">
        <v>8360.6449088171394</v>
      </c>
      <c r="AF23" s="363">
        <v>10133.084978945701</v>
      </c>
      <c r="AG23" s="363">
        <v>10964.583718888911</v>
      </c>
      <c r="AH23" s="363">
        <v>12457</v>
      </c>
      <c r="AI23" s="363">
        <v>15283.685438011198</v>
      </c>
      <c r="AJ23" s="363">
        <v>15903.344763760826</v>
      </c>
      <c r="AK23" s="363">
        <v>17227.6684971662</v>
      </c>
      <c r="AL23" s="363">
        <v>3357.6723138349398</v>
      </c>
      <c r="AM23" s="363">
        <v>4069.4921574364698</v>
      </c>
      <c r="AN23" s="363">
        <v>4403.4257628634568</v>
      </c>
      <c r="AO23" s="363">
        <v>5003</v>
      </c>
      <c r="AP23" s="363">
        <v>6137.9962919430745</v>
      </c>
      <c r="AQ23" s="363">
        <v>6404.7728181122111</v>
      </c>
      <c r="AR23" s="363">
        <v>6868.0512813349433</v>
      </c>
      <c r="AS23" s="363">
        <v>4740.7194352119895</v>
      </c>
      <c r="AT23" s="363">
        <v>5745.7425141547801</v>
      </c>
      <c r="AU23" s="363">
        <v>6217.2255492309414</v>
      </c>
      <c r="AV23" s="363">
        <v>7063</v>
      </c>
      <c r="AW23" s="363">
        <v>8666.2769903353055</v>
      </c>
      <c r="AX23" s="363">
        <v>9015.8492968192841</v>
      </c>
      <c r="AY23" s="363">
        <v>9765.7497605165154</v>
      </c>
      <c r="AZ23" s="363">
        <v>49775.772826046188</v>
      </c>
      <c r="BA23" s="363">
        <v>60328.137534832786</v>
      </c>
      <c r="BB23" s="363">
        <v>65278.532251502329</v>
      </c>
      <c r="BC23" s="363">
        <v>74164</v>
      </c>
      <c r="BD23" s="363">
        <v>90992.652194198483</v>
      </c>
      <c r="BE23" s="363">
        <v>94877.156365042756</v>
      </c>
      <c r="BF23" s="363">
        <v>102637.97697244617</v>
      </c>
      <c r="BG23" s="364"/>
      <c r="BH23" s="364"/>
      <c r="BI23" s="364"/>
      <c r="BJ23" s="364"/>
      <c r="BK23" s="352"/>
      <c r="BL23" s="352"/>
    </row>
    <row r="24" spans="1:64" ht="76.5">
      <c r="A24" s="361" t="s">
        <v>283</v>
      </c>
      <c r="B24" s="362" t="s">
        <v>284</v>
      </c>
      <c r="C24" s="363">
        <v>3165.8888172301399</v>
      </c>
      <c r="D24" s="363">
        <v>3771.5090623108799</v>
      </c>
      <c r="E24" s="363">
        <v>4048.6679233943773</v>
      </c>
      <c r="F24" s="363">
        <v>4425</v>
      </c>
      <c r="G24" s="363">
        <v>5376.47165931577</v>
      </c>
      <c r="H24" s="363">
        <v>5977.839134341928</v>
      </c>
      <c r="I24" s="363">
        <v>6765.7192320760141</v>
      </c>
      <c r="J24" s="363">
        <v>1755.6900434439899</v>
      </c>
      <c r="K24" s="363">
        <v>2091.5456264352465</v>
      </c>
      <c r="L24" s="363">
        <v>2245.2481349403624</v>
      </c>
      <c r="M24" s="363">
        <v>2454</v>
      </c>
      <c r="N24" s="363">
        <v>2973.8736919609873</v>
      </c>
      <c r="O24" s="363">
        <v>3242.2178355752831</v>
      </c>
      <c r="P24" s="363">
        <v>3677.5204649462953</v>
      </c>
      <c r="Q24" s="363">
        <v>8017.6264319949496</v>
      </c>
      <c r="R24" s="363">
        <v>9551.3621899546215</v>
      </c>
      <c r="S24" s="363">
        <v>10253.268143944764</v>
      </c>
      <c r="T24" s="363">
        <v>11207</v>
      </c>
      <c r="U24" s="363">
        <v>13608.244651827485</v>
      </c>
      <c r="V24" s="363">
        <v>15130.34989935132</v>
      </c>
      <c r="W24" s="363">
        <v>17373.509792774381</v>
      </c>
      <c r="X24" s="363">
        <v>1492.2065133312799</v>
      </c>
      <c r="Y24" s="363">
        <v>1777.6588859466322</v>
      </c>
      <c r="Z24" s="363">
        <v>1908.2946352140732</v>
      </c>
      <c r="AA24" s="363">
        <v>2086</v>
      </c>
      <c r="AB24" s="363">
        <v>2527.5723978384058</v>
      </c>
      <c r="AC24" s="363">
        <v>2836.9406061283726</v>
      </c>
      <c r="AD24" s="363">
        <v>3137.9467026596903</v>
      </c>
      <c r="AE24" s="363">
        <v>2060.4096283223098</v>
      </c>
      <c r="AF24" s="363">
        <v>2454.5566928938892</v>
      </c>
      <c r="AG24" s="363">
        <v>2634.9359856989045</v>
      </c>
      <c r="AH24" s="363">
        <v>2880</v>
      </c>
      <c r="AI24" s="363">
        <v>3490.0226331017088</v>
      </c>
      <c r="AJ24" s="363">
        <v>3880.3875846245114</v>
      </c>
      <c r="AK24" s="363">
        <v>4362.5112695512771</v>
      </c>
      <c r="AL24" s="363">
        <v>606.83869783447994</v>
      </c>
      <c r="AM24" s="363">
        <v>722.92420245069297</v>
      </c>
      <c r="AN24" s="363">
        <v>776.05011181233226</v>
      </c>
      <c r="AO24" s="363">
        <v>848</v>
      </c>
      <c r="AP24" s="363">
        <v>1011.5056850577126</v>
      </c>
      <c r="AQ24" s="363">
        <v>1148.2854834329125</v>
      </c>
      <c r="AR24" s="363">
        <v>1266.6589738784849</v>
      </c>
      <c r="AS24" s="363">
        <v>834.19424302866605</v>
      </c>
      <c r="AT24" s="363">
        <v>993.771837528638</v>
      </c>
      <c r="AU24" s="363">
        <v>1066.8016688549681</v>
      </c>
      <c r="AV24" s="363">
        <v>1166</v>
      </c>
      <c r="AW24" s="363">
        <v>1412.9990214342768</v>
      </c>
      <c r="AX24" s="363">
        <v>1571.0453588053742</v>
      </c>
      <c r="AY24" s="363">
        <v>1779.445386264337</v>
      </c>
      <c r="AZ24" s="363">
        <v>17932.854375185816</v>
      </c>
      <c r="BA24" s="363">
        <v>21363.328497520601</v>
      </c>
      <c r="BB24" s="363">
        <v>22933.266603859778</v>
      </c>
      <c r="BC24" s="363">
        <v>25066</v>
      </c>
      <c r="BD24" s="363">
        <v>30400.689740536342</v>
      </c>
      <c r="BE24" s="363">
        <v>33787.065902259703</v>
      </c>
      <c r="BF24" s="363">
        <v>38363.311822150477</v>
      </c>
      <c r="BG24" s="352"/>
      <c r="BH24" s="364"/>
      <c r="BI24" s="364"/>
      <c r="BJ24" s="364"/>
      <c r="BK24" s="352"/>
      <c r="BL24" s="352"/>
    </row>
    <row r="25" spans="1:64" ht="27">
      <c r="A25" s="475"/>
      <c r="B25" s="366" t="s">
        <v>186</v>
      </c>
      <c r="C25" s="363">
        <v>528495.31637493207</v>
      </c>
      <c r="D25" s="363">
        <v>543762.31361879874</v>
      </c>
      <c r="E25" s="363">
        <v>592208.13125564507</v>
      </c>
      <c r="F25" s="363">
        <v>675415.7</v>
      </c>
      <c r="G25" s="363">
        <v>755397.51630340936</v>
      </c>
      <c r="H25" s="363">
        <v>804583.71677498706</v>
      </c>
      <c r="I25" s="363">
        <v>855086.55959622737</v>
      </c>
      <c r="J25" s="363">
        <v>444545.75421669072</v>
      </c>
      <c r="K25" s="363">
        <v>449696.66767045809</v>
      </c>
      <c r="L25" s="363">
        <v>491234.26045778813</v>
      </c>
      <c r="M25" s="363">
        <v>559582.80000000005</v>
      </c>
      <c r="N25" s="363">
        <v>624330.0441390851</v>
      </c>
      <c r="O25" s="363">
        <v>666188.96618558653</v>
      </c>
      <c r="P25" s="363">
        <v>708182.79026216629</v>
      </c>
      <c r="Q25" s="363">
        <v>1237850.483046205</v>
      </c>
      <c r="R25" s="363">
        <v>1259329.6408596255</v>
      </c>
      <c r="S25" s="363">
        <v>1358944.5811072739</v>
      </c>
      <c r="T25" s="363">
        <v>1557352.4000000001</v>
      </c>
      <c r="U25" s="363">
        <v>1726712.3221712313</v>
      </c>
      <c r="V25" s="363">
        <v>1831742.0434788156</v>
      </c>
      <c r="W25" s="363">
        <v>1964517.481909893</v>
      </c>
      <c r="X25" s="363">
        <v>296322.74788939836</v>
      </c>
      <c r="Y25" s="363">
        <v>305218.49316975515</v>
      </c>
      <c r="Z25" s="363">
        <v>328939.79561830446</v>
      </c>
      <c r="AA25" s="363">
        <v>380087.4</v>
      </c>
      <c r="AB25" s="363">
        <v>430216.85244457924</v>
      </c>
      <c r="AC25" s="363">
        <v>458582.67627196346</v>
      </c>
      <c r="AD25" s="363">
        <v>482851.84085379931</v>
      </c>
      <c r="AE25" s="363">
        <v>472855.81153955968</v>
      </c>
      <c r="AF25" s="363">
        <v>485276.06682339002</v>
      </c>
      <c r="AG25" s="363">
        <v>527520.38733462372</v>
      </c>
      <c r="AH25" s="363">
        <v>604181.5</v>
      </c>
      <c r="AI25" s="363">
        <v>679135.10519706423</v>
      </c>
      <c r="AJ25" s="363">
        <v>722373.73891677998</v>
      </c>
      <c r="AK25" s="363">
        <v>765373.52874898468</v>
      </c>
      <c r="AL25" s="363">
        <v>132979.31268033813</v>
      </c>
      <c r="AM25" s="363">
        <v>142357.76389330838</v>
      </c>
      <c r="AN25" s="363">
        <v>153119.05302056705</v>
      </c>
      <c r="AO25" s="363">
        <v>177920.8</v>
      </c>
      <c r="AP25" s="363">
        <v>203159.90302315497</v>
      </c>
      <c r="AQ25" s="363">
        <v>217084.94501062221</v>
      </c>
      <c r="AR25" s="363">
        <v>225139.37699698069</v>
      </c>
      <c r="AS25" s="363">
        <v>229431.52440851793</v>
      </c>
      <c r="AT25" s="363">
        <v>242883.60841199604</v>
      </c>
      <c r="AU25" s="363">
        <v>262967.5221981061</v>
      </c>
      <c r="AV25" s="363">
        <v>301444.8</v>
      </c>
      <c r="AW25" s="363">
        <v>338518.49468738149</v>
      </c>
      <c r="AX25" s="363">
        <v>360094.37478768989</v>
      </c>
      <c r="AY25" s="363">
        <v>378439.26018820587</v>
      </c>
      <c r="AZ25" s="363">
        <v>3342480.9501556423</v>
      </c>
      <c r="BA25" s="363">
        <v>3428524.5544473315</v>
      </c>
      <c r="BB25" s="363">
        <v>3714933.7309923079</v>
      </c>
      <c r="BC25" s="363">
        <v>4255985.4000000004</v>
      </c>
      <c r="BD25" s="363">
        <v>4757470.237965907</v>
      </c>
      <c r="BE25" s="363">
        <v>5060650.4614264453</v>
      </c>
      <c r="BF25" s="363">
        <v>5379590.838556258</v>
      </c>
      <c r="BG25" s="352"/>
      <c r="BH25" s="364"/>
      <c r="BI25" s="364"/>
      <c r="BJ25" s="364"/>
      <c r="BK25" s="352"/>
      <c r="BL25" s="352"/>
    </row>
    <row r="26" spans="1:64">
      <c r="A26" s="476"/>
      <c r="B26" s="367" t="s">
        <v>187</v>
      </c>
      <c r="C26" s="363">
        <v>70747</v>
      </c>
      <c r="D26" s="363">
        <v>72584</v>
      </c>
      <c r="E26" s="363">
        <v>100940</v>
      </c>
      <c r="F26" s="363">
        <v>114269</v>
      </c>
      <c r="G26" s="363">
        <v>96794.005747826726</v>
      </c>
      <c r="H26" s="363">
        <v>104247.17916929287</v>
      </c>
      <c r="I26" s="363">
        <v>115656.91128915283</v>
      </c>
      <c r="J26" s="363">
        <v>61747</v>
      </c>
      <c r="K26" s="363">
        <v>85700</v>
      </c>
      <c r="L26" s="363">
        <v>94810</v>
      </c>
      <c r="M26" s="363">
        <v>79999.476536095623</v>
      </c>
      <c r="N26" s="363">
        <v>86315.84143527603</v>
      </c>
      <c r="O26" s="363">
        <v>86315.84143527603</v>
      </c>
      <c r="P26" s="363">
        <v>95787.067672461475</v>
      </c>
      <c r="Q26" s="363">
        <v>225040</v>
      </c>
      <c r="R26" s="363">
        <v>165669</v>
      </c>
      <c r="S26" s="363">
        <v>233785</v>
      </c>
      <c r="T26" s="363">
        <v>263808</v>
      </c>
      <c r="U26" s="363">
        <v>221254.90067133683</v>
      </c>
      <c r="V26" s="363">
        <v>237332.59450472525</v>
      </c>
      <c r="W26" s="363">
        <v>265715.81740044092</v>
      </c>
      <c r="X26" s="363">
        <v>44505</v>
      </c>
      <c r="Y26" s="363">
        <v>42333</v>
      </c>
      <c r="Z26" s="363">
        <v>56492</v>
      </c>
      <c r="AA26" s="363">
        <v>64149</v>
      </c>
      <c r="AB26" s="363">
        <v>55126.48849060636</v>
      </c>
      <c r="AC26" s="363">
        <v>59416.999649058016</v>
      </c>
      <c r="AD26" s="363">
        <v>65309.355990581978</v>
      </c>
      <c r="AE26" s="363">
        <v>67146</v>
      </c>
      <c r="AF26" s="363">
        <v>66040</v>
      </c>
      <c r="AG26" s="363">
        <v>89253</v>
      </c>
      <c r="AH26" s="363">
        <v>102377</v>
      </c>
      <c r="AI26" s="363">
        <v>87022.00610571276</v>
      </c>
      <c r="AJ26" s="363">
        <v>93595.51158939219</v>
      </c>
      <c r="AK26" s="363">
        <v>103522.54672250581</v>
      </c>
      <c r="AL26" s="363">
        <v>18913</v>
      </c>
      <c r="AM26" s="363">
        <v>19169</v>
      </c>
      <c r="AN26" s="363">
        <v>26402</v>
      </c>
      <c r="AO26" s="363">
        <v>30123</v>
      </c>
      <c r="AP26" s="363">
        <v>26032.202114168416</v>
      </c>
      <c r="AQ26" s="363">
        <v>28126.958930002002</v>
      </c>
      <c r="AR26" s="363">
        <v>30451.800067271008</v>
      </c>
      <c r="AS26" s="363">
        <v>31107</v>
      </c>
      <c r="AT26" s="363">
        <v>32637</v>
      </c>
      <c r="AU26" s="363">
        <v>45044</v>
      </c>
      <c r="AV26" s="363">
        <v>51037</v>
      </c>
      <c r="AW26" s="363">
        <v>43376.580427298089</v>
      </c>
      <c r="AX26" s="363">
        <v>46656.204971203821</v>
      </c>
      <c r="AY26" s="363">
        <v>51186.766360341077</v>
      </c>
      <c r="AZ26" s="363">
        <v>516450</v>
      </c>
      <c r="BA26" s="363">
        <v>460179</v>
      </c>
      <c r="BB26" s="363">
        <v>637616</v>
      </c>
      <c r="BC26" s="363">
        <v>720573</v>
      </c>
      <c r="BD26" s="363">
        <v>609605.66009304486</v>
      </c>
      <c r="BE26" s="363">
        <v>655691.29024895024</v>
      </c>
      <c r="BF26" s="363">
        <v>727630.26550275518</v>
      </c>
      <c r="BG26" s="352"/>
      <c r="BH26" s="364"/>
      <c r="BI26" s="364"/>
      <c r="BJ26" s="364"/>
      <c r="BK26" s="352"/>
      <c r="BL26" s="352"/>
    </row>
    <row r="27" spans="1:64">
      <c r="A27" s="476"/>
      <c r="B27" s="368" t="s">
        <v>188</v>
      </c>
      <c r="C27" s="363">
        <v>599242.31637493207</v>
      </c>
      <c r="D27" s="363">
        <v>616346.31361879874</v>
      </c>
      <c r="E27" s="363">
        <v>693148.13125564507</v>
      </c>
      <c r="F27" s="363">
        <v>789684.7</v>
      </c>
      <c r="G27" s="363">
        <v>852191.52205123613</v>
      </c>
      <c r="H27" s="363">
        <v>908830.89594427997</v>
      </c>
      <c r="I27" s="363">
        <v>970743.47088538017</v>
      </c>
      <c r="J27" s="363">
        <v>503537.75421669072</v>
      </c>
      <c r="K27" s="363">
        <v>511443.66767045809</v>
      </c>
      <c r="L27" s="363">
        <v>576934.26045778813</v>
      </c>
      <c r="M27" s="363">
        <v>654392.80000000005</v>
      </c>
      <c r="N27" s="363">
        <v>704329.52067518071</v>
      </c>
      <c r="O27" s="363">
        <v>752504.8076208625</v>
      </c>
      <c r="P27" s="363">
        <v>803969.8579346278</v>
      </c>
      <c r="Q27" s="363">
        <v>1462890.483046205</v>
      </c>
      <c r="R27" s="363">
        <v>1424998.6408596255</v>
      </c>
      <c r="S27" s="363">
        <v>1592729.5811072739</v>
      </c>
      <c r="T27" s="363">
        <v>1821160.4000000001</v>
      </c>
      <c r="U27" s="363">
        <v>1947967.2228425681</v>
      </c>
      <c r="V27" s="363">
        <v>2069074.6379835408</v>
      </c>
      <c r="W27" s="363">
        <v>2230233.299310334</v>
      </c>
      <c r="X27" s="363">
        <v>340827.74788939836</v>
      </c>
      <c r="Y27" s="363">
        <v>347551.49316975515</v>
      </c>
      <c r="Z27" s="363">
        <v>385431.79561830446</v>
      </c>
      <c r="AA27" s="363">
        <v>444236.4</v>
      </c>
      <c r="AB27" s="363">
        <v>485343.34093518561</v>
      </c>
      <c r="AC27" s="363">
        <v>517999.6759210215</v>
      </c>
      <c r="AD27" s="363">
        <v>548161.19684438128</v>
      </c>
      <c r="AE27" s="363">
        <v>540001.81153955963</v>
      </c>
      <c r="AF27" s="363">
        <v>551316.06682339008</v>
      </c>
      <c r="AG27" s="363">
        <v>616773.38733462372</v>
      </c>
      <c r="AH27" s="363">
        <v>706558.5</v>
      </c>
      <c r="AI27" s="363">
        <v>766157.11130277696</v>
      </c>
      <c r="AJ27" s="363">
        <v>815969.25050617219</v>
      </c>
      <c r="AK27" s="363">
        <v>868896.07547149051</v>
      </c>
      <c r="AL27" s="363">
        <v>151892.31268033813</v>
      </c>
      <c r="AM27" s="363">
        <v>161526.76389330838</v>
      </c>
      <c r="AN27" s="363">
        <v>179521.05302056705</v>
      </c>
      <c r="AO27" s="363">
        <v>208043.8</v>
      </c>
      <c r="AP27" s="363">
        <v>229192.10513732338</v>
      </c>
      <c r="AQ27" s="363">
        <v>245211.90394062421</v>
      </c>
      <c r="AR27" s="363">
        <v>255591.17706425171</v>
      </c>
      <c r="AS27" s="363">
        <v>260538.52440851793</v>
      </c>
      <c r="AT27" s="363">
        <v>275520.60841199604</v>
      </c>
      <c r="AU27" s="363">
        <v>308011.5221981061</v>
      </c>
      <c r="AV27" s="363">
        <v>352481.8</v>
      </c>
      <c r="AW27" s="363">
        <v>381895.07511467958</v>
      </c>
      <c r="AX27" s="363">
        <v>406750.5797588937</v>
      </c>
      <c r="AY27" s="363">
        <v>429626.02654854697</v>
      </c>
      <c r="AZ27" s="363">
        <v>3858930.9501556423</v>
      </c>
      <c r="BA27" s="363">
        <v>3888703.5544473315</v>
      </c>
      <c r="BB27" s="363">
        <v>4352549.7309923079</v>
      </c>
      <c r="BC27" s="363">
        <v>4976558.4000000004</v>
      </c>
      <c r="BD27" s="363">
        <v>5367075.8980589518</v>
      </c>
      <c r="BE27" s="363">
        <v>5716341.7516753953</v>
      </c>
      <c r="BF27" s="363">
        <v>6107221.1040590135</v>
      </c>
      <c r="BG27" s="352"/>
      <c r="BH27" s="364"/>
      <c r="BI27" s="364"/>
      <c r="BJ27" s="364"/>
      <c r="BK27" s="352"/>
      <c r="BL27" s="352"/>
    </row>
    <row r="28" spans="1:64">
      <c r="A28" s="460" t="s">
        <v>189</v>
      </c>
      <c r="B28" s="461"/>
      <c r="C28" s="352"/>
      <c r="D28" s="352"/>
      <c r="E28" s="352"/>
      <c r="F28" s="352"/>
      <c r="G28" s="352"/>
      <c r="H28" s="352"/>
      <c r="I28" s="352"/>
      <c r="J28" s="352"/>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2"/>
      <c r="AM28" s="352"/>
      <c r="AN28" s="352"/>
      <c r="AO28" s="352"/>
      <c r="AP28" s="352"/>
      <c r="AQ28" s="352"/>
      <c r="AR28" s="352"/>
      <c r="AS28" s="352"/>
      <c r="AT28" s="352"/>
      <c r="AU28" s="352"/>
      <c r="AV28" s="352"/>
      <c r="AW28" s="369"/>
      <c r="AX28" s="369"/>
      <c r="AY28" s="369"/>
      <c r="AZ28" s="369"/>
      <c r="BA28" s="369"/>
      <c r="BB28" s="352"/>
      <c r="BC28" s="370"/>
      <c r="BD28" s="352"/>
      <c r="BE28" s="371"/>
      <c r="BF28" s="372" t="s">
        <v>376</v>
      </c>
      <c r="BG28" s="352"/>
      <c r="BH28" s="364"/>
      <c r="BI28" s="364"/>
      <c r="BJ28" s="364"/>
      <c r="BK28" s="352"/>
      <c r="BL28" s="352"/>
    </row>
    <row r="29" spans="1:64" ht="16.5" customHeight="1">
      <c r="A29" s="373"/>
      <c r="B29" s="374"/>
      <c r="F29" s="375"/>
      <c r="G29" s="375"/>
      <c r="H29" s="375"/>
      <c r="I29" s="375"/>
      <c r="M29" s="375"/>
      <c r="N29" s="375"/>
      <c r="O29" s="375"/>
      <c r="P29" s="375"/>
      <c r="T29" s="375"/>
      <c r="U29" s="375"/>
      <c r="V29" s="375"/>
      <c r="W29" s="375"/>
      <c r="AA29" s="375"/>
      <c r="AB29" s="375"/>
      <c r="AC29" s="375"/>
      <c r="AD29" s="375"/>
      <c r="AH29" s="375"/>
      <c r="AI29" s="375"/>
      <c r="AJ29" s="375"/>
      <c r="AK29" s="375"/>
      <c r="AO29" s="375"/>
      <c r="AP29" s="375"/>
      <c r="AQ29" s="375"/>
      <c r="AR29" s="375"/>
      <c r="AT29" s="369"/>
      <c r="AU29" s="369"/>
      <c r="AV29" s="369"/>
      <c r="AW29" s="369"/>
      <c r="AX29" s="369"/>
      <c r="AY29" s="369"/>
      <c r="AZ29" s="369"/>
      <c r="BA29" s="369"/>
      <c r="BB29" s="352"/>
      <c r="BC29" s="352"/>
      <c r="BD29" s="352"/>
      <c r="BE29" s="352"/>
      <c r="BF29" s="352"/>
      <c r="BG29" s="352"/>
      <c r="BH29" s="364"/>
      <c r="BI29" s="364"/>
      <c r="BJ29" s="364"/>
      <c r="BK29" s="352"/>
      <c r="BL29" s="352"/>
    </row>
    <row r="30" spans="1:64" ht="16.5" customHeight="1">
      <c r="A30" s="354" t="s">
        <v>377</v>
      </c>
      <c r="B30" s="355"/>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5"/>
      <c r="AP30" s="355"/>
      <c r="AQ30" s="355"/>
      <c r="AR30" s="355"/>
      <c r="AS30" s="355"/>
      <c r="AT30" s="355"/>
      <c r="AU30" s="355"/>
      <c r="AV30" s="355"/>
      <c r="AW30" s="355"/>
      <c r="AX30" s="355"/>
      <c r="AY30" s="355"/>
      <c r="AZ30" s="355"/>
      <c r="BA30" s="355"/>
      <c r="BB30" s="352"/>
      <c r="BC30" s="352"/>
      <c r="BD30" s="352"/>
      <c r="BE30" s="352"/>
      <c r="BF30" s="352"/>
      <c r="BG30" s="352"/>
      <c r="BH30" s="352"/>
      <c r="BI30" s="352"/>
      <c r="BJ30" s="352"/>
      <c r="BK30" s="352"/>
      <c r="BL30" s="352"/>
    </row>
    <row r="31" spans="1:64" ht="16.5" customHeight="1">
      <c r="A31" s="356" t="s">
        <v>359</v>
      </c>
      <c r="B31" s="356"/>
      <c r="C31" s="356"/>
      <c r="D31" s="356"/>
      <c r="E31" s="356"/>
      <c r="F31" s="356"/>
      <c r="G31" s="356"/>
      <c r="H31" s="356"/>
      <c r="I31" s="356"/>
      <c r="J31" s="356"/>
      <c r="K31" s="356"/>
      <c r="L31" s="356"/>
      <c r="M31" s="35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56"/>
      <c r="AL31" s="356"/>
      <c r="AM31" s="356"/>
      <c r="AN31" s="356"/>
      <c r="AO31" s="356"/>
      <c r="AP31" s="356"/>
      <c r="AQ31" s="356"/>
      <c r="AR31" s="356"/>
      <c r="AS31" s="356"/>
      <c r="AT31" s="356"/>
      <c r="AU31" s="356"/>
      <c r="AV31" s="356"/>
      <c r="AW31" s="356"/>
      <c r="AX31" s="356"/>
      <c r="AY31" s="356"/>
      <c r="AZ31" s="356"/>
      <c r="BA31" s="356"/>
      <c r="BB31" s="352"/>
      <c r="BC31" s="352"/>
      <c r="BD31" s="352"/>
      <c r="BE31" s="352"/>
      <c r="BF31" s="352"/>
      <c r="BG31" s="352"/>
      <c r="BH31" s="352"/>
      <c r="BI31" s="352"/>
      <c r="BJ31" s="352"/>
      <c r="BK31" s="352"/>
      <c r="BL31" s="352"/>
    </row>
    <row r="32" spans="1:64" s="377" customFormat="1" ht="16.5" customHeight="1">
      <c r="A32" s="465"/>
      <c r="B32" s="465" t="s">
        <v>151</v>
      </c>
      <c r="C32" s="464" t="s">
        <v>351</v>
      </c>
      <c r="D32" s="464"/>
      <c r="E32" s="464"/>
      <c r="F32" s="464"/>
      <c r="G32" s="464"/>
      <c r="H32" s="464"/>
      <c r="I32" s="464"/>
      <c r="J32" s="464" t="s">
        <v>353</v>
      </c>
      <c r="K32" s="464"/>
      <c r="L32" s="464"/>
      <c r="M32" s="464"/>
      <c r="N32" s="464"/>
      <c r="O32" s="464"/>
      <c r="P32" s="464"/>
      <c r="Q32" s="469" t="s">
        <v>354</v>
      </c>
      <c r="R32" s="470"/>
      <c r="S32" s="470"/>
      <c r="T32" s="470"/>
      <c r="U32" s="470"/>
      <c r="V32" s="470"/>
      <c r="W32" s="471"/>
      <c r="X32" s="464" t="s">
        <v>303</v>
      </c>
      <c r="Y32" s="464"/>
      <c r="Z32" s="464"/>
      <c r="AA32" s="464"/>
      <c r="AB32" s="464"/>
      <c r="AC32" s="464"/>
      <c r="AD32" s="464"/>
      <c r="AE32" s="464" t="s">
        <v>304</v>
      </c>
      <c r="AF32" s="464"/>
      <c r="AG32" s="464"/>
      <c r="AH32" s="464"/>
      <c r="AI32" s="464"/>
      <c r="AJ32" s="464"/>
      <c r="AK32" s="464"/>
      <c r="AL32" s="464" t="s">
        <v>305</v>
      </c>
      <c r="AM32" s="464"/>
      <c r="AN32" s="464"/>
      <c r="AO32" s="464"/>
      <c r="AP32" s="464"/>
      <c r="AQ32" s="464"/>
      <c r="AR32" s="464"/>
      <c r="AS32" s="469" t="s">
        <v>355</v>
      </c>
      <c r="AT32" s="470"/>
      <c r="AU32" s="470"/>
      <c r="AV32" s="470"/>
      <c r="AW32" s="470"/>
      <c r="AX32" s="470"/>
      <c r="AY32" s="471"/>
      <c r="AZ32" s="465" t="s">
        <v>356</v>
      </c>
      <c r="BA32" s="465"/>
      <c r="BB32" s="465"/>
      <c r="BC32" s="465"/>
      <c r="BD32" s="465"/>
      <c r="BE32" s="465"/>
      <c r="BF32" s="465"/>
      <c r="BG32" s="376"/>
      <c r="BH32" s="376"/>
      <c r="BI32" s="376"/>
      <c r="BJ32" s="376"/>
      <c r="BK32" s="376"/>
      <c r="BL32" s="376"/>
    </row>
    <row r="33" spans="1:64" s="377" customFormat="1" ht="16.5" customHeight="1">
      <c r="A33" s="466"/>
      <c r="B33" s="466"/>
      <c r="C33" s="378" t="s">
        <v>334</v>
      </c>
      <c r="D33" s="378" t="s">
        <v>357</v>
      </c>
      <c r="E33" s="378" t="s">
        <v>358</v>
      </c>
      <c r="F33" s="379" t="s">
        <v>363</v>
      </c>
      <c r="G33" s="379" t="s">
        <v>372</v>
      </c>
      <c r="H33" s="379" t="s">
        <v>373</v>
      </c>
      <c r="I33" s="379" t="s">
        <v>374</v>
      </c>
      <c r="J33" s="378" t="s">
        <v>334</v>
      </c>
      <c r="K33" s="378" t="s">
        <v>357</v>
      </c>
      <c r="L33" s="378" t="s">
        <v>358</v>
      </c>
      <c r="M33" s="379" t="s">
        <v>363</v>
      </c>
      <c r="N33" s="379" t="s">
        <v>372</v>
      </c>
      <c r="O33" s="379" t="s">
        <v>373</v>
      </c>
      <c r="P33" s="379" t="s">
        <v>374</v>
      </c>
      <c r="Q33" s="378" t="s">
        <v>334</v>
      </c>
      <c r="R33" s="378" t="s">
        <v>357</v>
      </c>
      <c r="S33" s="378" t="s">
        <v>358</v>
      </c>
      <c r="T33" s="379" t="s">
        <v>363</v>
      </c>
      <c r="U33" s="379" t="s">
        <v>372</v>
      </c>
      <c r="V33" s="379" t="s">
        <v>373</v>
      </c>
      <c r="W33" s="379" t="s">
        <v>374</v>
      </c>
      <c r="X33" s="378" t="s">
        <v>334</v>
      </c>
      <c r="Y33" s="378" t="s">
        <v>357</v>
      </c>
      <c r="Z33" s="378" t="s">
        <v>358</v>
      </c>
      <c r="AA33" s="379" t="s">
        <v>363</v>
      </c>
      <c r="AB33" s="379" t="s">
        <v>372</v>
      </c>
      <c r="AC33" s="379" t="s">
        <v>373</v>
      </c>
      <c r="AD33" s="379" t="s">
        <v>374</v>
      </c>
      <c r="AE33" s="378" t="s">
        <v>334</v>
      </c>
      <c r="AF33" s="378" t="s">
        <v>357</v>
      </c>
      <c r="AG33" s="378" t="s">
        <v>358</v>
      </c>
      <c r="AH33" s="379" t="s">
        <v>363</v>
      </c>
      <c r="AI33" s="379" t="s">
        <v>372</v>
      </c>
      <c r="AJ33" s="379" t="s">
        <v>373</v>
      </c>
      <c r="AK33" s="379" t="s">
        <v>374</v>
      </c>
      <c r="AL33" s="378" t="s">
        <v>334</v>
      </c>
      <c r="AM33" s="378" t="s">
        <v>357</v>
      </c>
      <c r="AN33" s="378" t="s">
        <v>358</v>
      </c>
      <c r="AO33" s="379" t="s">
        <v>363</v>
      </c>
      <c r="AP33" s="379" t="s">
        <v>372</v>
      </c>
      <c r="AQ33" s="379" t="s">
        <v>373</v>
      </c>
      <c r="AR33" s="379" t="s">
        <v>374</v>
      </c>
      <c r="AS33" s="378" t="s">
        <v>334</v>
      </c>
      <c r="AT33" s="378" t="s">
        <v>357</v>
      </c>
      <c r="AU33" s="378" t="s">
        <v>358</v>
      </c>
      <c r="AV33" s="379" t="s">
        <v>363</v>
      </c>
      <c r="AW33" s="379" t="s">
        <v>372</v>
      </c>
      <c r="AX33" s="379" t="s">
        <v>373</v>
      </c>
      <c r="AY33" s="379" t="s">
        <v>374</v>
      </c>
      <c r="AZ33" s="378" t="s">
        <v>334</v>
      </c>
      <c r="BA33" s="378" t="s">
        <v>357</v>
      </c>
      <c r="BB33" s="378" t="s">
        <v>358</v>
      </c>
      <c r="BC33" s="379" t="s">
        <v>363</v>
      </c>
      <c r="BD33" s="379" t="s">
        <v>372</v>
      </c>
      <c r="BE33" s="379" t="s">
        <v>373</v>
      </c>
      <c r="BF33" s="379" t="s">
        <v>374</v>
      </c>
      <c r="BG33" s="380"/>
      <c r="BH33" s="380"/>
      <c r="BI33" s="380"/>
      <c r="BJ33" s="380"/>
      <c r="BK33" s="380"/>
      <c r="BL33" s="380"/>
    </row>
    <row r="34" spans="1:64" s="377" customFormat="1" ht="16.5" customHeight="1">
      <c r="A34" s="466"/>
      <c r="B34" s="466"/>
      <c r="C34" s="378" t="s">
        <v>68</v>
      </c>
      <c r="D34" s="378" t="s">
        <v>153</v>
      </c>
      <c r="E34" s="378" t="s">
        <v>267</v>
      </c>
      <c r="F34" s="378" t="s">
        <v>336</v>
      </c>
      <c r="G34" s="378" t="s">
        <v>350</v>
      </c>
      <c r="H34" s="378" t="s">
        <v>365</v>
      </c>
      <c r="I34" s="378" t="s">
        <v>375</v>
      </c>
      <c r="J34" s="378" t="s">
        <v>68</v>
      </c>
      <c r="K34" s="378" t="s">
        <v>153</v>
      </c>
      <c r="L34" s="378" t="s">
        <v>267</v>
      </c>
      <c r="M34" s="378" t="s">
        <v>336</v>
      </c>
      <c r="N34" s="378" t="s">
        <v>350</v>
      </c>
      <c r="O34" s="378" t="s">
        <v>365</v>
      </c>
      <c r="P34" s="378" t="s">
        <v>375</v>
      </c>
      <c r="Q34" s="378" t="s">
        <v>68</v>
      </c>
      <c r="R34" s="378" t="s">
        <v>153</v>
      </c>
      <c r="S34" s="378" t="s">
        <v>267</v>
      </c>
      <c r="T34" s="378" t="s">
        <v>336</v>
      </c>
      <c r="U34" s="378" t="s">
        <v>350</v>
      </c>
      <c r="V34" s="378" t="s">
        <v>365</v>
      </c>
      <c r="W34" s="378" t="s">
        <v>375</v>
      </c>
      <c r="X34" s="378" t="s">
        <v>68</v>
      </c>
      <c r="Y34" s="378" t="s">
        <v>153</v>
      </c>
      <c r="Z34" s="378" t="s">
        <v>267</v>
      </c>
      <c r="AA34" s="378" t="s">
        <v>336</v>
      </c>
      <c r="AB34" s="378" t="s">
        <v>350</v>
      </c>
      <c r="AC34" s="378" t="s">
        <v>365</v>
      </c>
      <c r="AD34" s="378" t="s">
        <v>375</v>
      </c>
      <c r="AE34" s="378" t="s">
        <v>68</v>
      </c>
      <c r="AF34" s="378" t="s">
        <v>153</v>
      </c>
      <c r="AG34" s="378" t="s">
        <v>267</v>
      </c>
      <c r="AH34" s="378" t="s">
        <v>336</v>
      </c>
      <c r="AI34" s="378" t="s">
        <v>350</v>
      </c>
      <c r="AJ34" s="378" t="s">
        <v>365</v>
      </c>
      <c r="AK34" s="378" t="s">
        <v>375</v>
      </c>
      <c r="AL34" s="378" t="s">
        <v>68</v>
      </c>
      <c r="AM34" s="378" t="s">
        <v>153</v>
      </c>
      <c r="AN34" s="378" t="s">
        <v>267</v>
      </c>
      <c r="AO34" s="378" t="s">
        <v>336</v>
      </c>
      <c r="AP34" s="378" t="s">
        <v>350</v>
      </c>
      <c r="AQ34" s="378" t="s">
        <v>365</v>
      </c>
      <c r="AR34" s="378" t="s">
        <v>375</v>
      </c>
      <c r="AS34" s="378" t="s">
        <v>68</v>
      </c>
      <c r="AT34" s="378" t="s">
        <v>153</v>
      </c>
      <c r="AU34" s="378" t="s">
        <v>267</v>
      </c>
      <c r="AV34" s="378" t="s">
        <v>336</v>
      </c>
      <c r="AW34" s="378" t="s">
        <v>350</v>
      </c>
      <c r="AX34" s="378" t="s">
        <v>365</v>
      </c>
      <c r="AY34" s="378" t="s">
        <v>375</v>
      </c>
      <c r="AZ34" s="378" t="s">
        <v>68</v>
      </c>
      <c r="BA34" s="378" t="s">
        <v>153</v>
      </c>
      <c r="BB34" s="378" t="s">
        <v>267</v>
      </c>
      <c r="BC34" s="378" t="s">
        <v>336</v>
      </c>
      <c r="BD34" s="378" t="s">
        <v>350</v>
      </c>
      <c r="BE34" s="378" t="s">
        <v>365</v>
      </c>
      <c r="BF34" s="378" t="s">
        <v>375</v>
      </c>
      <c r="BG34" s="380"/>
      <c r="BH34" s="380"/>
      <c r="BI34" s="380"/>
      <c r="BJ34" s="380"/>
      <c r="BK34" s="380"/>
      <c r="BL34" s="380"/>
    </row>
    <row r="35" spans="1:64" s="384" customFormat="1" ht="16.5" customHeight="1">
      <c r="A35" s="361" t="s">
        <v>154</v>
      </c>
      <c r="B35" s="381" t="s">
        <v>268</v>
      </c>
      <c r="C35" s="382">
        <v>132289.74729797299</v>
      </c>
      <c r="D35" s="382">
        <v>136919.809165488</v>
      </c>
      <c r="E35" s="382">
        <v>140997.16574954308</v>
      </c>
      <c r="F35" s="382">
        <v>144468.1</v>
      </c>
      <c r="G35" s="382">
        <v>148050.0854001432</v>
      </c>
      <c r="H35" s="382">
        <v>152036.51628180005</v>
      </c>
      <c r="I35" s="382">
        <v>155128.69191705273</v>
      </c>
      <c r="J35" s="382">
        <v>124096.025483976</v>
      </c>
      <c r="K35" s="382">
        <v>120826.93017698301</v>
      </c>
      <c r="L35" s="382">
        <v>123822.22051132584</v>
      </c>
      <c r="M35" s="382">
        <v>127847.9</v>
      </c>
      <c r="N35" s="382">
        <v>130553.36188165747</v>
      </c>
      <c r="O35" s="382">
        <v>135958.93512785793</v>
      </c>
      <c r="P35" s="382">
        <v>141403.1285060849</v>
      </c>
      <c r="Q35" s="382">
        <v>101465.16843134799</v>
      </c>
      <c r="R35" s="382">
        <v>107039.842252681</v>
      </c>
      <c r="S35" s="382">
        <v>109978.13321143021</v>
      </c>
      <c r="T35" s="382">
        <v>111603.2</v>
      </c>
      <c r="U35" s="382">
        <v>116985.63618923783</v>
      </c>
      <c r="V35" s="382">
        <v>120140.69737262261</v>
      </c>
      <c r="W35" s="382">
        <v>124324.90081133974</v>
      </c>
      <c r="X35" s="382">
        <v>59407.447176559697</v>
      </c>
      <c r="Y35" s="382">
        <v>60793.352799785702</v>
      </c>
      <c r="Z35" s="382">
        <v>62290.238201368884</v>
      </c>
      <c r="AA35" s="382">
        <v>62951.8</v>
      </c>
      <c r="AB35" s="382">
        <v>65641.589792863917</v>
      </c>
      <c r="AC35" s="382">
        <v>67995.942270823696</v>
      </c>
      <c r="AD35" s="382">
        <v>70461.057924009161</v>
      </c>
      <c r="AE35" s="382">
        <v>106041.064596417</v>
      </c>
      <c r="AF35" s="382">
        <v>108685.024948522</v>
      </c>
      <c r="AG35" s="382">
        <v>112108.48785449257</v>
      </c>
      <c r="AH35" s="382">
        <v>115153.7</v>
      </c>
      <c r="AI35" s="382">
        <v>119339.6889953841</v>
      </c>
      <c r="AJ35" s="382">
        <v>123979.64245377095</v>
      </c>
      <c r="AK35" s="382">
        <v>128423.81889689169</v>
      </c>
      <c r="AL35" s="382">
        <v>32064.0571327779</v>
      </c>
      <c r="AM35" s="382">
        <v>33335.397037758798</v>
      </c>
      <c r="AN35" s="382">
        <v>34482.364118236779</v>
      </c>
      <c r="AO35" s="382">
        <v>35405.699999999997</v>
      </c>
      <c r="AP35" s="382">
        <v>35809.916406888711</v>
      </c>
      <c r="AQ35" s="382">
        <v>36685.284378628574</v>
      </c>
      <c r="AR35" s="382">
        <v>38310.707552536303</v>
      </c>
      <c r="AS35" s="382">
        <v>58928.372523362203</v>
      </c>
      <c r="AT35" s="382">
        <v>61629.003176261598</v>
      </c>
      <c r="AU35" s="382">
        <v>63475.021107039334</v>
      </c>
      <c r="AV35" s="382">
        <v>64941.3</v>
      </c>
      <c r="AW35" s="382">
        <v>66022.629773183318</v>
      </c>
      <c r="AX35" s="382">
        <v>68477.679444171808</v>
      </c>
      <c r="AY35" s="382">
        <v>70389.758853940904</v>
      </c>
      <c r="AZ35" s="363">
        <v>614291.88264241372</v>
      </c>
      <c r="BA35" s="363">
        <v>629229.35955748009</v>
      </c>
      <c r="BB35" s="363">
        <v>647153.63075343671</v>
      </c>
      <c r="BC35" s="363">
        <v>662371.69999999995</v>
      </c>
      <c r="BD35" s="363">
        <v>682402.9084393587</v>
      </c>
      <c r="BE35" s="363">
        <v>705274.69732967566</v>
      </c>
      <c r="BF35" s="363">
        <v>728442.06446185533</v>
      </c>
      <c r="BG35" s="383"/>
      <c r="BH35" s="383"/>
      <c r="BI35" s="383"/>
      <c r="BJ35" s="383"/>
      <c r="BK35" s="383"/>
      <c r="BL35" s="383"/>
    </row>
    <row r="36" spans="1:64" s="384" customFormat="1" ht="16.5" customHeight="1">
      <c r="A36" s="361" t="s">
        <v>156</v>
      </c>
      <c r="B36" s="381" t="s">
        <v>159</v>
      </c>
      <c r="C36" s="382">
        <v>1898.2240949361201</v>
      </c>
      <c r="D36" s="382">
        <v>1861.02647673006</v>
      </c>
      <c r="E36" s="382">
        <v>1942.8436022650117</v>
      </c>
      <c r="F36" s="382">
        <v>2116.1</v>
      </c>
      <c r="G36" s="382">
        <v>2136.116626783722</v>
      </c>
      <c r="H36" s="382">
        <v>2204.1920314600516</v>
      </c>
      <c r="I36" s="382">
        <v>2248.4922621160254</v>
      </c>
      <c r="J36" s="382">
        <v>632.14863302088304</v>
      </c>
      <c r="K36" s="382">
        <v>610.25635945139197</v>
      </c>
      <c r="L36" s="382">
        <v>642.16279737415061</v>
      </c>
      <c r="M36" s="382">
        <v>699.3</v>
      </c>
      <c r="N36" s="382">
        <v>704.14602978842868</v>
      </c>
      <c r="O36" s="382">
        <v>727.85779928763827</v>
      </c>
      <c r="P36" s="382">
        <v>742.252689511212</v>
      </c>
      <c r="Q36" s="382">
        <v>7502.0348564316701</v>
      </c>
      <c r="R36" s="382">
        <v>7340.5209944921899</v>
      </c>
      <c r="S36" s="382">
        <v>7683.046209627385</v>
      </c>
      <c r="T36" s="382">
        <v>8359.2000000000007</v>
      </c>
      <c r="U36" s="382">
        <v>8437.0939956861857</v>
      </c>
      <c r="V36" s="382">
        <v>8709.9411309142179</v>
      </c>
      <c r="W36" s="382">
        <v>8882.7461625896631</v>
      </c>
      <c r="X36" s="382">
        <v>1962.1648112790001</v>
      </c>
      <c r="Y36" s="382">
        <v>1936.3153751135401</v>
      </c>
      <c r="Z36" s="382">
        <v>2015.021558593673</v>
      </c>
      <c r="AA36" s="382">
        <v>2194.6</v>
      </c>
      <c r="AB36" s="382">
        <v>2217.7845795189937</v>
      </c>
      <c r="AC36" s="382">
        <v>2286.8312204034119</v>
      </c>
      <c r="AD36" s="382">
        <v>2333.0480952366829</v>
      </c>
      <c r="AE36" s="382">
        <v>2381.98785090909</v>
      </c>
      <c r="AF36" s="382">
        <v>2322.2041389575102</v>
      </c>
      <c r="AG36" s="382">
        <v>2431.650832783901</v>
      </c>
      <c r="AH36" s="382">
        <v>2648.1</v>
      </c>
      <c r="AI36" s="382">
        <v>2670.7243290548677</v>
      </c>
      <c r="AJ36" s="382">
        <v>2757.6487629037119</v>
      </c>
      <c r="AK36" s="382">
        <v>2812.6971253911315</v>
      </c>
      <c r="AL36" s="382">
        <v>229.03935979017501</v>
      </c>
      <c r="AM36" s="382">
        <v>217.39786063017399</v>
      </c>
      <c r="AN36" s="382">
        <v>232.23966052542968</v>
      </c>
      <c r="AO36" s="382">
        <v>251.8</v>
      </c>
      <c r="AP36" s="382">
        <v>253.00696710087087</v>
      </c>
      <c r="AQ36" s="382">
        <v>262.27599916363397</v>
      </c>
      <c r="AR36" s="382">
        <v>267.13905055503631</v>
      </c>
      <c r="AS36" s="382">
        <v>528.39923713866801</v>
      </c>
      <c r="AT36" s="382">
        <v>508.86930740928898</v>
      </c>
      <c r="AU36" s="382">
        <v>537.71170023064201</v>
      </c>
      <c r="AV36" s="382">
        <v>584.4</v>
      </c>
      <c r="AW36" s="382">
        <v>588.40704043164362</v>
      </c>
      <c r="AX36" s="382">
        <v>608.65154167862431</v>
      </c>
      <c r="AY36" s="382">
        <v>620.41160600570754</v>
      </c>
      <c r="AZ36" s="363">
        <v>15133.998843505608</v>
      </c>
      <c r="BA36" s="363">
        <v>14796.590512784154</v>
      </c>
      <c r="BB36" s="363">
        <v>15484.676361400192</v>
      </c>
      <c r="BC36" s="363">
        <v>16853.5</v>
      </c>
      <c r="BD36" s="363">
        <v>17007.279568364713</v>
      </c>
      <c r="BE36" s="363">
        <v>17557.398485811289</v>
      </c>
      <c r="BF36" s="363">
        <v>17906.786991405457</v>
      </c>
      <c r="BG36" s="383"/>
      <c r="BH36" s="383"/>
      <c r="BI36" s="383"/>
      <c r="BJ36" s="383"/>
      <c r="BK36" s="383"/>
      <c r="BL36" s="383"/>
    </row>
    <row r="37" spans="1:64" s="384" customFormat="1" ht="16.5" customHeight="1">
      <c r="A37" s="361" t="s">
        <v>158</v>
      </c>
      <c r="B37" s="381" t="s">
        <v>87</v>
      </c>
      <c r="C37" s="382">
        <v>27222.7772786475</v>
      </c>
      <c r="D37" s="382">
        <v>24642.8443193891</v>
      </c>
      <c r="E37" s="382">
        <v>26896.802132185701</v>
      </c>
      <c r="F37" s="382">
        <v>28644</v>
      </c>
      <c r="G37" s="382">
        <v>27989.799217707721</v>
      </c>
      <c r="H37" s="382">
        <v>27215.400558037607</v>
      </c>
      <c r="I37" s="382">
        <v>28070.798786723586</v>
      </c>
      <c r="J37" s="382">
        <v>17589.235470724299</v>
      </c>
      <c r="K37" s="382">
        <v>15848.9572279405</v>
      </c>
      <c r="L37" s="382">
        <v>17497.419654005247</v>
      </c>
      <c r="M37" s="382">
        <v>18564</v>
      </c>
      <c r="N37" s="382">
        <v>18160.873512841834</v>
      </c>
      <c r="O37" s="382">
        <v>17916.372296592323</v>
      </c>
      <c r="P37" s="382">
        <v>18608.004167882824</v>
      </c>
      <c r="Q37" s="382">
        <v>44763.777299271198</v>
      </c>
      <c r="R37" s="382">
        <v>40663.285030035397</v>
      </c>
      <c r="S37" s="382">
        <v>43730.936175097719</v>
      </c>
      <c r="T37" s="382">
        <v>47230</v>
      </c>
      <c r="U37" s="382">
        <v>46762.042463230857</v>
      </c>
      <c r="V37" s="382">
        <v>45786.902161923623</v>
      </c>
      <c r="W37" s="382">
        <v>47536.030858182959</v>
      </c>
      <c r="X37" s="382">
        <v>7224.3449693428602</v>
      </c>
      <c r="Y37" s="382">
        <v>6602.6479945437104</v>
      </c>
      <c r="Z37" s="382">
        <v>7130.5084403854298</v>
      </c>
      <c r="AA37" s="382">
        <v>7534</v>
      </c>
      <c r="AB37" s="382">
        <v>7399.3188630112409</v>
      </c>
      <c r="AC37" s="382">
        <v>7265.1126452325307</v>
      </c>
      <c r="AD37" s="382">
        <v>7625.0586622065812</v>
      </c>
      <c r="AE37" s="382">
        <v>20059.5420235446</v>
      </c>
      <c r="AF37" s="382">
        <v>18204.180293339101</v>
      </c>
      <c r="AG37" s="382">
        <v>19873.382048269264</v>
      </c>
      <c r="AH37" s="382">
        <v>21041</v>
      </c>
      <c r="AI37" s="382">
        <v>20624.486953337579</v>
      </c>
      <c r="AJ37" s="382">
        <v>20296.498919381575</v>
      </c>
      <c r="AK37" s="382">
        <v>21185.761416972015</v>
      </c>
      <c r="AL37" s="382">
        <v>1018.40961679142</v>
      </c>
      <c r="AM37" s="382">
        <v>1000.66363203456</v>
      </c>
      <c r="AN37" s="382">
        <v>1065.1364034051601</v>
      </c>
      <c r="AO37" s="382">
        <v>1103</v>
      </c>
      <c r="AP37" s="382">
        <v>1100.4432513266916</v>
      </c>
      <c r="AQ37" s="382">
        <v>1095.1365668884969</v>
      </c>
      <c r="AR37" s="382">
        <v>1133.6475586691345</v>
      </c>
      <c r="AS37" s="382">
        <v>6524.9354765058297</v>
      </c>
      <c r="AT37" s="382">
        <v>6208.0861891589002</v>
      </c>
      <c r="AU37" s="382">
        <v>6774.06918305827</v>
      </c>
      <c r="AV37" s="382">
        <v>7092</v>
      </c>
      <c r="AW37" s="382">
        <v>6941.6422082639829</v>
      </c>
      <c r="AX37" s="382">
        <v>6799.0230726789587</v>
      </c>
      <c r="AY37" s="382">
        <v>6989.0514965769826</v>
      </c>
      <c r="AZ37" s="363">
        <v>124403.02213482771</v>
      </c>
      <c r="BA37" s="363">
        <v>113170.66468644128</v>
      </c>
      <c r="BB37" s="363">
        <v>122968.2540364068</v>
      </c>
      <c r="BC37" s="363">
        <v>131208</v>
      </c>
      <c r="BD37" s="363">
        <v>128978.6064697199</v>
      </c>
      <c r="BE37" s="363">
        <v>126374.4462207351</v>
      </c>
      <c r="BF37" s="363">
        <v>131148.35294721407</v>
      </c>
      <c r="BG37" s="383"/>
      <c r="BH37" s="383"/>
      <c r="BI37" s="383"/>
      <c r="BJ37" s="383"/>
      <c r="BK37" s="383"/>
      <c r="BL37" s="383"/>
    </row>
    <row r="38" spans="1:64" s="384" customFormat="1" ht="25.5">
      <c r="A38" s="361" t="s">
        <v>160</v>
      </c>
      <c r="B38" s="381" t="s">
        <v>269</v>
      </c>
      <c r="C38" s="382">
        <v>4445.7474891312404</v>
      </c>
      <c r="D38" s="382">
        <v>5566.4622648638797</v>
      </c>
      <c r="E38" s="382">
        <v>5971.2342094885171</v>
      </c>
      <c r="F38" s="382">
        <v>9536.5</v>
      </c>
      <c r="G38" s="382">
        <v>12031.718804898297</v>
      </c>
      <c r="H38" s="382">
        <v>13673.61351250764</v>
      </c>
      <c r="I38" s="382">
        <v>14953.51907782486</v>
      </c>
      <c r="J38" s="382">
        <v>1506.0659422547401</v>
      </c>
      <c r="K38" s="382">
        <v>1720.8030309264</v>
      </c>
      <c r="L38" s="382">
        <v>1895.875979234519</v>
      </c>
      <c r="M38" s="382">
        <v>2226.3000000000002</v>
      </c>
      <c r="N38" s="382">
        <v>2572.9095882613396</v>
      </c>
      <c r="O38" s="382">
        <v>2963.4232061183975</v>
      </c>
      <c r="P38" s="382">
        <v>3254.7512806400546</v>
      </c>
      <c r="Q38" s="382">
        <v>7408.0244005227796</v>
      </c>
      <c r="R38" s="382">
        <v>8580.5590501326606</v>
      </c>
      <c r="S38" s="382">
        <v>8665.427213127552</v>
      </c>
      <c r="T38" s="382">
        <v>15485.7</v>
      </c>
      <c r="U38" s="382">
        <v>17781.006952638818</v>
      </c>
      <c r="V38" s="382">
        <v>19678.228666482755</v>
      </c>
      <c r="W38" s="382">
        <v>23603.491870105125</v>
      </c>
      <c r="X38" s="382">
        <v>7072.0901504920903</v>
      </c>
      <c r="Y38" s="382">
        <v>8498.4840185870398</v>
      </c>
      <c r="Z38" s="382">
        <v>8545.2105863670477</v>
      </c>
      <c r="AA38" s="382">
        <v>12066.7</v>
      </c>
      <c r="AB38" s="382">
        <v>14702.02654693176</v>
      </c>
      <c r="AC38" s="382">
        <v>15768.744941936038</v>
      </c>
      <c r="AD38" s="382">
        <v>17837.203481115404</v>
      </c>
      <c r="AE38" s="382">
        <v>1725.0348614269999</v>
      </c>
      <c r="AF38" s="382">
        <v>2046.2384351379701</v>
      </c>
      <c r="AG38" s="382">
        <v>2095.9509446632037</v>
      </c>
      <c r="AH38" s="382">
        <v>2891.5</v>
      </c>
      <c r="AI38" s="382">
        <v>3482.7581878064666</v>
      </c>
      <c r="AJ38" s="382">
        <v>4242.3603654581984</v>
      </c>
      <c r="AK38" s="382">
        <v>4643.2963751684774</v>
      </c>
      <c r="AL38" s="382">
        <v>389.29480388626303</v>
      </c>
      <c r="AM38" s="382">
        <v>435.65759706637402</v>
      </c>
      <c r="AN38" s="382">
        <v>711.72770709729411</v>
      </c>
      <c r="AO38" s="382">
        <v>841.3</v>
      </c>
      <c r="AP38" s="382">
        <v>1024.2289955134149</v>
      </c>
      <c r="AQ38" s="382">
        <v>1067.2438490011414</v>
      </c>
      <c r="AR38" s="382">
        <v>1149.2403022224462</v>
      </c>
      <c r="AS38" s="382">
        <v>1071.09106961008</v>
      </c>
      <c r="AT38" s="382">
        <v>1375.7306819308501</v>
      </c>
      <c r="AU38" s="382">
        <v>1517.2510959061935</v>
      </c>
      <c r="AV38" s="382">
        <v>1842.5</v>
      </c>
      <c r="AW38" s="382">
        <v>2168.3326418232896</v>
      </c>
      <c r="AX38" s="382">
        <v>2261.616939654612</v>
      </c>
      <c r="AY38" s="382">
        <v>2459.1200114862513</v>
      </c>
      <c r="AZ38" s="363">
        <v>23617.348717324196</v>
      </c>
      <c r="BA38" s="363">
        <v>28223.935078645172</v>
      </c>
      <c r="BB38" s="363">
        <v>29402.677735884328</v>
      </c>
      <c r="BC38" s="363">
        <v>44890.5</v>
      </c>
      <c r="BD38" s="363">
        <v>53762.981717873394</v>
      </c>
      <c r="BE38" s="363">
        <v>59655.231481158778</v>
      </c>
      <c r="BF38" s="363">
        <v>67900.622398562613</v>
      </c>
      <c r="BG38" s="376"/>
      <c r="BH38" s="376"/>
      <c r="BI38" s="376"/>
      <c r="BJ38" s="376"/>
      <c r="BK38" s="376"/>
      <c r="BL38" s="376"/>
    </row>
    <row r="39" spans="1:64" s="384" customFormat="1" ht="25.5">
      <c r="A39" s="361" t="s">
        <v>161</v>
      </c>
      <c r="B39" s="381" t="s">
        <v>270</v>
      </c>
      <c r="C39" s="382">
        <v>2618.3382349503199</v>
      </c>
      <c r="D39" s="382">
        <v>2670.8958528639901</v>
      </c>
      <c r="E39" s="382">
        <v>2704.0301308996345</v>
      </c>
      <c r="F39" s="382">
        <v>2788</v>
      </c>
      <c r="G39" s="382">
        <v>2876.8649399151559</v>
      </c>
      <c r="H39" s="382">
        <v>2927.1683714924989</v>
      </c>
      <c r="I39" s="382">
        <v>2950.6881897955923</v>
      </c>
      <c r="J39" s="382">
        <v>2940.1685681991798</v>
      </c>
      <c r="K39" s="382">
        <v>2997.0070935691801</v>
      </c>
      <c r="L39" s="382">
        <v>3039.0508671022071</v>
      </c>
      <c r="M39" s="382">
        <v>3132</v>
      </c>
      <c r="N39" s="382">
        <v>3220.9987739024891</v>
      </c>
      <c r="O39" s="382">
        <v>3289.3275357705193</v>
      </c>
      <c r="P39" s="382">
        <v>3356.5371752839233</v>
      </c>
      <c r="Q39" s="382">
        <v>3610.1542872390701</v>
      </c>
      <c r="R39" s="382">
        <v>3703.3661889334298</v>
      </c>
      <c r="S39" s="382">
        <v>3765.9892579969132</v>
      </c>
      <c r="T39" s="382">
        <v>3887</v>
      </c>
      <c r="U39" s="382">
        <v>4023.7642493469129</v>
      </c>
      <c r="V39" s="382">
        <v>4005.0002383176788</v>
      </c>
      <c r="W39" s="382">
        <v>4109.1685757541836</v>
      </c>
      <c r="X39" s="382">
        <v>1274.5122152046899</v>
      </c>
      <c r="Y39" s="382">
        <v>1304.36658449581</v>
      </c>
      <c r="Z39" s="382">
        <v>1317.054287419621</v>
      </c>
      <c r="AA39" s="382">
        <v>1358</v>
      </c>
      <c r="AB39" s="382">
        <v>1403.3222214036389</v>
      </c>
      <c r="AC39" s="382">
        <v>1424.7670693507202</v>
      </c>
      <c r="AD39" s="382">
        <v>1469.0918427843151</v>
      </c>
      <c r="AE39" s="382">
        <v>2847.4794899980002</v>
      </c>
      <c r="AF39" s="382">
        <v>2908.0710941498401</v>
      </c>
      <c r="AG39" s="382">
        <v>2943.4726560397812</v>
      </c>
      <c r="AH39" s="382">
        <v>3029</v>
      </c>
      <c r="AI39" s="382">
        <v>3119.0176737711517</v>
      </c>
      <c r="AJ39" s="382">
        <v>3178.4130155907937</v>
      </c>
      <c r="AK39" s="382">
        <v>3259.3405643882943</v>
      </c>
      <c r="AL39" s="382">
        <v>873.79268297130602</v>
      </c>
      <c r="AM39" s="382">
        <v>887.31042705752998</v>
      </c>
      <c r="AN39" s="382">
        <v>898.06653046061331</v>
      </c>
      <c r="AO39" s="382">
        <v>925</v>
      </c>
      <c r="AP39" s="382">
        <v>961.17003960307807</v>
      </c>
      <c r="AQ39" s="382">
        <v>972.42119840784517</v>
      </c>
      <c r="AR39" s="382">
        <v>1003.2192883697098</v>
      </c>
      <c r="AS39" s="382">
        <v>1345.1697638450401</v>
      </c>
      <c r="AT39" s="382">
        <v>1371.7620489753499</v>
      </c>
      <c r="AU39" s="382">
        <v>1388.7898752300523</v>
      </c>
      <c r="AV39" s="382">
        <v>1432</v>
      </c>
      <c r="AW39" s="382">
        <v>1477.5081674194375</v>
      </c>
      <c r="AX39" s="382">
        <v>1503.3211036448306</v>
      </c>
      <c r="AY39" s="382">
        <v>1514.6908327288465</v>
      </c>
      <c r="AZ39" s="363">
        <v>15509.615242407608</v>
      </c>
      <c r="BA39" s="363">
        <v>15842.779290045131</v>
      </c>
      <c r="BB39" s="363">
        <v>16056.453605148823</v>
      </c>
      <c r="BC39" s="363">
        <v>16551</v>
      </c>
      <c r="BD39" s="363">
        <v>17082.646065361867</v>
      </c>
      <c r="BE39" s="363">
        <v>17300.418532574888</v>
      </c>
      <c r="BF39" s="363">
        <v>17662.736469104864</v>
      </c>
      <c r="BG39" s="376"/>
      <c r="BH39" s="376"/>
      <c r="BI39" s="376"/>
      <c r="BJ39" s="376"/>
      <c r="BK39" s="376"/>
      <c r="BL39" s="376"/>
    </row>
    <row r="40" spans="1:64" s="384" customFormat="1" ht="16.5" customHeight="1">
      <c r="A40" s="361" t="s">
        <v>163</v>
      </c>
      <c r="B40" s="381" t="s">
        <v>90</v>
      </c>
      <c r="C40" s="382">
        <v>28044.389589330502</v>
      </c>
      <c r="D40" s="382">
        <v>26799.693161744399</v>
      </c>
      <c r="E40" s="382">
        <v>28492.419996489345</v>
      </c>
      <c r="F40" s="382">
        <v>30638</v>
      </c>
      <c r="G40" s="382">
        <v>30419.988416065997</v>
      </c>
      <c r="H40" s="382">
        <v>29696.116115017052</v>
      </c>
      <c r="I40" s="382">
        <v>29958.853332878698</v>
      </c>
      <c r="J40" s="382">
        <v>15053.5959690704</v>
      </c>
      <c r="K40" s="382">
        <v>14270.736764002</v>
      </c>
      <c r="L40" s="382">
        <v>15276.477742419916</v>
      </c>
      <c r="M40" s="382">
        <v>16590</v>
      </c>
      <c r="N40" s="382">
        <v>16334.708466818764</v>
      </c>
      <c r="O40" s="382">
        <v>15954.33381719012</v>
      </c>
      <c r="P40" s="382">
        <v>16293.395811140128</v>
      </c>
      <c r="Q40" s="382">
        <v>39639.524821565603</v>
      </c>
      <c r="R40" s="382">
        <v>37382.7480030972</v>
      </c>
      <c r="S40" s="382">
        <v>40347.116697808182</v>
      </c>
      <c r="T40" s="382">
        <v>42779</v>
      </c>
      <c r="U40" s="382">
        <v>42429.257232178279</v>
      </c>
      <c r="V40" s="382">
        <v>41223.945815087587</v>
      </c>
      <c r="W40" s="382">
        <v>42330.244371658438</v>
      </c>
      <c r="X40" s="382">
        <v>20856.019593622201</v>
      </c>
      <c r="Y40" s="382">
        <v>19867.624536576499</v>
      </c>
      <c r="Z40" s="382">
        <v>21205.797115687306</v>
      </c>
      <c r="AA40" s="382">
        <v>22496</v>
      </c>
      <c r="AB40" s="382">
        <v>21889.167962424446</v>
      </c>
      <c r="AC40" s="382">
        <v>21430.871845725276</v>
      </c>
      <c r="AD40" s="382">
        <v>22115.413535156957</v>
      </c>
      <c r="AE40" s="382">
        <v>26738.9238540152</v>
      </c>
      <c r="AF40" s="382">
        <v>25397.320844188998</v>
      </c>
      <c r="AG40" s="382">
        <v>27146.915746635939</v>
      </c>
      <c r="AH40" s="382">
        <v>29130</v>
      </c>
      <c r="AI40" s="382">
        <v>28650.885931288907</v>
      </c>
      <c r="AJ40" s="382">
        <v>28202.916423342402</v>
      </c>
      <c r="AK40" s="382">
        <v>28944.3992684652</v>
      </c>
      <c r="AL40" s="382">
        <v>8478.7788777142105</v>
      </c>
      <c r="AM40" s="382">
        <v>8415.7071307924707</v>
      </c>
      <c r="AN40" s="382">
        <v>8949.6587011141492</v>
      </c>
      <c r="AO40" s="382">
        <v>9535</v>
      </c>
      <c r="AP40" s="382">
        <v>9330.0568550051667</v>
      </c>
      <c r="AQ40" s="382">
        <v>9221.4244712811396</v>
      </c>
      <c r="AR40" s="382">
        <v>9521.1233176848273</v>
      </c>
      <c r="AS40" s="382">
        <v>13989.8626738527</v>
      </c>
      <c r="AT40" s="382">
        <v>13960.932049757699</v>
      </c>
      <c r="AU40" s="382">
        <v>14896.345876447767</v>
      </c>
      <c r="AV40" s="382">
        <v>15975</v>
      </c>
      <c r="AW40" s="382">
        <v>15619.021501295754</v>
      </c>
      <c r="AX40" s="382">
        <v>15318.108084073876</v>
      </c>
      <c r="AY40" s="382">
        <v>15446.453392625504</v>
      </c>
      <c r="AZ40" s="363">
        <v>152801.09537917082</v>
      </c>
      <c r="BA40" s="363">
        <v>146094.76249015925</v>
      </c>
      <c r="BB40" s="363">
        <v>156314.7318766026</v>
      </c>
      <c r="BC40" s="363">
        <v>167143</v>
      </c>
      <c r="BD40" s="363">
        <v>164673.0863650773</v>
      </c>
      <c r="BE40" s="363">
        <v>161047.71657171746</v>
      </c>
      <c r="BF40" s="363">
        <v>164609.88302960974</v>
      </c>
      <c r="BG40" s="385"/>
      <c r="BH40" s="385"/>
      <c r="BI40" s="385"/>
      <c r="BJ40" s="385"/>
      <c r="BK40" s="385"/>
      <c r="BL40" s="385"/>
    </row>
    <row r="41" spans="1:64" s="384" customFormat="1" ht="25.5" customHeight="1">
      <c r="A41" s="361" t="s">
        <v>164</v>
      </c>
      <c r="B41" s="381" t="s">
        <v>271</v>
      </c>
      <c r="C41" s="382">
        <v>37031.761697009199</v>
      </c>
      <c r="D41" s="382">
        <v>32218.504669335001</v>
      </c>
      <c r="E41" s="382">
        <v>34269.878143284077</v>
      </c>
      <c r="F41" s="382">
        <v>36790.400000000001</v>
      </c>
      <c r="G41" s="382">
        <v>35299.488240196435</v>
      </c>
      <c r="H41" s="382">
        <v>35231.067484741696</v>
      </c>
      <c r="I41" s="382">
        <v>35873.770393085768</v>
      </c>
      <c r="J41" s="382">
        <v>43345.429034556902</v>
      </c>
      <c r="K41" s="382">
        <v>37909.790754500304</v>
      </c>
      <c r="L41" s="382">
        <v>40388.216040363608</v>
      </c>
      <c r="M41" s="382">
        <v>43368</v>
      </c>
      <c r="N41" s="382">
        <v>41442.11113808224</v>
      </c>
      <c r="O41" s="382">
        <v>41288.838036255103</v>
      </c>
      <c r="P41" s="382">
        <v>42528.089880321975</v>
      </c>
      <c r="Q41" s="382">
        <v>196879.802776761</v>
      </c>
      <c r="R41" s="382">
        <v>176719.441765044</v>
      </c>
      <c r="S41" s="382">
        <v>188806.39878879866</v>
      </c>
      <c r="T41" s="382">
        <v>203010.6</v>
      </c>
      <c r="U41" s="382">
        <v>194757.67966097631</v>
      </c>
      <c r="V41" s="382">
        <v>193928.13935201374</v>
      </c>
      <c r="W41" s="382">
        <v>200909.99285560902</v>
      </c>
      <c r="X41" s="382">
        <v>18349.741849912702</v>
      </c>
      <c r="Y41" s="382">
        <v>15926.566726872201</v>
      </c>
      <c r="Z41" s="382">
        <v>16896.170793759247</v>
      </c>
      <c r="AA41" s="382">
        <v>18064.099999999999</v>
      </c>
      <c r="AB41" s="382">
        <v>17368.60156577907</v>
      </c>
      <c r="AC41" s="382">
        <v>17329.250970657638</v>
      </c>
      <c r="AD41" s="382">
        <v>18040.564545023306</v>
      </c>
      <c r="AE41" s="382">
        <v>36014.386482786598</v>
      </c>
      <c r="AF41" s="382">
        <v>31483.3937926078</v>
      </c>
      <c r="AG41" s="382">
        <v>33480.640355797572</v>
      </c>
      <c r="AH41" s="382">
        <v>35869.699999999997</v>
      </c>
      <c r="AI41" s="382">
        <v>34352.255050037507</v>
      </c>
      <c r="AJ41" s="382">
        <v>34244.60917449306</v>
      </c>
      <c r="AK41" s="382">
        <v>35443.154689479612</v>
      </c>
      <c r="AL41" s="382">
        <v>6148.3009449454803</v>
      </c>
      <c r="AM41" s="382">
        <v>5294.24864700533</v>
      </c>
      <c r="AN41" s="382">
        <v>5629.8907368360406</v>
      </c>
      <c r="AO41" s="382">
        <v>6074.2</v>
      </c>
      <c r="AP41" s="382">
        <v>5867.2223242583896</v>
      </c>
      <c r="AQ41" s="382">
        <v>5845.65763287763</v>
      </c>
      <c r="AR41" s="382">
        <v>6091.5479494987676</v>
      </c>
      <c r="AS41" s="382">
        <v>14424.551585666901</v>
      </c>
      <c r="AT41" s="382">
        <v>12528.5359582526</v>
      </c>
      <c r="AU41" s="382">
        <v>13326.3123641249</v>
      </c>
      <c r="AV41" s="382">
        <v>14306.4</v>
      </c>
      <c r="AW41" s="382">
        <v>13726.664726691866</v>
      </c>
      <c r="AX41" s="382">
        <v>13699.343866007472</v>
      </c>
      <c r="AY41" s="382">
        <v>13935.937140530115</v>
      </c>
      <c r="AZ41" s="363">
        <v>352193.97437163879</v>
      </c>
      <c r="BA41" s="363">
        <v>312080.48231361731</v>
      </c>
      <c r="BB41" s="363">
        <v>332797.50722296414</v>
      </c>
      <c r="BC41" s="363">
        <v>357483.4</v>
      </c>
      <c r="BD41" s="363">
        <v>342814.02270602185</v>
      </c>
      <c r="BE41" s="363">
        <v>341566.90651704633</v>
      </c>
      <c r="BF41" s="363">
        <v>352823.05745354854</v>
      </c>
      <c r="BG41" s="385"/>
      <c r="BH41" s="385"/>
      <c r="BI41" s="385"/>
      <c r="BJ41" s="385"/>
      <c r="BK41" s="385"/>
      <c r="BL41" s="385"/>
    </row>
    <row r="42" spans="1:64" s="384" customFormat="1" ht="16.5" customHeight="1">
      <c r="A42" s="361" t="s">
        <v>166</v>
      </c>
      <c r="B42" s="381" t="s">
        <v>272</v>
      </c>
      <c r="C42" s="382">
        <v>16258.6357492836</v>
      </c>
      <c r="D42" s="382">
        <v>14220.0599133469</v>
      </c>
      <c r="E42" s="382">
        <v>15172.414189748526</v>
      </c>
      <c r="F42" s="382">
        <v>15871.8</v>
      </c>
      <c r="G42" s="382">
        <v>15947.459848417693</v>
      </c>
      <c r="H42" s="382">
        <v>18052.326674112945</v>
      </c>
      <c r="I42" s="382">
        <v>19483.148840131045</v>
      </c>
      <c r="J42" s="382">
        <v>16501.414572195401</v>
      </c>
      <c r="K42" s="382">
        <v>14595.6041019522</v>
      </c>
      <c r="L42" s="382">
        <v>15374.465621068619</v>
      </c>
      <c r="M42" s="382">
        <v>16162</v>
      </c>
      <c r="N42" s="382">
        <v>16079.931160161635</v>
      </c>
      <c r="O42" s="382">
        <v>18170.09069812089</v>
      </c>
      <c r="P42" s="382">
        <v>19836.938088568371</v>
      </c>
      <c r="Q42" s="382">
        <v>60319.738283870203</v>
      </c>
      <c r="R42" s="382">
        <v>53381.437937459203</v>
      </c>
      <c r="S42" s="382">
        <v>54993.006344502312</v>
      </c>
      <c r="T42" s="382">
        <v>57403.9</v>
      </c>
      <c r="U42" s="382">
        <v>58765.386215222134</v>
      </c>
      <c r="V42" s="382">
        <v>66753.369300640712</v>
      </c>
      <c r="W42" s="382">
        <v>73300.843522515614</v>
      </c>
      <c r="X42" s="382">
        <v>9160.5124403227892</v>
      </c>
      <c r="Y42" s="382">
        <v>8012.0805445981896</v>
      </c>
      <c r="Z42" s="382">
        <v>8444.6147413839062</v>
      </c>
      <c r="AA42" s="382">
        <v>8830.7999999999993</v>
      </c>
      <c r="AB42" s="382">
        <v>9068.0445080785576</v>
      </c>
      <c r="AC42" s="382">
        <v>10322.832514635864</v>
      </c>
      <c r="AD42" s="382">
        <v>11390.520914719631</v>
      </c>
      <c r="AE42" s="382">
        <v>19108.212662135102</v>
      </c>
      <c r="AF42" s="382">
        <v>16853.792715434902</v>
      </c>
      <c r="AG42" s="382">
        <v>17713.581025887841</v>
      </c>
      <c r="AH42" s="382">
        <v>18592.900000000001</v>
      </c>
      <c r="AI42" s="382">
        <v>18763.04295127283</v>
      </c>
      <c r="AJ42" s="382">
        <v>21274.661983322967</v>
      </c>
      <c r="AK42" s="382">
        <v>23338.757978081787</v>
      </c>
      <c r="AL42" s="382">
        <v>2031.5002791238301</v>
      </c>
      <c r="AM42" s="382">
        <v>1776.80393476566</v>
      </c>
      <c r="AN42" s="382">
        <v>1913.4385340315421</v>
      </c>
      <c r="AO42" s="382">
        <v>1979.7</v>
      </c>
      <c r="AP42" s="382">
        <v>1977.3076053352556</v>
      </c>
      <c r="AQ42" s="382">
        <v>2231.128494549982</v>
      </c>
      <c r="AR42" s="382">
        <v>2464.280891549814</v>
      </c>
      <c r="AS42" s="382">
        <v>4482.9989897329897</v>
      </c>
      <c r="AT42" s="382">
        <v>3942.9900582092</v>
      </c>
      <c r="AU42" s="382">
        <v>4173.7230315212028</v>
      </c>
      <c r="AV42" s="382">
        <v>4366.1000000000004</v>
      </c>
      <c r="AW42" s="382">
        <v>4386.9234414470602</v>
      </c>
      <c r="AX42" s="382">
        <v>4965.9225914245044</v>
      </c>
      <c r="AY42" s="382">
        <v>5354.4512317204944</v>
      </c>
      <c r="AZ42" s="363">
        <v>127863.01297666391</v>
      </c>
      <c r="BA42" s="363">
        <v>112782.76920576625</v>
      </c>
      <c r="BB42" s="363">
        <v>117785.24348814394</v>
      </c>
      <c r="BC42" s="363">
        <v>123207.2</v>
      </c>
      <c r="BD42" s="363">
        <v>124988.09572993516</v>
      </c>
      <c r="BE42" s="363">
        <v>141770.33225680789</v>
      </c>
      <c r="BF42" s="363">
        <v>155168.94146728676</v>
      </c>
      <c r="BG42" s="385"/>
      <c r="BH42" s="385"/>
      <c r="BI42" s="385"/>
      <c r="BJ42" s="385"/>
      <c r="BK42" s="385"/>
      <c r="BL42" s="385"/>
    </row>
    <row r="43" spans="1:64" s="384" customFormat="1" ht="25.5">
      <c r="A43" s="361" t="s">
        <v>168</v>
      </c>
      <c r="B43" s="381" t="s">
        <v>273</v>
      </c>
      <c r="C43" s="382">
        <v>5716.7660599438004</v>
      </c>
      <c r="D43" s="382">
        <v>3546.2679659557598</v>
      </c>
      <c r="E43" s="382">
        <v>3975.0046065969946</v>
      </c>
      <c r="F43" s="382">
        <v>4465.7</v>
      </c>
      <c r="G43" s="382">
        <v>5231.0087247091442</v>
      </c>
      <c r="H43" s="382">
        <v>6355.9001199342983</v>
      </c>
      <c r="I43" s="382">
        <v>6600.5784264450504</v>
      </c>
      <c r="J43" s="382">
        <v>1873.1017611109901</v>
      </c>
      <c r="K43" s="382">
        <v>1114.6623613725501</v>
      </c>
      <c r="L43" s="382">
        <v>1296.2862360486172</v>
      </c>
      <c r="M43" s="382">
        <v>1457.4</v>
      </c>
      <c r="N43" s="382">
        <v>1685.8906216507855</v>
      </c>
      <c r="O43" s="382">
        <v>2042.2053767580851</v>
      </c>
      <c r="P43" s="382">
        <v>2150.7771087916053</v>
      </c>
      <c r="Q43" s="382">
        <v>15362.422881546199</v>
      </c>
      <c r="R43" s="382">
        <v>9560.09879461745</v>
      </c>
      <c r="S43" s="382">
        <v>10733.08352030682</v>
      </c>
      <c r="T43" s="382">
        <v>12125.3</v>
      </c>
      <c r="U43" s="382">
        <v>14392.807063945907</v>
      </c>
      <c r="V43" s="382">
        <v>17287.980667496206</v>
      </c>
      <c r="W43" s="382">
        <v>18172.758194891598</v>
      </c>
      <c r="X43" s="382">
        <v>6563.3520242839204</v>
      </c>
      <c r="Y43" s="382">
        <v>4431.2388718702796</v>
      </c>
      <c r="Z43" s="382">
        <v>4674.9043459629993</v>
      </c>
      <c r="AA43" s="382">
        <v>5243.3</v>
      </c>
      <c r="AB43" s="382">
        <v>6230.6445162872715</v>
      </c>
      <c r="AC43" s="382">
        <v>7602.5272722393847</v>
      </c>
      <c r="AD43" s="382">
        <v>8006.6217399334955</v>
      </c>
      <c r="AE43" s="382">
        <v>4589.7473604304696</v>
      </c>
      <c r="AF43" s="382">
        <v>2817.5874252767899</v>
      </c>
      <c r="AG43" s="382">
        <v>3195.4333208488661</v>
      </c>
      <c r="AH43" s="382">
        <v>3588.6</v>
      </c>
      <c r="AI43" s="382">
        <v>4197.3484071840976</v>
      </c>
      <c r="AJ43" s="382">
        <v>5099.8693657617459</v>
      </c>
      <c r="AK43" s="382">
        <v>5365.8856362409115</v>
      </c>
      <c r="AL43" s="382">
        <v>2100.4527530221098</v>
      </c>
      <c r="AM43" s="382">
        <v>1418.1006668920299</v>
      </c>
      <c r="AN43" s="382">
        <v>1472.4988867853795</v>
      </c>
      <c r="AO43" s="382">
        <v>1655.1</v>
      </c>
      <c r="AP43" s="382">
        <v>1957.7703332818307</v>
      </c>
      <c r="AQ43" s="382">
        <v>2382.5568798808972</v>
      </c>
      <c r="AR43" s="382">
        <v>2528.2285870418827</v>
      </c>
      <c r="AS43" s="382">
        <v>2142.4534646645702</v>
      </c>
      <c r="AT43" s="382">
        <v>1357.1661106860099</v>
      </c>
      <c r="AU43" s="382">
        <v>1499.3090834503212</v>
      </c>
      <c r="AV43" s="382">
        <v>1684.4</v>
      </c>
      <c r="AW43" s="382">
        <v>1973.0130864118198</v>
      </c>
      <c r="AX43" s="382">
        <v>2397.3573178891879</v>
      </c>
      <c r="AY43" s="382">
        <v>2503.5734515751433</v>
      </c>
      <c r="AZ43" s="363">
        <v>38348.296305002055</v>
      </c>
      <c r="BA43" s="363">
        <v>24245.122196670869</v>
      </c>
      <c r="BB43" s="363">
        <v>26846.519999999997</v>
      </c>
      <c r="BC43" s="363">
        <v>30219.8</v>
      </c>
      <c r="BD43" s="363">
        <v>35668.482753470853</v>
      </c>
      <c r="BE43" s="363">
        <v>43168.396999959805</v>
      </c>
      <c r="BF43" s="363">
        <v>45328.423144919696</v>
      </c>
      <c r="BG43" s="385"/>
      <c r="BH43" s="385"/>
      <c r="BI43" s="385"/>
      <c r="BJ43" s="385"/>
      <c r="BK43" s="385"/>
      <c r="BL43" s="385"/>
    </row>
    <row r="44" spans="1:64" s="384" customFormat="1" ht="16.5" customHeight="1">
      <c r="A44" s="361" t="s">
        <v>170</v>
      </c>
      <c r="B44" s="381" t="s">
        <v>274</v>
      </c>
      <c r="C44" s="382">
        <v>13042.4825949572</v>
      </c>
      <c r="D44" s="382">
        <v>13288.1146748827</v>
      </c>
      <c r="E44" s="382">
        <v>13776.720111634797</v>
      </c>
      <c r="F44" s="382">
        <v>14283.17</v>
      </c>
      <c r="G44" s="382">
        <v>14819.930723489733</v>
      </c>
      <c r="H44" s="382">
        <v>15526.426441212867</v>
      </c>
      <c r="I44" s="382">
        <v>16061.632534564264</v>
      </c>
      <c r="J44" s="382">
        <v>13234.0305506682</v>
      </c>
      <c r="K44" s="382">
        <v>13462.217216592901</v>
      </c>
      <c r="L44" s="382">
        <v>14010.018668051705</v>
      </c>
      <c r="M44" s="382">
        <v>14530.83</v>
      </c>
      <c r="N44" s="382">
        <v>14837.212884635772</v>
      </c>
      <c r="O44" s="382">
        <v>15476.136977217609</v>
      </c>
      <c r="P44" s="382">
        <v>16194.706843260563</v>
      </c>
      <c r="Q44" s="382">
        <v>24380.2511504508</v>
      </c>
      <c r="R44" s="382">
        <v>24957.988519258601</v>
      </c>
      <c r="S44" s="382">
        <v>25907.318760082773</v>
      </c>
      <c r="T44" s="382">
        <v>27266.11</v>
      </c>
      <c r="U44" s="382">
        <v>28736.927741390216</v>
      </c>
      <c r="V44" s="382">
        <v>30189.195273385812</v>
      </c>
      <c r="W44" s="382">
        <v>31774.676237066371</v>
      </c>
      <c r="X44" s="382">
        <v>8526.7185082362103</v>
      </c>
      <c r="Y44" s="382">
        <v>8708.6449693181403</v>
      </c>
      <c r="Z44" s="382">
        <v>8957.5973510403837</v>
      </c>
      <c r="AA44" s="382">
        <v>9291.75</v>
      </c>
      <c r="AB44" s="382">
        <v>9784.0029978999119</v>
      </c>
      <c r="AC44" s="382">
        <v>10344.390107636635</v>
      </c>
      <c r="AD44" s="382">
        <v>10940.667783492838</v>
      </c>
      <c r="AE44" s="382">
        <v>12267.610868084301</v>
      </c>
      <c r="AF44" s="382">
        <v>12502.605854903401</v>
      </c>
      <c r="AG44" s="382">
        <v>12943.457920684536</v>
      </c>
      <c r="AH44" s="382">
        <v>13426.97</v>
      </c>
      <c r="AI44" s="382">
        <v>13875.955033274995</v>
      </c>
      <c r="AJ44" s="382">
        <v>14559.294976671272</v>
      </c>
      <c r="AK44" s="382">
        <v>15308.996084925737</v>
      </c>
      <c r="AL44" s="382">
        <v>2221.3174180716501</v>
      </c>
      <c r="AM44" s="382">
        <v>2251.0977298571001</v>
      </c>
      <c r="AN44" s="382">
        <v>2337.8999264642357</v>
      </c>
      <c r="AO44" s="382">
        <v>2419.91</v>
      </c>
      <c r="AP44" s="382">
        <v>2556.8472274244914</v>
      </c>
      <c r="AQ44" s="382">
        <v>2674.5418407553557</v>
      </c>
      <c r="AR44" s="382">
        <v>2831.4722198918007</v>
      </c>
      <c r="AS44" s="382">
        <v>4411.7909127306302</v>
      </c>
      <c r="AT44" s="382">
        <v>4491.0995618075603</v>
      </c>
      <c r="AU44" s="382">
        <v>4656.1489408115367</v>
      </c>
      <c r="AV44" s="382">
        <v>4827.43</v>
      </c>
      <c r="AW44" s="382">
        <v>5008.7638162078838</v>
      </c>
      <c r="AX44" s="382">
        <v>5247.5566064871255</v>
      </c>
      <c r="AY44" s="382">
        <v>5423.2950083909527</v>
      </c>
      <c r="AZ44" s="363">
        <v>78084.202003198996</v>
      </c>
      <c r="BA44" s="363">
        <v>79661.768526620392</v>
      </c>
      <c r="BB44" s="363">
        <v>82589.16167876996</v>
      </c>
      <c r="BC44" s="363">
        <v>86046.170000000013</v>
      </c>
      <c r="BD44" s="363">
        <v>89619.640424322992</v>
      </c>
      <c r="BE44" s="363">
        <v>94017.542223366661</v>
      </c>
      <c r="BF44" s="363">
        <v>98535.446711592522</v>
      </c>
      <c r="BG44" s="385"/>
      <c r="BH44" s="385"/>
      <c r="BI44" s="385"/>
      <c r="BJ44" s="385"/>
      <c r="BK44" s="385"/>
      <c r="BL44" s="385"/>
    </row>
    <row r="45" spans="1:64" s="384" customFormat="1" ht="16.5" customHeight="1">
      <c r="A45" s="361" t="s">
        <v>172</v>
      </c>
      <c r="B45" s="381" t="s">
        <v>275</v>
      </c>
      <c r="C45" s="382">
        <v>10131.9955881032</v>
      </c>
      <c r="D45" s="382">
        <v>10177.405196424201</v>
      </c>
      <c r="E45" s="382">
        <v>10618.255083534543</v>
      </c>
      <c r="F45" s="382">
        <v>11379</v>
      </c>
      <c r="G45" s="382">
        <v>12346.049657547368</v>
      </c>
      <c r="H45" s="382">
        <v>13229.596914008775</v>
      </c>
      <c r="I45" s="382">
        <v>13879.176338240262</v>
      </c>
      <c r="J45" s="382">
        <v>7281.5902949408101</v>
      </c>
      <c r="K45" s="382">
        <v>7427.5522467488399</v>
      </c>
      <c r="L45" s="382">
        <v>8146.9982319735263</v>
      </c>
      <c r="M45" s="382">
        <v>8636</v>
      </c>
      <c r="N45" s="382">
        <v>9417.5677935295753</v>
      </c>
      <c r="O45" s="382">
        <v>10205.657351829621</v>
      </c>
      <c r="P45" s="382">
        <v>10825.661734947749</v>
      </c>
      <c r="Q45" s="382">
        <v>71645.320273392295</v>
      </c>
      <c r="R45" s="382">
        <v>69580.624756923193</v>
      </c>
      <c r="S45" s="382">
        <v>71672.258216150207</v>
      </c>
      <c r="T45" s="382">
        <v>77029</v>
      </c>
      <c r="U45" s="382">
        <v>83293.722689228831</v>
      </c>
      <c r="V45" s="382">
        <v>90697.965781317587</v>
      </c>
      <c r="W45" s="382">
        <v>96232.379722272148</v>
      </c>
      <c r="X45" s="382">
        <v>8693.7731439051804</v>
      </c>
      <c r="Y45" s="382">
        <v>9109.8053760217208</v>
      </c>
      <c r="Z45" s="382">
        <v>9964.8255252412491</v>
      </c>
      <c r="AA45" s="382">
        <v>10457</v>
      </c>
      <c r="AB45" s="382">
        <v>11150.169422675735</v>
      </c>
      <c r="AC45" s="382">
        <v>11672.172904684809</v>
      </c>
      <c r="AD45" s="382">
        <v>12621.35929674237</v>
      </c>
      <c r="AE45" s="382">
        <v>11155.397594878899</v>
      </c>
      <c r="AF45" s="382">
        <v>11990.9491355972</v>
      </c>
      <c r="AG45" s="382">
        <v>12726.430005692873</v>
      </c>
      <c r="AH45" s="382">
        <v>13513</v>
      </c>
      <c r="AI45" s="382">
        <v>14256.694547641688</v>
      </c>
      <c r="AJ45" s="382">
        <v>15128.152368106279</v>
      </c>
      <c r="AK45" s="382">
        <v>16242.285043055454</v>
      </c>
      <c r="AL45" s="382">
        <v>1046.08947342343</v>
      </c>
      <c r="AM45" s="382">
        <v>1191.4830915677301</v>
      </c>
      <c r="AN45" s="382">
        <v>1341.5380007241076</v>
      </c>
      <c r="AO45" s="382">
        <v>1407</v>
      </c>
      <c r="AP45" s="382">
        <v>1567.7386044200907</v>
      </c>
      <c r="AQ45" s="382">
        <v>1634.0524710195889</v>
      </c>
      <c r="AR45" s="382">
        <v>1770.3996923930529</v>
      </c>
      <c r="AS45" s="382">
        <v>2712.5183628732002</v>
      </c>
      <c r="AT45" s="382">
        <v>2795.9782473130599</v>
      </c>
      <c r="AU45" s="382">
        <v>3033.7871667241548</v>
      </c>
      <c r="AV45" s="382">
        <v>3209</v>
      </c>
      <c r="AW45" s="382">
        <v>3548.1115954996435</v>
      </c>
      <c r="AX45" s="382">
        <v>3777.4878256845068</v>
      </c>
      <c r="AY45" s="382">
        <v>3974.00031965581</v>
      </c>
      <c r="AZ45" s="363">
        <v>112666.68473151703</v>
      </c>
      <c r="BA45" s="363">
        <v>112273.79805059594</v>
      </c>
      <c r="BB45" s="363">
        <v>117504.09223004065</v>
      </c>
      <c r="BC45" s="363">
        <v>125630</v>
      </c>
      <c r="BD45" s="363">
        <v>135580.05431054294</v>
      </c>
      <c r="BE45" s="363">
        <v>146345.08561665117</v>
      </c>
      <c r="BF45" s="363">
        <v>155545.26214730684</v>
      </c>
      <c r="BG45" s="385"/>
      <c r="BH45" s="385"/>
      <c r="BI45" s="385"/>
      <c r="BJ45" s="385"/>
      <c r="BK45" s="385"/>
      <c r="BL45" s="385"/>
    </row>
    <row r="46" spans="1:64" s="384" customFormat="1" ht="16.5" customHeight="1">
      <c r="A46" s="361" t="s">
        <v>174</v>
      </c>
      <c r="B46" s="381" t="s">
        <v>276</v>
      </c>
      <c r="C46" s="382">
        <v>21080.175508242999</v>
      </c>
      <c r="D46" s="382">
        <v>21388.454841706</v>
      </c>
      <c r="E46" s="382">
        <v>21833.209438519916</v>
      </c>
      <c r="F46" s="382">
        <v>22128</v>
      </c>
      <c r="G46" s="382">
        <v>22701.74137634752</v>
      </c>
      <c r="H46" s="382">
        <v>23358.898042634792</v>
      </c>
      <c r="I46" s="382">
        <v>23673.717187150316</v>
      </c>
      <c r="J46" s="382">
        <v>6915.6628675982902</v>
      </c>
      <c r="K46" s="382">
        <v>6914.9273035270999</v>
      </c>
      <c r="L46" s="382">
        <v>7021.1079413377047</v>
      </c>
      <c r="M46" s="382">
        <v>7093</v>
      </c>
      <c r="N46" s="382">
        <v>7382.3557927164366</v>
      </c>
      <c r="O46" s="382">
        <v>7570.335251231204</v>
      </c>
      <c r="P46" s="382">
        <v>7728.8442846288108</v>
      </c>
      <c r="Q46" s="382">
        <v>114122.812221214</v>
      </c>
      <c r="R46" s="382">
        <v>116765.74844415901</v>
      </c>
      <c r="S46" s="382">
        <v>120375.77783882216</v>
      </c>
      <c r="T46" s="382">
        <v>122355</v>
      </c>
      <c r="U46" s="382">
        <v>125637.47126117724</v>
      </c>
      <c r="V46" s="382">
        <v>128234.13603755963</v>
      </c>
      <c r="W46" s="382">
        <v>131825.55067127445</v>
      </c>
      <c r="X46" s="382">
        <v>8969.7081214543596</v>
      </c>
      <c r="Y46" s="382">
        <v>9170.5301409030908</v>
      </c>
      <c r="Z46" s="382">
        <v>9387.7486768100152</v>
      </c>
      <c r="AA46" s="382">
        <v>9642</v>
      </c>
      <c r="AB46" s="382">
        <v>10002.855006130658</v>
      </c>
      <c r="AC46" s="382">
        <v>10343.727235398825</v>
      </c>
      <c r="AD46" s="382">
        <v>10771.917782294862</v>
      </c>
      <c r="AE46" s="382">
        <v>12257.076853451001</v>
      </c>
      <c r="AF46" s="382">
        <v>12465.5613690142</v>
      </c>
      <c r="AG46" s="382">
        <v>12717.676510485962</v>
      </c>
      <c r="AH46" s="382">
        <v>12876</v>
      </c>
      <c r="AI46" s="382">
        <v>13232.19259090889</v>
      </c>
      <c r="AJ46" s="382">
        <v>13791.772841965867</v>
      </c>
      <c r="AK46" s="382">
        <v>14329.504297035264</v>
      </c>
      <c r="AL46" s="382">
        <v>1427.0016279573299</v>
      </c>
      <c r="AM46" s="382">
        <v>1458.9272192220101</v>
      </c>
      <c r="AN46" s="382">
        <v>1493.4849006266779</v>
      </c>
      <c r="AO46" s="382">
        <v>1625</v>
      </c>
      <c r="AP46" s="382">
        <v>1778.2647075344605</v>
      </c>
      <c r="AQ46" s="382">
        <v>1821.5221421911388</v>
      </c>
      <c r="AR46" s="382">
        <v>1886.9970151739824</v>
      </c>
      <c r="AS46" s="382">
        <v>3496.3656142187401</v>
      </c>
      <c r="AT46" s="382">
        <v>3602.0383856671501</v>
      </c>
      <c r="AU46" s="382">
        <v>3687.1646671250282</v>
      </c>
      <c r="AV46" s="382">
        <v>3827</v>
      </c>
      <c r="AW46" s="382">
        <v>4029.1716256379591</v>
      </c>
      <c r="AX46" s="382">
        <v>4140.7001590004147</v>
      </c>
      <c r="AY46" s="382">
        <v>4199.2185836849476</v>
      </c>
      <c r="AZ46" s="363">
        <v>168268.80281413675</v>
      </c>
      <c r="BA46" s="363">
        <v>171766.18770419853</v>
      </c>
      <c r="BB46" s="363">
        <v>176516.16997372746</v>
      </c>
      <c r="BC46" s="363">
        <v>179546</v>
      </c>
      <c r="BD46" s="363">
        <v>184764.05236045318</v>
      </c>
      <c r="BE46" s="363">
        <v>189261.09170998188</v>
      </c>
      <c r="BF46" s="363">
        <v>194415.74982124261</v>
      </c>
      <c r="BG46" s="385"/>
      <c r="BH46" s="385"/>
      <c r="BI46" s="385"/>
      <c r="BJ46" s="385"/>
      <c r="BK46" s="385"/>
      <c r="BL46" s="385"/>
    </row>
    <row r="47" spans="1:64" s="384" customFormat="1" ht="25.5">
      <c r="A47" s="361" t="s">
        <v>176</v>
      </c>
      <c r="B47" s="381" t="s">
        <v>277</v>
      </c>
      <c r="C47" s="382">
        <v>1813.00283351143</v>
      </c>
      <c r="D47" s="382">
        <v>1834.6161070246101</v>
      </c>
      <c r="E47" s="382">
        <v>1855.9991571753417</v>
      </c>
      <c r="F47" s="382">
        <v>1917</v>
      </c>
      <c r="G47" s="382">
        <v>1986.1774402909202</v>
      </c>
      <c r="H47" s="382">
        <v>2064.7978876281859</v>
      </c>
      <c r="I47" s="382">
        <v>2113.944242580093</v>
      </c>
      <c r="J47" s="382">
        <v>1036.58560700724</v>
      </c>
      <c r="K47" s="382">
        <v>1048.23184832117</v>
      </c>
      <c r="L47" s="382">
        <v>1062.346022005456</v>
      </c>
      <c r="M47" s="382">
        <v>1097</v>
      </c>
      <c r="N47" s="382">
        <v>1132.538773849835</v>
      </c>
      <c r="O47" s="382">
        <v>1187.8755188085465</v>
      </c>
      <c r="P47" s="382">
        <v>1231.129834740093</v>
      </c>
      <c r="Q47" s="382">
        <v>12772.8013898793</v>
      </c>
      <c r="R47" s="382">
        <v>12984.047823663999</v>
      </c>
      <c r="S47" s="382">
        <v>13203.398541142282</v>
      </c>
      <c r="T47" s="382">
        <v>13685</v>
      </c>
      <c r="U47" s="382">
        <v>14248.574297192048</v>
      </c>
      <c r="V47" s="382">
        <v>14853.134007612063</v>
      </c>
      <c r="W47" s="382">
        <v>15477.922481201917</v>
      </c>
      <c r="X47" s="382">
        <v>1178.8965393763599</v>
      </c>
      <c r="Y47" s="382">
        <v>1197.0446704911201</v>
      </c>
      <c r="Z47" s="382">
        <v>1207.5575202001737</v>
      </c>
      <c r="AA47" s="382">
        <v>1243</v>
      </c>
      <c r="AB47" s="382">
        <v>1289.2717142966019</v>
      </c>
      <c r="AC47" s="382">
        <v>1329.3342421996902</v>
      </c>
      <c r="AD47" s="382">
        <v>1392.1369621190331</v>
      </c>
      <c r="AE47" s="382">
        <v>1511.44796407545</v>
      </c>
      <c r="AF47" s="382">
        <v>1531.3243367237801</v>
      </c>
      <c r="AG47" s="382">
        <v>1548.8758847194126</v>
      </c>
      <c r="AH47" s="382">
        <v>1597</v>
      </c>
      <c r="AI47" s="382">
        <v>1650.8512732542076</v>
      </c>
      <c r="AJ47" s="382">
        <v>1719.8106177859449</v>
      </c>
      <c r="AK47" s="382">
        <v>1791.1943259244767</v>
      </c>
      <c r="AL47" s="382">
        <v>279.26475708416399</v>
      </c>
      <c r="AM47" s="382">
        <v>281.567346239225</v>
      </c>
      <c r="AN47" s="382">
        <v>284.77901819404281</v>
      </c>
      <c r="AO47" s="382">
        <v>296</v>
      </c>
      <c r="AP47" s="382">
        <v>308.42063377585578</v>
      </c>
      <c r="AQ47" s="382">
        <v>317.52737277710065</v>
      </c>
      <c r="AR47" s="382">
        <v>332.71031657874869</v>
      </c>
      <c r="AS47" s="382">
        <v>591.84921059109104</v>
      </c>
      <c r="AT47" s="382">
        <v>599.07065083879399</v>
      </c>
      <c r="AU47" s="382">
        <v>606.06431453352059</v>
      </c>
      <c r="AV47" s="382">
        <v>626</v>
      </c>
      <c r="AW47" s="382">
        <v>648.58741669523783</v>
      </c>
      <c r="AX47" s="382">
        <v>674.24559502624174</v>
      </c>
      <c r="AY47" s="382">
        <v>689.99166246879963</v>
      </c>
      <c r="AZ47" s="363">
        <v>19183.848301525039</v>
      </c>
      <c r="BA47" s="363">
        <v>19475.902783302703</v>
      </c>
      <c r="BB47" s="363">
        <v>19769.020457970229</v>
      </c>
      <c r="BC47" s="363">
        <v>20461</v>
      </c>
      <c r="BD47" s="363">
        <v>21264.421549354705</v>
      </c>
      <c r="BE47" s="363">
        <v>22146.725241837772</v>
      </c>
      <c r="BF47" s="363">
        <v>23029.029825613161</v>
      </c>
      <c r="BG47" s="385"/>
      <c r="BH47" s="385"/>
      <c r="BI47" s="385"/>
      <c r="BJ47" s="385"/>
      <c r="BK47" s="385"/>
      <c r="BL47" s="385"/>
    </row>
    <row r="48" spans="1:64" s="384" customFormat="1" ht="25.5">
      <c r="A48" s="361" t="s">
        <v>178</v>
      </c>
      <c r="B48" s="381" t="s">
        <v>278</v>
      </c>
      <c r="C48" s="382">
        <v>1085.6234829186301</v>
      </c>
      <c r="D48" s="382">
        <v>1080.8109372035999</v>
      </c>
      <c r="E48" s="382">
        <v>1102.0263815460116</v>
      </c>
      <c r="F48" s="382">
        <v>1119</v>
      </c>
      <c r="G48" s="382">
        <v>1172.7190896791262</v>
      </c>
      <c r="H48" s="382">
        <v>1216.8349979669301</v>
      </c>
      <c r="I48" s="382">
        <v>1250.465502956944</v>
      </c>
      <c r="J48" s="382">
        <v>1026.88987970727</v>
      </c>
      <c r="K48" s="382">
        <v>1042.2986019816101</v>
      </c>
      <c r="L48" s="382">
        <v>1064.5102732193563</v>
      </c>
      <c r="M48" s="382">
        <v>1081</v>
      </c>
      <c r="N48" s="382">
        <v>1128.4614051007943</v>
      </c>
      <c r="O48" s="382">
        <v>1181.3490336868547</v>
      </c>
      <c r="P48" s="382">
        <v>1214.0212923778408</v>
      </c>
      <c r="Q48" s="382">
        <v>10862.752289083501</v>
      </c>
      <c r="R48" s="382">
        <v>11177.385346458401</v>
      </c>
      <c r="S48" s="382">
        <v>11447.808501849895</v>
      </c>
      <c r="T48" s="382">
        <v>11635</v>
      </c>
      <c r="U48" s="382">
        <v>12233.782000528965</v>
      </c>
      <c r="V48" s="382">
        <v>12734.415694302184</v>
      </c>
      <c r="W48" s="382">
        <v>13247.493578506828</v>
      </c>
      <c r="X48" s="382">
        <v>614.97729218959296</v>
      </c>
      <c r="Y48" s="382">
        <v>609.20119971141196</v>
      </c>
      <c r="Z48" s="382">
        <v>619.5604912348939</v>
      </c>
      <c r="AA48" s="382">
        <v>627</v>
      </c>
      <c r="AB48" s="382">
        <v>657.74250858773212</v>
      </c>
      <c r="AC48" s="382">
        <v>676.90422464851247</v>
      </c>
      <c r="AD48" s="382">
        <v>708.05469441638127</v>
      </c>
      <c r="AE48" s="382">
        <v>1037.0870685842301</v>
      </c>
      <c r="AF48" s="382">
        <v>1047.14626297463</v>
      </c>
      <c r="AG48" s="382">
        <v>1067.5016763206113</v>
      </c>
      <c r="AH48" s="382">
        <v>1082</v>
      </c>
      <c r="AI48" s="382">
        <v>1131.3622086232767</v>
      </c>
      <c r="AJ48" s="382">
        <v>1176.3978617206508</v>
      </c>
      <c r="AK48" s="382">
        <v>1236.587459726243</v>
      </c>
      <c r="AL48" s="382">
        <v>155.32305622244999</v>
      </c>
      <c r="AM48" s="382">
        <v>152.34828586384799</v>
      </c>
      <c r="AN48" s="382">
        <v>155.3270772084752</v>
      </c>
      <c r="AO48" s="382">
        <v>158</v>
      </c>
      <c r="AP48" s="382">
        <v>167.25710663883325</v>
      </c>
      <c r="AQ48" s="382">
        <v>171.91286576538829</v>
      </c>
      <c r="AR48" s="382">
        <v>179.71142646987897</v>
      </c>
      <c r="AS48" s="382">
        <v>189.480404294967</v>
      </c>
      <c r="AT48" s="382">
        <v>190.43120624536499</v>
      </c>
      <c r="AU48" s="382">
        <v>194.1896707570065</v>
      </c>
      <c r="AV48" s="382">
        <v>197</v>
      </c>
      <c r="AW48" s="382">
        <v>206.67098744856855</v>
      </c>
      <c r="AX48" s="382">
        <v>214.435990683814</v>
      </c>
      <c r="AY48" s="382">
        <v>225.52166666685801</v>
      </c>
      <c r="AZ48" s="363">
        <v>14972.133473000642</v>
      </c>
      <c r="BA48" s="363">
        <v>15299.621840438864</v>
      </c>
      <c r="BB48" s="363">
        <v>15650.924072136249</v>
      </c>
      <c r="BC48" s="363">
        <v>15899</v>
      </c>
      <c r="BD48" s="363">
        <v>16697.995306607296</v>
      </c>
      <c r="BE48" s="363">
        <v>17372.250668774337</v>
      </c>
      <c r="BF48" s="363">
        <v>18061.855621120973</v>
      </c>
      <c r="BG48" s="385"/>
      <c r="BH48" s="385"/>
      <c r="BI48" s="385"/>
      <c r="BJ48" s="385"/>
      <c r="BK48" s="385"/>
      <c r="BL48" s="385"/>
    </row>
    <row r="49" spans="1:64" s="384" customFormat="1" ht="24" customHeight="1">
      <c r="A49" s="361" t="s">
        <v>180</v>
      </c>
      <c r="B49" s="381" t="s">
        <v>279</v>
      </c>
      <c r="C49" s="382">
        <v>14389.7689666645</v>
      </c>
      <c r="D49" s="382">
        <v>14566.311087241</v>
      </c>
      <c r="E49" s="382">
        <v>15792.897053390187</v>
      </c>
      <c r="F49" s="382">
        <v>16438</v>
      </c>
      <c r="G49" s="382">
        <v>17421.222444160234</v>
      </c>
      <c r="H49" s="382">
        <v>18205.655569009872</v>
      </c>
      <c r="I49" s="382">
        <v>18604.709674125235</v>
      </c>
      <c r="J49" s="382">
        <v>13721.334197547299</v>
      </c>
      <c r="K49" s="382">
        <v>15275.9089039191</v>
      </c>
      <c r="L49" s="382">
        <v>15059.284059322685</v>
      </c>
      <c r="M49" s="382">
        <v>15674</v>
      </c>
      <c r="N49" s="382">
        <v>16449.84583363936</v>
      </c>
      <c r="O49" s="382">
        <v>17094.985549485958</v>
      </c>
      <c r="P49" s="382">
        <v>17461.89339585671</v>
      </c>
      <c r="Q49" s="382">
        <v>17263.512147278499</v>
      </c>
      <c r="R49" s="382">
        <v>18326.6207771962</v>
      </c>
      <c r="S49" s="382">
        <v>18946.855279853629</v>
      </c>
      <c r="T49" s="382">
        <v>19720</v>
      </c>
      <c r="U49" s="382">
        <v>21124.97020553282</v>
      </c>
      <c r="V49" s="382">
        <v>22271.636103203535</v>
      </c>
      <c r="W49" s="382">
        <v>22719.471306189946</v>
      </c>
      <c r="X49" s="382">
        <v>11579.184976833099</v>
      </c>
      <c r="Y49" s="382">
        <v>12292.2456432414</v>
      </c>
      <c r="Z49" s="382">
        <v>12708.256590145724</v>
      </c>
      <c r="AA49" s="382">
        <v>13227</v>
      </c>
      <c r="AB49" s="382">
        <v>13852.439479037916</v>
      </c>
      <c r="AC49" s="382">
        <v>14326.079439357949</v>
      </c>
      <c r="AD49" s="382">
        <v>14582.899151312278</v>
      </c>
      <c r="AE49" s="382">
        <v>16095.0671177981</v>
      </c>
      <c r="AF49" s="382">
        <v>17086.2214441055</v>
      </c>
      <c r="AG49" s="382">
        <v>17664.476660302556</v>
      </c>
      <c r="AH49" s="382">
        <v>18386</v>
      </c>
      <c r="AI49" s="382">
        <v>19508.852266311726</v>
      </c>
      <c r="AJ49" s="382">
        <v>20225.0533261524</v>
      </c>
      <c r="AK49" s="382">
        <v>20647.283169720304</v>
      </c>
      <c r="AL49" s="382">
        <v>10652.8501786865</v>
      </c>
      <c r="AM49" s="382">
        <v>11308.865991782</v>
      </c>
      <c r="AN49" s="382">
        <v>11691.596062934068</v>
      </c>
      <c r="AO49" s="382">
        <v>12169</v>
      </c>
      <c r="AP49" s="382">
        <v>12698.06952245142</v>
      </c>
      <c r="AQ49" s="382">
        <v>13362.98166192212</v>
      </c>
      <c r="AR49" s="382">
        <v>13754.452568044297</v>
      </c>
      <c r="AS49" s="382">
        <v>12163.4074915734</v>
      </c>
      <c r="AT49" s="382">
        <v>12912.445309786701</v>
      </c>
      <c r="AU49" s="382">
        <v>13349.445899921262</v>
      </c>
      <c r="AV49" s="382">
        <v>13894</v>
      </c>
      <c r="AW49" s="382">
        <v>14429.624457331158</v>
      </c>
      <c r="AX49" s="382">
        <v>14928.015550255344</v>
      </c>
      <c r="AY49" s="382">
        <v>15337.908061346559</v>
      </c>
      <c r="AZ49" s="363">
        <v>95865.125076381388</v>
      </c>
      <c r="BA49" s="363">
        <v>101768.6191572719</v>
      </c>
      <c r="BB49" s="363">
        <v>105212.81160587013</v>
      </c>
      <c r="BC49" s="363">
        <v>109508</v>
      </c>
      <c r="BD49" s="363">
        <v>115485.02420846463</v>
      </c>
      <c r="BE49" s="363">
        <v>120414.40719938716</v>
      </c>
      <c r="BF49" s="363">
        <v>123108.61732659533</v>
      </c>
      <c r="BG49" s="383"/>
      <c r="BH49" s="383"/>
      <c r="BI49" s="383"/>
      <c r="BJ49" s="383"/>
      <c r="BK49" s="383"/>
      <c r="BL49" s="383"/>
    </row>
    <row r="50" spans="1:64" s="384" customFormat="1" ht="16.5" customHeight="1">
      <c r="A50" s="361" t="s">
        <v>280</v>
      </c>
      <c r="B50" s="381" t="s">
        <v>177</v>
      </c>
      <c r="C50" s="382">
        <v>18622.088987839699</v>
      </c>
      <c r="D50" s="382">
        <v>19341.7404219651</v>
      </c>
      <c r="E50" s="382">
        <v>20081.445274581227</v>
      </c>
      <c r="F50" s="382">
        <v>21023</v>
      </c>
      <c r="G50" s="382">
        <v>21835.75271104819</v>
      </c>
      <c r="H50" s="382">
        <v>22301.344916902748</v>
      </c>
      <c r="I50" s="382">
        <v>22833.212229932044</v>
      </c>
      <c r="J50" s="382">
        <v>19819.953176932198</v>
      </c>
      <c r="K50" s="382">
        <v>20324.385873753399</v>
      </c>
      <c r="L50" s="382">
        <v>21135.249503161187</v>
      </c>
      <c r="M50" s="382">
        <v>22140</v>
      </c>
      <c r="N50" s="382">
        <v>22900.110805493994</v>
      </c>
      <c r="O50" s="382">
        <v>23379.963179211853</v>
      </c>
      <c r="P50" s="382">
        <v>23717.614488707153</v>
      </c>
      <c r="Q50" s="382">
        <v>25710.8516564208</v>
      </c>
      <c r="R50" s="382">
        <v>26394.979718967999</v>
      </c>
      <c r="S50" s="382">
        <v>27528.388286459736</v>
      </c>
      <c r="T50" s="382">
        <v>28823</v>
      </c>
      <c r="U50" s="382">
        <v>30065.843581900433</v>
      </c>
      <c r="V50" s="382">
        <v>30719.585452091222</v>
      </c>
      <c r="W50" s="382">
        <v>31378.293583507395</v>
      </c>
      <c r="X50" s="382">
        <v>11442.9175323584</v>
      </c>
      <c r="Y50" s="382">
        <v>11913.4892480418</v>
      </c>
      <c r="Z50" s="382">
        <v>12336.702905071685</v>
      </c>
      <c r="AA50" s="382">
        <v>12861</v>
      </c>
      <c r="AB50" s="382">
        <v>13380.223058887857</v>
      </c>
      <c r="AC50" s="382">
        <v>13671.198122524296</v>
      </c>
      <c r="AD50" s="382">
        <v>13935.042477345934</v>
      </c>
      <c r="AE50" s="382">
        <v>21147.159065324398</v>
      </c>
      <c r="AF50" s="382">
        <v>21826.451348947201</v>
      </c>
      <c r="AG50" s="382">
        <v>22656.192460180198</v>
      </c>
      <c r="AH50" s="382">
        <v>23676</v>
      </c>
      <c r="AI50" s="382">
        <v>24537.866383880897</v>
      </c>
      <c r="AJ50" s="382">
        <v>25130.169777196374</v>
      </c>
      <c r="AK50" s="382">
        <v>25635.874351652325</v>
      </c>
      <c r="AL50" s="382">
        <v>9312.7108605476496</v>
      </c>
      <c r="AM50" s="382">
        <v>9625.5685826900008</v>
      </c>
      <c r="AN50" s="382">
        <v>9991.0617732647697</v>
      </c>
      <c r="AO50" s="382">
        <v>10503</v>
      </c>
      <c r="AP50" s="382">
        <v>10991.904360537013</v>
      </c>
      <c r="AQ50" s="382">
        <v>11172.714417129593</v>
      </c>
      <c r="AR50" s="382">
        <v>11409.991094842584</v>
      </c>
      <c r="AS50" s="382">
        <v>14004.447659392799</v>
      </c>
      <c r="AT50" s="382">
        <v>14477.146145712501</v>
      </c>
      <c r="AU50" s="382">
        <v>15030.684972241674</v>
      </c>
      <c r="AV50" s="382">
        <v>15735</v>
      </c>
      <c r="AW50" s="382">
        <v>16343.759905915524</v>
      </c>
      <c r="AX50" s="382">
        <v>16691.973488395863</v>
      </c>
      <c r="AY50" s="382">
        <v>16993.113380009076</v>
      </c>
      <c r="AZ50" s="363">
        <v>120060.12893881596</v>
      </c>
      <c r="BA50" s="363">
        <v>123903.761340078</v>
      </c>
      <c r="BB50" s="363">
        <v>128759.72517496048</v>
      </c>
      <c r="BC50" s="363">
        <v>134761</v>
      </c>
      <c r="BD50" s="363">
        <v>140055.46080766391</v>
      </c>
      <c r="BE50" s="363">
        <v>143066.94935345196</v>
      </c>
      <c r="BF50" s="363">
        <v>145903.14160599653</v>
      </c>
      <c r="BG50" s="383"/>
      <c r="BH50" s="383"/>
      <c r="BI50" s="383"/>
      <c r="BJ50" s="383"/>
      <c r="BK50" s="383"/>
      <c r="BL50" s="383"/>
    </row>
    <row r="51" spans="1:64" s="384" customFormat="1" ht="28.5" customHeight="1">
      <c r="A51" s="361" t="s">
        <v>281</v>
      </c>
      <c r="B51" s="362" t="s">
        <v>301</v>
      </c>
      <c r="C51" s="382">
        <v>4445.3640434224299</v>
      </c>
      <c r="D51" s="382">
        <v>4719.2938879234398</v>
      </c>
      <c r="E51" s="382">
        <v>5025.5502972347367</v>
      </c>
      <c r="F51" s="382">
        <v>5379</v>
      </c>
      <c r="G51" s="382">
        <v>5727.2896519774722</v>
      </c>
      <c r="H51" s="382">
        <v>6032.1204336046412</v>
      </c>
      <c r="I51" s="382">
        <v>6259.8840887307042</v>
      </c>
      <c r="J51" s="382">
        <v>3278.3206097925099</v>
      </c>
      <c r="K51" s="382">
        <v>3437.90527461596</v>
      </c>
      <c r="L51" s="382">
        <v>3666.8793431344361</v>
      </c>
      <c r="M51" s="382">
        <v>3927</v>
      </c>
      <c r="N51" s="382">
        <v>4164.0807920230864</v>
      </c>
      <c r="O51" s="382">
        <v>4353.2358864816624</v>
      </c>
      <c r="P51" s="382">
        <v>4593.5227263125034</v>
      </c>
      <c r="Q51" s="382">
        <v>6841.5605540348597</v>
      </c>
      <c r="R51" s="382">
        <v>7102.9572520566198</v>
      </c>
      <c r="S51" s="382">
        <v>7597.5022321278475</v>
      </c>
      <c r="T51" s="382">
        <v>8133</v>
      </c>
      <c r="U51" s="382">
        <v>8696.7255970151164</v>
      </c>
      <c r="V51" s="382">
        <v>9214.2255888133168</v>
      </c>
      <c r="W51" s="382">
        <v>9649.3665528838628</v>
      </c>
      <c r="X51" s="382">
        <v>2973.90809704094</v>
      </c>
      <c r="Y51" s="382">
        <v>3164.0230561707899</v>
      </c>
      <c r="Z51" s="382">
        <v>3360.5058629498226</v>
      </c>
      <c r="AA51" s="382">
        <v>3582</v>
      </c>
      <c r="AB51" s="382">
        <v>3819.9812163934062</v>
      </c>
      <c r="AC51" s="382">
        <v>4001.2188171677549</v>
      </c>
      <c r="AD51" s="382">
        <v>4209.3200179435307</v>
      </c>
      <c r="AE51" s="382">
        <v>4383.83408608018</v>
      </c>
      <c r="AF51" s="382">
        <v>4619.8526969916302</v>
      </c>
      <c r="AG51" s="382">
        <v>4918.5721600914912</v>
      </c>
      <c r="AH51" s="382">
        <v>5255</v>
      </c>
      <c r="AI51" s="382">
        <v>5583.1750147305074</v>
      </c>
      <c r="AJ51" s="382">
        <v>5896.5463556867471</v>
      </c>
      <c r="AK51" s="382">
        <v>6215.7864181096593</v>
      </c>
      <c r="AL51" s="382">
        <v>1746.17165775944</v>
      </c>
      <c r="AM51" s="382">
        <v>1843.5620205287701</v>
      </c>
      <c r="AN51" s="382">
        <v>1962.7064875727083</v>
      </c>
      <c r="AO51" s="382">
        <v>2110</v>
      </c>
      <c r="AP51" s="382">
        <v>2263.1272678460041</v>
      </c>
      <c r="AQ51" s="382">
        <v>2364.6139981562155</v>
      </c>
      <c r="AR51" s="382">
        <v>2493.0164873277622</v>
      </c>
      <c r="AS51" s="382">
        <v>2473.39418842534</v>
      </c>
      <c r="AT51" s="382">
        <v>2614.3163767199999</v>
      </c>
      <c r="AU51" s="382">
        <v>2783.9712372462409</v>
      </c>
      <c r="AV51" s="382">
        <v>2980</v>
      </c>
      <c r="AW51" s="382">
        <v>3172.7091990814806</v>
      </c>
      <c r="AX51" s="382">
        <v>3340.9103237993254</v>
      </c>
      <c r="AY51" s="382">
        <v>3462.0074661388771</v>
      </c>
      <c r="AZ51" s="363">
        <v>26142.553236555701</v>
      </c>
      <c r="BA51" s="363">
        <v>27501.910565007209</v>
      </c>
      <c r="BB51" s="363">
        <v>29315.687620357287</v>
      </c>
      <c r="BC51" s="363">
        <v>31366</v>
      </c>
      <c r="BD51" s="363">
        <v>33427.088739067076</v>
      </c>
      <c r="BE51" s="363">
        <v>35202.871403709665</v>
      </c>
      <c r="BF51" s="363">
        <v>36882.903757446897</v>
      </c>
      <c r="BG51" s="383"/>
      <c r="BH51" s="383"/>
      <c r="BI51" s="383"/>
      <c r="BJ51" s="383"/>
      <c r="BK51" s="383"/>
      <c r="BL51" s="383"/>
    </row>
    <row r="52" spans="1:64" s="384" customFormat="1" ht="51" customHeight="1">
      <c r="A52" s="361" t="s">
        <v>283</v>
      </c>
      <c r="B52" s="381" t="s">
        <v>284</v>
      </c>
      <c r="C52" s="382">
        <v>1714.0955248359401</v>
      </c>
      <c r="D52" s="382">
        <v>1765.9276193437099</v>
      </c>
      <c r="E52" s="382">
        <v>1822.1692404806981</v>
      </c>
      <c r="F52" s="382">
        <v>1904</v>
      </c>
      <c r="G52" s="382">
        <v>2011.9820962572412</v>
      </c>
      <c r="H52" s="382">
        <v>2093.6129414834595</v>
      </c>
      <c r="I52" s="382">
        <v>2157.4474347200589</v>
      </c>
      <c r="J52" s="382">
        <v>961.04574402448202</v>
      </c>
      <c r="K52" s="382">
        <v>978.03574851718599</v>
      </c>
      <c r="L52" s="382">
        <v>1010.8033074668997</v>
      </c>
      <c r="M52" s="382">
        <v>1057</v>
      </c>
      <c r="N52" s="382">
        <v>1109.2566194981471</v>
      </c>
      <c r="O52" s="382">
        <v>1145.670783042372</v>
      </c>
      <c r="P52" s="382">
        <v>1187.1075757211368</v>
      </c>
      <c r="Q52" s="382">
        <v>4462.85835250939</v>
      </c>
      <c r="R52" s="382">
        <v>4496.4038983426299</v>
      </c>
      <c r="S52" s="382">
        <v>4660.217244703641</v>
      </c>
      <c r="T52" s="382">
        <v>4871</v>
      </c>
      <c r="U52" s="382">
        <v>5165.537986913967</v>
      </c>
      <c r="V52" s="382">
        <v>5400.1856314231463</v>
      </c>
      <c r="W52" s="382">
        <v>5638.8379348433191</v>
      </c>
      <c r="X52" s="382">
        <v>810.69107296538004</v>
      </c>
      <c r="Y52" s="382">
        <v>837.01968909447498</v>
      </c>
      <c r="Z52" s="382">
        <v>861.40998865420033</v>
      </c>
      <c r="AA52" s="382">
        <v>896</v>
      </c>
      <c r="AB52" s="382">
        <v>946.2574698974156</v>
      </c>
      <c r="AC52" s="382">
        <v>984.90187534567451</v>
      </c>
      <c r="AD52" s="382">
        <v>1023.5316553449979</v>
      </c>
      <c r="AE52" s="382">
        <v>1126.0639748508099</v>
      </c>
      <c r="AF52" s="382">
        <v>1151.6095851637499</v>
      </c>
      <c r="AG52" s="382">
        <v>1188.0245121562891</v>
      </c>
      <c r="AH52" s="382">
        <v>1239</v>
      </c>
      <c r="AI52" s="382">
        <v>1303.1981160449736</v>
      </c>
      <c r="AJ52" s="382">
        <v>1361.4742843684364</v>
      </c>
      <c r="AK52" s="382">
        <v>1415.1634732613873</v>
      </c>
      <c r="AL52" s="382">
        <v>328.94027899504499</v>
      </c>
      <c r="AM52" s="382">
        <v>337.02030025382902</v>
      </c>
      <c r="AN52" s="382">
        <v>347.66652611535835</v>
      </c>
      <c r="AO52" s="382">
        <v>365</v>
      </c>
      <c r="AP52" s="382">
        <v>381.22355992967977</v>
      </c>
      <c r="AQ52" s="382">
        <v>398.60380221111512</v>
      </c>
      <c r="AR52" s="382">
        <v>413.38222404310704</v>
      </c>
      <c r="AS52" s="382">
        <v>453.64009646665102</v>
      </c>
      <c r="AT52" s="382">
        <v>465.31218836379901</v>
      </c>
      <c r="AU52" s="382">
        <v>480.13154535313203</v>
      </c>
      <c r="AV52" s="382">
        <v>502</v>
      </c>
      <c r="AW52" s="382">
        <v>528.77219732551669</v>
      </c>
      <c r="AX52" s="382">
        <v>550.22572888531636</v>
      </c>
      <c r="AY52" s="382">
        <v>567.16254631229788</v>
      </c>
      <c r="AZ52" s="363">
        <v>9857.3350446476998</v>
      </c>
      <c r="BA52" s="363">
        <v>10031.329029079379</v>
      </c>
      <c r="BB52" s="363">
        <v>10370.422364930218</v>
      </c>
      <c r="BC52" s="363">
        <v>10834</v>
      </c>
      <c r="BD52" s="363">
        <v>11446.228045866941</v>
      </c>
      <c r="BE52" s="363">
        <v>11934.675046759521</v>
      </c>
      <c r="BF52" s="363">
        <v>12402.632844246305</v>
      </c>
      <c r="BG52" s="383"/>
      <c r="BH52" s="383"/>
      <c r="BI52" s="383"/>
      <c r="BJ52" s="383"/>
      <c r="BK52" s="383"/>
      <c r="BL52" s="383"/>
    </row>
    <row r="53" spans="1:64" s="384" customFormat="1" ht="16.5" customHeight="1">
      <c r="A53" s="467"/>
      <c r="B53" s="381" t="s">
        <v>182</v>
      </c>
      <c r="C53" s="382">
        <v>132289.74729797299</v>
      </c>
      <c r="D53" s="382">
        <v>136919.809165488</v>
      </c>
      <c r="E53" s="382">
        <v>140997.16574954308</v>
      </c>
      <c r="F53" s="382">
        <v>144468.1</v>
      </c>
      <c r="G53" s="382">
        <v>148050.0854001432</v>
      </c>
      <c r="H53" s="382">
        <v>152036.51628180005</v>
      </c>
      <c r="I53" s="382">
        <v>155128.69191705273</v>
      </c>
      <c r="J53" s="382">
        <v>124096.025483976</v>
      </c>
      <c r="K53" s="382">
        <v>120826.93017698301</v>
      </c>
      <c r="L53" s="382">
        <v>123822.22051132584</v>
      </c>
      <c r="M53" s="382">
        <v>127847.9</v>
      </c>
      <c r="N53" s="382">
        <v>130553.36188165747</v>
      </c>
      <c r="O53" s="382">
        <v>135958.93512785793</v>
      </c>
      <c r="P53" s="382">
        <v>141403.1285060849</v>
      </c>
      <c r="Q53" s="382">
        <v>101465.16843134799</v>
      </c>
      <c r="R53" s="382">
        <v>107039.842252681</v>
      </c>
      <c r="S53" s="382">
        <v>109978.13321143021</v>
      </c>
      <c r="T53" s="382">
        <v>111603.2</v>
      </c>
      <c r="U53" s="382">
        <v>116985.63618923783</v>
      </c>
      <c r="V53" s="382">
        <v>120140.69737262261</v>
      </c>
      <c r="W53" s="382">
        <v>124324.90081133974</v>
      </c>
      <c r="X53" s="382">
        <v>59407.447176559697</v>
      </c>
      <c r="Y53" s="382">
        <v>60793.352799785702</v>
      </c>
      <c r="Z53" s="382">
        <v>62290.238201368884</v>
      </c>
      <c r="AA53" s="382">
        <v>62951.8</v>
      </c>
      <c r="AB53" s="382">
        <v>65641.589792863917</v>
      </c>
      <c r="AC53" s="382">
        <v>67995.942270823696</v>
      </c>
      <c r="AD53" s="382">
        <v>70461.057924009161</v>
      </c>
      <c r="AE53" s="382">
        <v>106041.064596417</v>
      </c>
      <c r="AF53" s="382">
        <v>108685.024948522</v>
      </c>
      <c r="AG53" s="382">
        <v>112108.48785449257</v>
      </c>
      <c r="AH53" s="382">
        <v>115153.7</v>
      </c>
      <c r="AI53" s="382">
        <v>119339.6889953841</v>
      </c>
      <c r="AJ53" s="382">
        <v>123979.64245377095</v>
      </c>
      <c r="AK53" s="382">
        <v>128423.81889689169</v>
      </c>
      <c r="AL53" s="382">
        <v>32064.0571327779</v>
      </c>
      <c r="AM53" s="382">
        <v>33335.397037758798</v>
      </c>
      <c r="AN53" s="382">
        <v>34482.364118236779</v>
      </c>
      <c r="AO53" s="382">
        <v>35405.699999999997</v>
      </c>
      <c r="AP53" s="382">
        <v>35809.916406888711</v>
      </c>
      <c r="AQ53" s="382">
        <v>36685.284378628574</v>
      </c>
      <c r="AR53" s="382">
        <v>38310.707552536303</v>
      </c>
      <c r="AS53" s="382">
        <v>58928.372523362203</v>
      </c>
      <c r="AT53" s="382">
        <v>61629.003176261598</v>
      </c>
      <c r="AU53" s="382">
        <v>63475.021107039334</v>
      </c>
      <c r="AV53" s="382">
        <v>64941.3</v>
      </c>
      <c r="AW53" s="382">
        <v>66022.629773183318</v>
      </c>
      <c r="AX53" s="382">
        <v>68477.679444171808</v>
      </c>
      <c r="AY53" s="382">
        <v>70389.758853940904</v>
      </c>
      <c r="AZ53" s="363">
        <v>614291.88264241372</v>
      </c>
      <c r="BA53" s="363">
        <v>629229.35955748009</v>
      </c>
      <c r="BB53" s="363">
        <v>647153.63075343671</v>
      </c>
      <c r="BC53" s="363">
        <v>662371.69999999995</v>
      </c>
      <c r="BD53" s="363">
        <v>682402.9084393587</v>
      </c>
      <c r="BE53" s="363">
        <v>705274.69732967566</v>
      </c>
      <c r="BF53" s="363">
        <v>728442.06446185533</v>
      </c>
      <c r="BG53" s="383"/>
      <c r="BH53" s="383"/>
      <c r="BI53" s="383"/>
      <c r="BJ53" s="383"/>
      <c r="BK53" s="383"/>
      <c r="BL53" s="383"/>
    </row>
    <row r="54" spans="1:64" s="384" customFormat="1" ht="16.5" customHeight="1">
      <c r="A54" s="468"/>
      <c r="B54" s="381" t="s">
        <v>96</v>
      </c>
      <c r="C54" s="382">
        <v>209561.23772372829</v>
      </c>
      <c r="D54" s="382">
        <v>199688.42939794346</v>
      </c>
      <c r="E54" s="382">
        <v>211332.89904905524</v>
      </c>
      <c r="F54" s="382">
        <v>226420.67</v>
      </c>
      <c r="G54" s="382">
        <v>231955.31000949201</v>
      </c>
      <c r="H54" s="382">
        <v>239385.07301175609</v>
      </c>
      <c r="I54" s="382">
        <v>246974.03854200058</v>
      </c>
      <c r="J54" s="382">
        <v>166716.57287935109</v>
      </c>
      <c r="K54" s="382">
        <v>158979.2807116918</v>
      </c>
      <c r="L54" s="382">
        <v>167587.15228728985</v>
      </c>
      <c r="M54" s="382">
        <v>177434.83000000002</v>
      </c>
      <c r="N54" s="382">
        <v>178722.99999199447</v>
      </c>
      <c r="O54" s="382">
        <v>183947.65829708875</v>
      </c>
      <c r="P54" s="382">
        <v>190925.24837869269</v>
      </c>
      <c r="Q54" s="382">
        <v>663548.1996414715</v>
      </c>
      <c r="R54" s="382">
        <v>629118.2143008383</v>
      </c>
      <c r="S54" s="382">
        <v>660064.52910845773</v>
      </c>
      <c r="T54" s="382">
        <v>703797.81</v>
      </c>
      <c r="U54" s="382">
        <v>716552.59319410508</v>
      </c>
      <c r="V54" s="382">
        <v>741687.98690258479</v>
      </c>
      <c r="W54" s="382">
        <v>776789.26847905281</v>
      </c>
      <c r="X54" s="382">
        <v>127253.51333881979</v>
      </c>
      <c r="Y54" s="382">
        <v>123581.32864565123</v>
      </c>
      <c r="Z54" s="382">
        <v>129633.44678090738</v>
      </c>
      <c r="AA54" s="382">
        <v>139614.25</v>
      </c>
      <c r="AB54" s="382">
        <v>145161.85363724222</v>
      </c>
      <c r="AC54" s="382">
        <v>150780.865449145</v>
      </c>
      <c r="AD54" s="382">
        <v>159002.45263718863</v>
      </c>
      <c r="AE54" s="382">
        <v>194446.05917837346</v>
      </c>
      <c r="AF54" s="382">
        <v>186254.51077351419</v>
      </c>
      <c r="AG54" s="382">
        <v>196312.23472156029</v>
      </c>
      <c r="AH54" s="382">
        <v>207841.77</v>
      </c>
      <c r="AI54" s="382">
        <v>210940.6669184246</v>
      </c>
      <c r="AJ54" s="382">
        <v>218285.65041990846</v>
      </c>
      <c r="AK54" s="382">
        <v>227815.96767759827</v>
      </c>
      <c r="AL54" s="382">
        <v>48439.238626992461</v>
      </c>
      <c r="AM54" s="382">
        <v>47896.33046424864</v>
      </c>
      <c r="AN54" s="382">
        <v>50478.716933360054</v>
      </c>
      <c r="AO54" s="382">
        <v>53418.009999999995</v>
      </c>
      <c r="AP54" s="382">
        <v>55184.059361982538</v>
      </c>
      <c r="AQ54" s="382">
        <v>56996.315663978385</v>
      </c>
      <c r="AR54" s="382">
        <v>59230.559990356829</v>
      </c>
      <c r="AS54" s="382">
        <v>85006.356201583592</v>
      </c>
      <c r="AT54" s="382">
        <v>83401.910476834833</v>
      </c>
      <c r="AU54" s="382">
        <v>87935.100624682906</v>
      </c>
      <c r="AV54" s="382">
        <v>93080.23000000001</v>
      </c>
      <c r="AW54" s="382">
        <v>94797.6840149278</v>
      </c>
      <c r="AX54" s="382">
        <v>97118.895785270011</v>
      </c>
      <c r="AY54" s="382">
        <v>99695.907857923215</v>
      </c>
      <c r="AZ54" s="363">
        <v>1494971.1775903201</v>
      </c>
      <c r="BA54" s="363">
        <v>1428920.004770722</v>
      </c>
      <c r="BB54" s="363">
        <v>1503344.0795053134</v>
      </c>
      <c r="BC54" s="363">
        <v>1601607.57</v>
      </c>
      <c r="BD54" s="363">
        <v>1633315.167128169</v>
      </c>
      <c r="BE54" s="363">
        <v>1688202.4455297317</v>
      </c>
      <c r="BF54" s="363">
        <v>1760433.4435628133</v>
      </c>
      <c r="BG54" s="383"/>
      <c r="BH54" s="383"/>
      <c r="BI54" s="383"/>
      <c r="BJ54" s="383"/>
      <c r="BK54" s="383"/>
      <c r="BL54" s="383"/>
    </row>
    <row r="55" spans="1:64" s="384" customFormat="1" ht="27">
      <c r="A55" s="468"/>
      <c r="B55" s="386" t="s">
        <v>186</v>
      </c>
      <c r="C55" s="382">
        <v>341850.98502170132</v>
      </c>
      <c r="D55" s="382">
        <v>336608.23856343143</v>
      </c>
      <c r="E55" s="382">
        <v>352330.06479859829</v>
      </c>
      <c r="F55" s="382">
        <v>370888.77</v>
      </c>
      <c r="G55" s="382">
        <v>380005.39540963521</v>
      </c>
      <c r="H55" s="382">
        <v>391421.58929355617</v>
      </c>
      <c r="I55" s="382">
        <v>402102.7304590533</v>
      </c>
      <c r="J55" s="382">
        <v>290812.5983633271</v>
      </c>
      <c r="K55" s="382">
        <v>279806.21088867483</v>
      </c>
      <c r="L55" s="382">
        <v>291409.37279861572</v>
      </c>
      <c r="M55" s="382">
        <v>305282.73</v>
      </c>
      <c r="N55" s="382">
        <v>309276.36187365197</v>
      </c>
      <c r="O55" s="382">
        <v>319906.59342494665</v>
      </c>
      <c r="P55" s="382">
        <v>332328.37688477756</v>
      </c>
      <c r="Q55" s="382">
        <v>765013.36807281943</v>
      </c>
      <c r="R55" s="382">
        <v>736158.05655351933</v>
      </c>
      <c r="S55" s="382">
        <v>770042.6623198879</v>
      </c>
      <c r="T55" s="382">
        <v>815401.01</v>
      </c>
      <c r="U55" s="382">
        <v>833538.2293833429</v>
      </c>
      <c r="V55" s="382">
        <v>861828.68427520734</v>
      </c>
      <c r="W55" s="382">
        <v>901114.16929039254</v>
      </c>
      <c r="X55" s="382">
        <v>186660.9605153795</v>
      </c>
      <c r="Y55" s="382">
        <v>184374.68144543693</v>
      </c>
      <c r="Z55" s="382">
        <v>191923.68498227626</v>
      </c>
      <c r="AA55" s="382">
        <v>202566.05</v>
      </c>
      <c r="AB55" s="382">
        <v>210803.44343010616</v>
      </c>
      <c r="AC55" s="382">
        <v>218776.8077199687</v>
      </c>
      <c r="AD55" s="382">
        <v>229463.51056119779</v>
      </c>
      <c r="AE55" s="382">
        <v>300487.12377479044</v>
      </c>
      <c r="AF55" s="382">
        <v>294939.53572203621</v>
      </c>
      <c r="AG55" s="382">
        <v>308420.72257605288</v>
      </c>
      <c r="AH55" s="382">
        <v>322995.46999999997</v>
      </c>
      <c r="AI55" s="382">
        <v>330280.35591380869</v>
      </c>
      <c r="AJ55" s="382">
        <v>342265.29287367943</v>
      </c>
      <c r="AK55" s="382">
        <v>356239.78657448996</v>
      </c>
      <c r="AL55" s="382">
        <v>80503.295759770364</v>
      </c>
      <c r="AM55" s="382">
        <v>81231.727502007445</v>
      </c>
      <c r="AN55" s="382">
        <v>84961.081051596833</v>
      </c>
      <c r="AO55" s="382">
        <v>88823.709999999992</v>
      </c>
      <c r="AP55" s="382">
        <v>90993.975768871256</v>
      </c>
      <c r="AQ55" s="382">
        <v>93681.600042606966</v>
      </c>
      <c r="AR55" s="382">
        <v>97541.267542893125</v>
      </c>
      <c r="AS55" s="382">
        <v>143934.7287249458</v>
      </c>
      <c r="AT55" s="382">
        <v>145030.91365309642</v>
      </c>
      <c r="AU55" s="382">
        <v>151410.12173172223</v>
      </c>
      <c r="AV55" s="382">
        <v>158021.53000000003</v>
      </c>
      <c r="AW55" s="382">
        <v>160820.31378811112</v>
      </c>
      <c r="AX55" s="382">
        <v>165596.57522944181</v>
      </c>
      <c r="AY55" s="382">
        <v>170085.66671186412</v>
      </c>
      <c r="AZ55" s="363">
        <v>2109263.0602327338</v>
      </c>
      <c r="BA55" s="363">
        <v>2058149.3643282021</v>
      </c>
      <c r="BB55" s="363">
        <v>2150497.7102587502</v>
      </c>
      <c r="BC55" s="363">
        <v>2263979.2700000005</v>
      </c>
      <c r="BD55" s="363">
        <v>2315718.0755675272</v>
      </c>
      <c r="BE55" s="363">
        <v>2393477.1428594072</v>
      </c>
      <c r="BF55" s="363">
        <v>2488875.5080246683</v>
      </c>
      <c r="BG55" s="383"/>
      <c r="BH55" s="383"/>
      <c r="BI55" s="383"/>
      <c r="BJ55" s="383"/>
      <c r="BK55" s="383"/>
      <c r="BL55" s="383"/>
    </row>
    <row r="56" spans="1:64" s="384" customFormat="1" ht="16.5" customHeight="1">
      <c r="A56" s="468"/>
      <c r="B56" s="387" t="s">
        <v>187</v>
      </c>
      <c r="C56" s="382">
        <v>31572.724422267602</v>
      </c>
      <c r="D56" s="382">
        <v>36920.686991636103</v>
      </c>
      <c r="E56" s="382">
        <v>40056.9787863112</v>
      </c>
      <c r="F56" s="382">
        <v>43486</v>
      </c>
      <c r="G56" s="382">
        <v>43340.19993945727</v>
      </c>
      <c r="H56" s="382">
        <v>45939.537695860308</v>
      </c>
      <c r="I56" s="382">
        <v>49872.7808562141</v>
      </c>
      <c r="J56" s="382">
        <v>26326.636693599801</v>
      </c>
      <c r="K56" s="382">
        <v>30891.631556693701</v>
      </c>
      <c r="L56" s="382">
        <v>33216.149955263601</v>
      </c>
      <c r="M56" s="382">
        <v>35860</v>
      </c>
      <c r="N56" s="382">
        <v>35273.444856494141</v>
      </c>
      <c r="O56" s="382">
        <v>37546.117561690495</v>
      </c>
      <c r="P56" s="382">
        <v>41218.671392144664</v>
      </c>
      <c r="Q56" s="382">
        <v>100430.31741638199</v>
      </c>
      <c r="R56" s="382">
        <v>80009.336941087196</v>
      </c>
      <c r="S56" s="382">
        <v>87571.052926952398</v>
      </c>
      <c r="T56" s="382">
        <v>95760</v>
      </c>
      <c r="U56" s="382">
        <v>95066.317360343717</v>
      </c>
      <c r="V56" s="382">
        <v>101149.27845469859</v>
      </c>
      <c r="W56" s="382">
        <v>111765.14379830996</v>
      </c>
      <c r="X56" s="382">
        <v>19861.442687828501</v>
      </c>
      <c r="Y56" s="382">
        <v>20677.348495713199</v>
      </c>
      <c r="Z56" s="382">
        <v>21752.7204505517</v>
      </c>
      <c r="AA56" s="382">
        <v>23675</v>
      </c>
      <c r="AB56" s="382">
        <v>24042.45701916478</v>
      </c>
      <c r="AC56" s="382">
        <v>25676.931677097306</v>
      </c>
      <c r="AD56" s="382">
        <v>28460.347343703361</v>
      </c>
      <c r="AE56" s="382">
        <v>29965.748741540399</v>
      </c>
      <c r="AF56" s="382">
        <v>32751.843156013401</v>
      </c>
      <c r="AG56" s="382">
        <v>34733.6826325933</v>
      </c>
      <c r="AH56" s="382">
        <v>37947</v>
      </c>
      <c r="AI56" s="382">
        <v>37668.982688914286</v>
      </c>
      <c r="AJ56" s="382">
        <v>40170.265907746936</v>
      </c>
      <c r="AK56" s="382">
        <v>44184.402298912581</v>
      </c>
      <c r="AL56" s="382">
        <v>8440.2208511055196</v>
      </c>
      <c r="AM56" s="382">
        <v>8949.2104229504293</v>
      </c>
      <c r="AN56" s="382">
        <v>9726.0156016645797</v>
      </c>
      <c r="AO56" s="382">
        <v>10424</v>
      </c>
      <c r="AP56" s="382">
        <v>10378.00291982122</v>
      </c>
      <c r="AQ56" s="382">
        <v>10995.023050039774</v>
      </c>
      <c r="AR56" s="382">
        <v>12098.038367086972</v>
      </c>
      <c r="AS56" s="382">
        <v>13882.540785929599</v>
      </c>
      <c r="AT56" s="382">
        <v>15950.244634610501</v>
      </c>
      <c r="AU56" s="382">
        <v>17263.521725220198</v>
      </c>
      <c r="AV56" s="382">
        <v>18545</v>
      </c>
      <c r="AW56" s="382">
        <v>18341.804190410359</v>
      </c>
      <c r="AX56" s="382">
        <v>19435.38710725772</v>
      </c>
      <c r="AY56" s="382">
        <v>21095.716442959267</v>
      </c>
      <c r="AZ56" s="363">
        <v>230479.63159865342</v>
      </c>
      <c r="BA56" s="363">
        <v>226150.30219870454</v>
      </c>
      <c r="BB56" s="363">
        <v>244320.12207855697</v>
      </c>
      <c r="BC56" s="363">
        <v>265697</v>
      </c>
      <c r="BD56" s="363">
        <v>264111.20897460578</v>
      </c>
      <c r="BE56" s="363">
        <v>280912.54145439115</v>
      </c>
      <c r="BF56" s="363">
        <v>308695.10049933085</v>
      </c>
      <c r="BG56" s="383"/>
      <c r="BH56" s="383"/>
      <c r="BI56" s="383"/>
      <c r="BJ56" s="383"/>
      <c r="BK56" s="383"/>
      <c r="BL56" s="383"/>
    </row>
    <row r="57" spans="1:64" s="384" customFormat="1" ht="16.5" customHeight="1">
      <c r="A57" s="468"/>
      <c r="B57" s="386" t="s">
        <v>188</v>
      </c>
      <c r="C57" s="382">
        <v>373423.7094439689</v>
      </c>
      <c r="D57" s="382">
        <v>373528.92555506754</v>
      </c>
      <c r="E57" s="382">
        <v>392387.04358490952</v>
      </c>
      <c r="F57" s="382">
        <v>414374.77</v>
      </c>
      <c r="G57" s="382">
        <v>423345.5953490925</v>
      </c>
      <c r="H57" s="382">
        <v>437361.12698941649</v>
      </c>
      <c r="I57" s="382">
        <v>451975.51131526742</v>
      </c>
      <c r="J57" s="382">
        <v>317139.2350569269</v>
      </c>
      <c r="K57" s="382">
        <v>310697.84244536853</v>
      </c>
      <c r="L57" s="382">
        <v>324625.52275387931</v>
      </c>
      <c r="M57" s="382">
        <v>341142.73</v>
      </c>
      <c r="N57" s="382">
        <v>344549.80673014611</v>
      </c>
      <c r="O57" s="382">
        <v>357452.71098663716</v>
      </c>
      <c r="P57" s="382">
        <v>373547.0482769222</v>
      </c>
      <c r="Q57" s="382">
        <v>865443.68548920145</v>
      </c>
      <c r="R57" s="382">
        <v>816167.39349460648</v>
      </c>
      <c r="S57" s="382">
        <v>857613.71524684026</v>
      </c>
      <c r="T57" s="382">
        <v>911161.01</v>
      </c>
      <c r="U57" s="382">
        <v>928604.54674368666</v>
      </c>
      <c r="V57" s="382">
        <v>962977.96272990596</v>
      </c>
      <c r="W57" s="382">
        <v>1012879.3130887025</v>
      </c>
      <c r="X57" s="382">
        <v>206522.403203208</v>
      </c>
      <c r="Y57" s="382">
        <v>205052.02994115013</v>
      </c>
      <c r="Z57" s="382">
        <v>213676.40543282795</v>
      </c>
      <c r="AA57" s="382">
        <v>226241.05</v>
      </c>
      <c r="AB57" s="382">
        <v>234845.90044927094</v>
      </c>
      <c r="AC57" s="382">
        <v>244453.73939706601</v>
      </c>
      <c r="AD57" s="382">
        <v>257923.85790490115</v>
      </c>
      <c r="AE57" s="382">
        <v>330452.87251633086</v>
      </c>
      <c r="AF57" s="382">
        <v>327691.37887804961</v>
      </c>
      <c r="AG57" s="382">
        <v>343154.4052086462</v>
      </c>
      <c r="AH57" s="382">
        <v>360942.47</v>
      </c>
      <c r="AI57" s="382">
        <v>367949.33860272297</v>
      </c>
      <c r="AJ57" s="382">
        <v>382435.55878142634</v>
      </c>
      <c r="AK57" s="382">
        <v>400424.18887340254</v>
      </c>
      <c r="AL57" s="382">
        <v>88943.516610875886</v>
      </c>
      <c r="AM57" s="382">
        <v>90180.937924957878</v>
      </c>
      <c r="AN57" s="382">
        <v>94687.096653261411</v>
      </c>
      <c r="AO57" s="382">
        <v>99247.709999999992</v>
      </c>
      <c r="AP57" s="382">
        <v>101371.97868869247</v>
      </c>
      <c r="AQ57" s="382">
        <v>104676.62309264674</v>
      </c>
      <c r="AR57" s="382">
        <v>109639.3059099801</v>
      </c>
      <c r="AS57" s="382">
        <v>157817.2695108754</v>
      </c>
      <c r="AT57" s="382">
        <v>160981.15828770693</v>
      </c>
      <c r="AU57" s="382">
        <v>168673.64345694243</v>
      </c>
      <c r="AV57" s="382">
        <v>176566.53000000003</v>
      </c>
      <c r="AW57" s="382">
        <v>179162.11797852148</v>
      </c>
      <c r="AX57" s="382">
        <v>185031.96233669954</v>
      </c>
      <c r="AY57" s="382">
        <v>191181.38315482339</v>
      </c>
      <c r="AZ57" s="363">
        <v>2339742.6918313871</v>
      </c>
      <c r="BA57" s="363">
        <v>2284299.6665269067</v>
      </c>
      <c r="BB57" s="363">
        <v>2394817.8323373073</v>
      </c>
      <c r="BC57" s="363">
        <v>2529676.2700000005</v>
      </c>
      <c r="BD57" s="363">
        <v>2579829.2845421331</v>
      </c>
      <c r="BE57" s="363">
        <v>2674389.6843137983</v>
      </c>
      <c r="BF57" s="363">
        <v>2797570.6085239993</v>
      </c>
      <c r="BG57" s="383"/>
      <c r="BH57" s="383"/>
      <c r="BI57" s="383"/>
      <c r="BJ57" s="383"/>
      <c r="BK57" s="383"/>
      <c r="BL57" s="383"/>
    </row>
    <row r="58" spans="1:64" ht="16.5" customHeight="1">
      <c r="A58" s="388"/>
      <c r="B58" s="460" t="s">
        <v>189</v>
      </c>
      <c r="C58" s="461"/>
      <c r="D58" s="389"/>
      <c r="E58" s="389"/>
      <c r="F58" s="389"/>
      <c r="G58" s="389"/>
      <c r="H58" s="389"/>
      <c r="I58" s="389"/>
      <c r="J58" s="389"/>
      <c r="K58" s="389"/>
      <c r="L58" s="389"/>
      <c r="M58" s="389"/>
      <c r="N58" s="389"/>
      <c r="O58" s="389"/>
      <c r="P58" s="389"/>
      <c r="Q58" s="389"/>
      <c r="R58" s="389"/>
      <c r="S58" s="389"/>
      <c r="T58" s="389"/>
      <c r="U58" s="389"/>
      <c r="V58" s="389"/>
      <c r="W58" s="389"/>
      <c r="X58" s="389"/>
      <c r="Y58" s="389"/>
      <c r="Z58" s="389"/>
      <c r="AA58" s="389"/>
      <c r="AB58" s="389"/>
      <c r="AC58" s="389"/>
      <c r="AD58" s="389"/>
      <c r="AE58" s="389"/>
      <c r="AF58" s="389"/>
      <c r="AG58" s="389"/>
      <c r="AH58" s="389"/>
      <c r="AI58" s="389"/>
      <c r="AJ58" s="389"/>
      <c r="AK58" s="389"/>
      <c r="AL58" s="389"/>
      <c r="AM58" s="389"/>
      <c r="AN58" s="389"/>
      <c r="AO58" s="389"/>
      <c r="AP58" s="389"/>
      <c r="AQ58" s="389"/>
      <c r="AR58" s="389"/>
      <c r="AS58" s="389"/>
      <c r="AT58" s="389"/>
      <c r="AU58" s="389"/>
      <c r="AV58" s="389"/>
      <c r="AW58" s="389"/>
      <c r="AX58" s="389"/>
      <c r="AY58" s="389"/>
      <c r="AZ58" s="390"/>
      <c r="BA58" s="390"/>
      <c r="BB58" s="390"/>
      <c r="BC58" s="390"/>
      <c r="BD58" s="352"/>
      <c r="BE58" s="391"/>
      <c r="BF58" s="391" t="str">
        <f>BF28</f>
        <v>12 Jestha, 2082</v>
      </c>
      <c r="BG58" s="352"/>
      <c r="BH58" s="352"/>
      <c r="BI58" s="352"/>
      <c r="BJ58" s="352"/>
      <c r="BK58" s="352"/>
      <c r="BL58" s="352"/>
    </row>
    <row r="59" spans="1:64" ht="16.5" customHeight="1">
      <c r="A59" s="388"/>
      <c r="B59" s="392"/>
      <c r="C59" s="389"/>
      <c r="D59" s="389"/>
      <c r="E59" s="389"/>
      <c r="F59" s="389"/>
      <c r="G59" s="389"/>
      <c r="H59" s="389"/>
      <c r="I59" s="389"/>
      <c r="J59" s="389"/>
      <c r="K59" s="389"/>
      <c r="L59" s="389"/>
      <c r="M59" s="389"/>
      <c r="N59" s="389"/>
      <c r="O59" s="389"/>
      <c r="P59" s="389"/>
      <c r="Q59" s="389"/>
      <c r="R59" s="389"/>
      <c r="S59" s="389"/>
      <c r="T59" s="389"/>
      <c r="U59" s="389"/>
      <c r="V59" s="389"/>
      <c r="W59" s="389"/>
      <c r="X59" s="389"/>
      <c r="Y59" s="389"/>
      <c r="Z59" s="389"/>
      <c r="AA59" s="389"/>
      <c r="AB59" s="389"/>
      <c r="AC59" s="389"/>
      <c r="AD59" s="389"/>
      <c r="AE59" s="389"/>
      <c r="AF59" s="389"/>
      <c r="AG59" s="389"/>
      <c r="AH59" s="389"/>
      <c r="AI59" s="389"/>
      <c r="AJ59" s="389"/>
      <c r="AK59" s="389"/>
      <c r="AL59" s="389"/>
      <c r="AM59" s="389"/>
      <c r="AN59" s="389"/>
      <c r="AO59" s="389"/>
      <c r="AP59" s="389"/>
      <c r="AQ59" s="389"/>
      <c r="AR59" s="389"/>
      <c r="AS59" s="389"/>
      <c r="AT59" s="389"/>
      <c r="AU59" s="389"/>
      <c r="AV59" s="389"/>
      <c r="AW59" s="389"/>
      <c r="AX59" s="389"/>
      <c r="AY59" s="389"/>
      <c r="AZ59" s="390"/>
      <c r="BA59" s="390"/>
      <c r="BB59" s="390"/>
      <c r="BC59" s="390"/>
      <c r="BD59" s="390"/>
      <c r="BE59" s="352"/>
      <c r="BF59" s="352"/>
      <c r="BG59" s="352"/>
      <c r="BH59" s="352"/>
      <c r="BI59" s="352"/>
      <c r="BJ59" s="352"/>
      <c r="BK59" s="352"/>
      <c r="BL59" s="352"/>
    </row>
    <row r="60" spans="1:64" ht="16.5" customHeight="1">
      <c r="A60" s="354" t="s">
        <v>378</v>
      </c>
      <c r="B60" s="355"/>
      <c r="C60" s="355"/>
      <c r="D60" s="355"/>
      <c r="E60" s="355"/>
      <c r="F60" s="355"/>
      <c r="G60" s="355"/>
      <c r="H60" s="355"/>
      <c r="I60" s="355"/>
      <c r="J60" s="355"/>
      <c r="K60" s="355"/>
      <c r="L60" s="355"/>
      <c r="M60" s="355"/>
      <c r="N60" s="355"/>
      <c r="O60" s="355"/>
      <c r="P60" s="355"/>
      <c r="Q60" s="355"/>
      <c r="R60" s="355"/>
      <c r="S60" s="355"/>
      <c r="T60" s="355"/>
      <c r="U60" s="355"/>
      <c r="V60" s="355"/>
      <c r="W60" s="355"/>
      <c r="X60" s="355"/>
      <c r="Y60" s="355"/>
      <c r="Z60" s="355"/>
      <c r="AA60" s="355"/>
      <c r="AB60" s="355"/>
      <c r="AC60" s="355"/>
      <c r="AD60" s="355"/>
      <c r="AE60" s="355"/>
      <c r="AF60" s="355"/>
      <c r="AG60" s="355"/>
      <c r="AH60" s="355"/>
      <c r="AI60" s="355"/>
      <c r="AJ60" s="355"/>
      <c r="AK60" s="355"/>
      <c r="AL60" s="355"/>
      <c r="AM60" s="355"/>
      <c r="AN60" s="355"/>
      <c r="AO60" s="355"/>
      <c r="AP60" s="355"/>
      <c r="AQ60" s="355"/>
      <c r="AR60" s="355"/>
      <c r="AS60" s="355"/>
      <c r="AT60" s="355"/>
      <c r="AU60" s="355"/>
      <c r="AV60" s="355"/>
      <c r="AW60" s="355"/>
      <c r="AX60" s="355"/>
      <c r="AY60" s="355"/>
      <c r="AZ60" s="355"/>
      <c r="BA60" s="355"/>
      <c r="BB60" s="352"/>
      <c r="BC60" s="352"/>
      <c r="BD60" s="352"/>
      <c r="BE60" s="352"/>
      <c r="BF60" s="352"/>
      <c r="BG60" s="352"/>
      <c r="BH60" s="352"/>
      <c r="BI60" s="352"/>
      <c r="BJ60" s="352"/>
      <c r="BK60" s="352"/>
      <c r="BL60" s="352"/>
    </row>
    <row r="61" spans="1:64" ht="16.5" customHeight="1">
      <c r="A61" s="393"/>
      <c r="B61" s="393"/>
      <c r="C61" s="393"/>
      <c r="D61" s="393"/>
      <c r="E61" s="393"/>
      <c r="F61" s="393"/>
      <c r="G61" s="393"/>
      <c r="H61" s="393"/>
      <c r="I61" s="393"/>
      <c r="J61" s="393"/>
      <c r="K61" s="393"/>
      <c r="L61" s="393"/>
      <c r="M61" s="393"/>
      <c r="N61" s="393"/>
      <c r="O61" s="393"/>
      <c r="P61" s="393"/>
      <c r="Q61" s="393"/>
      <c r="R61" s="393"/>
      <c r="S61" s="393"/>
      <c r="T61" s="393"/>
      <c r="U61" s="393"/>
      <c r="V61" s="393"/>
      <c r="W61" s="393"/>
      <c r="X61" s="393"/>
      <c r="Y61" s="393"/>
      <c r="Z61" s="393"/>
      <c r="AA61" s="393"/>
      <c r="AB61" s="393"/>
      <c r="AC61" s="393"/>
      <c r="AD61" s="393"/>
      <c r="AE61" s="393"/>
      <c r="AF61" s="393"/>
      <c r="AG61" s="393"/>
      <c r="AH61" s="393"/>
      <c r="AI61" s="393"/>
      <c r="AJ61" s="393"/>
      <c r="AK61" s="393"/>
      <c r="AL61" s="393"/>
      <c r="AM61" s="393"/>
      <c r="AN61" s="393"/>
      <c r="AO61" s="393"/>
      <c r="AP61" s="393"/>
      <c r="AQ61" s="393"/>
      <c r="AR61" s="393"/>
      <c r="AS61" s="393"/>
      <c r="AT61" s="393"/>
      <c r="AU61" s="393"/>
      <c r="AV61" s="393"/>
      <c r="AW61" s="393"/>
      <c r="AX61" s="393"/>
      <c r="AY61" s="393"/>
      <c r="AZ61" s="393"/>
      <c r="BA61" s="393"/>
      <c r="BB61" s="352"/>
      <c r="BC61" s="352"/>
      <c r="BD61" s="352"/>
      <c r="BE61" s="352"/>
      <c r="BF61" s="352"/>
      <c r="BG61" s="352"/>
      <c r="BH61" s="352"/>
      <c r="BI61" s="352"/>
      <c r="BJ61" s="352"/>
      <c r="BK61" s="352"/>
      <c r="BL61" s="352"/>
    </row>
    <row r="62" spans="1:64" s="377" customFormat="1" ht="16.5" customHeight="1">
      <c r="A62" s="464"/>
      <c r="B62" s="464" t="s">
        <v>151</v>
      </c>
      <c r="C62" s="464" t="s">
        <v>351</v>
      </c>
      <c r="D62" s="464"/>
      <c r="E62" s="464"/>
      <c r="F62" s="464"/>
      <c r="G62" s="464"/>
      <c r="H62" s="464"/>
      <c r="I62" s="464"/>
      <c r="J62" s="464" t="s">
        <v>353</v>
      </c>
      <c r="K62" s="464"/>
      <c r="L62" s="464"/>
      <c r="M62" s="464"/>
      <c r="N62" s="464"/>
      <c r="O62" s="464"/>
      <c r="P62" s="464"/>
      <c r="Q62" s="464" t="s">
        <v>354</v>
      </c>
      <c r="R62" s="464"/>
      <c r="S62" s="464"/>
      <c r="T62" s="464"/>
      <c r="U62" s="464"/>
      <c r="V62" s="464"/>
      <c r="W62" s="464"/>
      <c r="X62" s="464" t="s">
        <v>303</v>
      </c>
      <c r="Y62" s="464"/>
      <c r="Z62" s="464"/>
      <c r="AA62" s="464"/>
      <c r="AB62" s="464"/>
      <c r="AC62" s="464"/>
      <c r="AD62" s="464"/>
      <c r="AE62" s="464" t="s">
        <v>304</v>
      </c>
      <c r="AF62" s="464"/>
      <c r="AG62" s="464"/>
      <c r="AH62" s="464"/>
      <c r="AI62" s="464"/>
      <c r="AJ62" s="464"/>
      <c r="AK62" s="464"/>
      <c r="AL62" s="464" t="s">
        <v>305</v>
      </c>
      <c r="AM62" s="464"/>
      <c r="AN62" s="464"/>
      <c r="AO62" s="464"/>
      <c r="AP62" s="464"/>
      <c r="AQ62" s="464"/>
      <c r="AR62" s="464"/>
      <c r="AS62" s="464" t="s">
        <v>355</v>
      </c>
      <c r="AT62" s="464"/>
      <c r="AU62" s="464"/>
      <c r="AV62" s="464"/>
      <c r="AW62" s="464"/>
      <c r="AX62" s="464"/>
      <c r="AY62" s="464"/>
      <c r="AZ62" s="465" t="s">
        <v>356</v>
      </c>
      <c r="BA62" s="465"/>
      <c r="BB62" s="465"/>
      <c r="BC62" s="465"/>
      <c r="BD62" s="465"/>
      <c r="BE62" s="465"/>
      <c r="BF62" s="465"/>
      <c r="BG62" s="376"/>
      <c r="BH62" s="376"/>
      <c r="BI62" s="376"/>
      <c r="BJ62" s="376"/>
      <c r="BK62" s="376"/>
      <c r="BL62" s="376"/>
    </row>
    <row r="63" spans="1:64" s="377" customFormat="1" ht="16.5" customHeight="1">
      <c r="A63" s="466"/>
      <c r="B63" s="466"/>
      <c r="C63" s="378" t="s">
        <v>334</v>
      </c>
      <c r="D63" s="378" t="s">
        <v>357</v>
      </c>
      <c r="E63" s="378" t="s">
        <v>358</v>
      </c>
      <c r="F63" s="379" t="s">
        <v>363</v>
      </c>
      <c r="G63" s="379" t="s">
        <v>372</v>
      </c>
      <c r="H63" s="379" t="s">
        <v>373</v>
      </c>
      <c r="I63" s="379" t="s">
        <v>374</v>
      </c>
      <c r="J63" s="378" t="s">
        <v>334</v>
      </c>
      <c r="K63" s="378" t="s">
        <v>357</v>
      </c>
      <c r="L63" s="378" t="s">
        <v>358</v>
      </c>
      <c r="M63" s="379" t="s">
        <v>363</v>
      </c>
      <c r="N63" s="379" t="s">
        <v>372</v>
      </c>
      <c r="O63" s="379" t="s">
        <v>373</v>
      </c>
      <c r="P63" s="379" t="s">
        <v>374</v>
      </c>
      <c r="Q63" s="378" t="s">
        <v>334</v>
      </c>
      <c r="R63" s="378" t="s">
        <v>357</v>
      </c>
      <c r="S63" s="378" t="s">
        <v>358</v>
      </c>
      <c r="T63" s="379" t="s">
        <v>363</v>
      </c>
      <c r="U63" s="379" t="s">
        <v>372</v>
      </c>
      <c r="V63" s="379" t="s">
        <v>373</v>
      </c>
      <c r="W63" s="379" t="s">
        <v>374</v>
      </c>
      <c r="X63" s="378" t="s">
        <v>334</v>
      </c>
      <c r="Y63" s="378" t="s">
        <v>357</v>
      </c>
      <c r="Z63" s="378" t="s">
        <v>358</v>
      </c>
      <c r="AA63" s="379" t="s">
        <v>363</v>
      </c>
      <c r="AB63" s="379" t="s">
        <v>372</v>
      </c>
      <c r="AC63" s="379" t="s">
        <v>373</v>
      </c>
      <c r="AD63" s="379" t="s">
        <v>374</v>
      </c>
      <c r="AE63" s="378" t="s">
        <v>334</v>
      </c>
      <c r="AF63" s="378" t="s">
        <v>357</v>
      </c>
      <c r="AG63" s="378" t="s">
        <v>358</v>
      </c>
      <c r="AH63" s="379" t="s">
        <v>363</v>
      </c>
      <c r="AI63" s="379" t="s">
        <v>372</v>
      </c>
      <c r="AJ63" s="379" t="s">
        <v>373</v>
      </c>
      <c r="AK63" s="379" t="s">
        <v>374</v>
      </c>
      <c r="AL63" s="378" t="s">
        <v>334</v>
      </c>
      <c r="AM63" s="378" t="s">
        <v>357</v>
      </c>
      <c r="AN63" s="378" t="s">
        <v>358</v>
      </c>
      <c r="AO63" s="379" t="s">
        <v>363</v>
      </c>
      <c r="AP63" s="379" t="s">
        <v>372</v>
      </c>
      <c r="AQ63" s="379" t="s">
        <v>373</v>
      </c>
      <c r="AR63" s="379" t="s">
        <v>374</v>
      </c>
      <c r="AS63" s="378" t="s">
        <v>334</v>
      </c>
      <c r="AT63" s="378" t="s">
        <v>357</v>
      </c>
      <c r="AU63" s="378" t="s">
        <v>358</v>
      </c>
      <c r="AV63" s="379" t="s">
        <v>363</v>
      </c>
      <c r="AW63" s="379" t="s">
        <v>372</v>
      </c>
      <c r="AX63" s="379" t="s">
        <v>373</v>
      </c>
      <c r="AY63" s="379" t="s">
        <v>374</v>
      </c>
      <c r="AZ63" s="378" t="s">
        <v>334</v>
      </c>
      <c r="BA63" s="378" t="s">
        <v>357</v>
      </c>
      <c r="BB63" s="378" t="s">
        <v>358</v>
      </c>
      <c r="BC63" s="379" t="s">
        <v>363</v>
      </c>
      <c r="BD63" s="379" t="s">
        <v>372</v>
      </c>
      <c r="BE63" s="379" t="s">
        <v>373</v>
      </c>
      <c r="BF63" s="379" t="s">
        <v>374</v>
      </c>
      <c r="BG63" s="376"/>
      <c r="BH63" s="376"/>
      <c r="BI63" s="376"/>
      <c r="BJ63" s="376"/>
      <c r="BK63" s="376"/>
      <c r="BL63" s="376"/>
    </row>
    <row r="64" spans="1:64" s="377" customFormat="1" ht="16.5" customHeight="1">
      <c r="A64" s="466"/>
      <c r="B64" s="466"/>
      <c r="C64" s="378" t="s">
        <v>68</v>
      </c>
      <c r="D64" s="378" t="s">
        <v>153</v>
      </c>
      <c r="E64" s="378" t="s">
        <v>267</v>
      </c>
      <c r="F64" s="378" t="s">
        <v>336</v>
      </c>
      <c r="G64" s="378" t="s">
        <v>350</v>
      </c>
      <c r="H64" s="378" t="s">
        <v>365</v>
      </c>
      <c r="I64" s="378" t="s">
        <v>375</v>
      </c>
      <c r="J64" s="378" t="s">
        <v>68</v>
      </c>
      <c r="K64" s="378" t="s">
        <v>153</v>
      </c>
      <c r="L64" s="378" t="s">
        <v>267</v>
      </c>
      <c r="M64" s="378" t="s">
        <v>336</v>
      </c>
      <c r="N64" s="378" t="s">
        <v>350</v>
      </c>
      <c r="O64" s="378" t="s">
        <v>365</v>
      </c>
      <c r="P64" s="378" t="s">
        <v>375</v>
      </c>
      <c r="Q64" s="378" t="s">
        <v>68</v>
      </c>
      <c r="R64" s="378" t="s">
        <v>153</v>
      </c>
      <c r="S64" s="378" t="s">
        <v>267</v>
      </c>
      <c r="T64" s="378" t="s">
        <v>336</v>
      </c>
      <c r="U64" s="378" t="s">
        <v>350</v>
      </c>
      <c r="V64" s="378" t="s">
        <v>365</v>
      </c>
      <c r="W64" s="378" t="s">
        <v>375</v>
      </c>
      <c r="X64" s="378" t="s">
        <v>68</v>
      </c>
      <c r="Y64" s="378" t="s">
        <v>153</v>
      </c>
      <c r="Z64" s="378" t="s">
        <v>267</v>
      </c>
      <c r="AA64" s="378" t="s">
        <v>336</v>
      </c>
      <c r="AB64" s="378" t="s">
        <v>350</v>
      </c>
      <c r="AC64" s="378" t="s">
        <v>365</v>
      </c>
      <c r="AD64" s="378" t="s">
        <v>375</v>
      </c>
      <c r="AE64" s="378" t="s">
        <v>68</v>
      </c>
      <c r="AF64" s="378" t="s">
        <v>153</v>
      </c>
      <c r="AG64" s="378" t="s">
        <v>267</v>
      </c>
      <c r="AH64" s="378" t="s">
        <v>336</v>
      </c>
      <c r="AI64" s="378" t="s">
        <v>350</v>
      </c>
      <c r="AJ64" s="378" t="s">
        <v>365</v>
      </c>
      <c r="AK64" s="378" t="s">
        <v>375</v>
      </c>
      <c r="AL64" s="378" t="s">
        <v>68</v>
      </c>
      <c r="AM64" s="378" t="s">
        <v>153</v>
      </c>
      <c r="AN64" s="378" t="s">
        <v>267</v>
      </c>
      <c r="AO64" s="378" t="s">
        <v>336</v>
      </c>
      <c r="AP64" s="378" t="s">
        <v>350</v>
      </c>
      <c r="AQ64" s="378" t="s">
        <v>365</v>
      </c>
      <c r="AR64" s="378" t="s">
        <v>375</v>
      </c>
      <c r="AS64" s="378" t="s">
        <v>68</v>
      </c>
      <c r="AT64" s="378" t="s">
        <v>153</v>
      </c>
      <c r="AU64" s="378" t="s">
        <v>267</v>
      </c>
      <c r="AV64" s="378" t="s">
        <v>336</v>
      </c>
      <c r="AW64" s="378" t="s">
        <v>350</v>
      </c>
      <c r="AX64" s="378" t="s">
        <v>365</v>
      </c>
      <c r="AY64" s="378" t="s">
        <v>375</v>
      </c>
      <c r="AZ64" s="378" t="s">
        <v>68</v>
      </c>
      <c r="BA64" s="378" t="s">
        <v>153</v>
      </c>
      <c r="BB64" s="378" t="s">
        <v>267</v>
      </c>
      <c r="BC64" s="378" t="s">
        <v>336</v>
      </c>
      <c r="BD64" s="378" t="s">
        <v>350</v>
      </c>
      <c r="BE64" s="378" t="s">
        <v>365</v>
      </c>
      <c r="BF64" s="378" t="s">
        <v>375</v>
      </c>
      <c r="BG64" s="376"/>
      <c r="BH64" s="376"/>
      <c r="BI64" s="376"/>
      <c r="BJ64" s="376"/>
      <c r="BK64" s="376"/>
      <c r="BL64" s="376"/>
    </row>
    <row r="65" spans="1:64" s="384" customFormat="1" ht="16.5" customHeight="1">
      <c r="A65" s="361" t="s">
        <v>154</v>
      </c>
      <c r="B65" s="381" t="s">
        <v>268</v>
      </c>
      <c r="C65" s="394">
        <v>21.354272801982262</v>
      </c>
      <c r="D65" s="394">
        <v>21.75146281595952</v>
      </c>
      <c r="E65" s="394">
        <v>21.743995127416436</v>
      </c>
      <c r="F65" s="394">
        <v>21.751537928524513</v>
      </c>
      <c r="G65" s="394">
        <v>21.701121746716879</v>
      </c>
      <c r="H65" s="394">
        <v>21.550518777910302</v>
      </c>
      <c r="I65" s="394">
        <v>21.51051877791031</v>
      </c>
      <c r="J65" s="394">
        <v>19.749585979627039</v>
      </c>
      <c r="K65" s="394">
        <v>19.127844797168414</v>
      </c>
      <c r="L65" s="394">
        <v>19.105888953677024</v>
      </c>
      <c r="M65" s="394">
        <v>19.010783466350812</v>
      </c>
      <c r="N65" s="394">
        <v>19.120419110532641</v>
      </c>
      <c r="O65" s="394">
        <v>19.165541054742302</v>
      </c>
      <c r="P65" s="394">
        <v>19.215541054742307</v>
      </c>
      <c r="Q65" s="394">
        <v>16.860311639823252</v>
      </c>
      <c r="R65" s="394">
        <v>17.077510720625558</v>
      </c>
      <c r="S65" s="394">
        <v>17.129192693426798</v>
      </c>
      <c r="T65" s="394">
        <v>17.117268419112857</v>
      </c>
      <c r="U65" s="394">
        <v>17.126938357922047</v>
      </c>
      <c r="V65" s="394">
        <v>17.122639607235914</v>
      </c>
      <c r="W65" s="394">
        <v>17.122639607235907</v>
      </c>
      <c r="X65" s="394">
        <v>9.7644179170678207</v>
      </c>
      <c r="Y65" s="394">
        <v>9.6857227584537036</v>
      </c>
      <c r="Z65" s="394">
        <v>9.6218145384464044</v>
      </c>
      <c r="AA65" s="394">
        <v>9.64071829822689</v>
      </c>
      <c r="AB65" s="394">
        <v>9.6305339663432239</v>
      </c>
      <c r="AC65" s="394">
        <v>9.6759082178113793</v>
      </c>
      <c r="AD65" s="394">
        <v>9.6659082178113831</v>
      </c>
      <c r="AE65" s="394">
        <v>17.40147727170261</v>
      </c>
      <c r="AF65" s="394">
        <v>17.24839411542985</v>
      </c>
      <c r="AG65" s="394">
        <v>17.310948150332464</v>
      </c>
      <c r="AH65" s="394">
        <v>17.338979162110945</v>
      </c>
      <c r="AI65" s="394">
        <v>17.490562495268886</v>
      </c>
      <c r="AJ65" s="394">
        <v>17.539392649631413</v>
      </c>
      <c r="AK65" s="394">
        <v>17.539392649631417</v>
      </c>
      <c r="AL65" s="394">
        <v>5.2804260843640671</v>
      </c>
      <c r="AM65" s="394">
        <v>5.3185094363232297</v>
      </c>
      <c r="AN65" s="394">
        <v>5.2993073897106413</v>
      </c>
      <c r="AO65" s="394">
        <v>5.3629576651233899</v>
      </c>
      <c r="AP65" s="394">
        <v>5.2528550014552202</v>
      </c>
      <c r="AQ65" s="394">
        <v>5.2395835155181949</v>
      </c>
      <c r="AR65" s="394">
        <v>5.2395835155181958</v>
      </c>
      <c r="AS65" s="394">
        <v>9.5895083054329504</v>
      </c>
      <c r="AT65" s="394">
        <v>9.7905553560397269</v>
      </c>
      <c r="AU65" s="394">
        <v>9.7888531469902365</v>
      </c>
      <c r="AV65" s="394">
        <v>9.7777550605505912</v>
      </c>
      <c r="AW65" s="394">
        <v>9.6775693217611085</v>
      </c>
      <c r="AX65" s="394">
        <v>9.7064161771504889</v>
      </c>
      <c r="AY65" s="394">
        <v>9.7064161771504907</v>
      </c>
      <c r="AZ65" s="394">
        <v>100</v>
      </c>
      <c r="BA65" s="394">
        <v>100</v>
      </c>
      <c r="BB65" s="394">
        <v>100.00000000000001</v>
      </c>
      <c r="BC65" s="394">
        <v>100</v>
      </c>
      <c r="BD65" s="394">
        <v>100</v>
      </c>
      <c r="BE65" s="394">
        <v>99.999999999999986</v>
      </c>
      <c r="BF65" s="394">
        <v>99.999999999999986</v>
      </c>
      <c r="BH65" s="383"/>
      <c r="BI65" s="383"/>
      <c r="BJ65" s="383"/>
      <c r="BK65" s="383"/>
      <c r="BL65" s="383"/>
    </row>
    <row r="66" spans="1:64" s="384" customFormat="1" ht="16.5" customHeight="1">
      <c r="A66" s="361" t="s">
        <v>156</v>
      </c>
      <c r="B66" s="381" t="s">
        <v>159</v>
      </c>
      <c r="C66" s="394">
        <v>13.658062670165725</v>
      </c>
      <c r="D66" s="394">
        <v>12.599999999999985</v>
      </c>
      <c r="E66" s="394">
        <v>12.6</v>
      </c>
      <c r="F66" s="394">
        <v>12.599769498056215</v>
      </c>
      <c r="G66" s="394">
        <v>12.6</v>
      </c>
      <c r="H66" s="394">
        <v>12.6</v>
      </c>
      <c r="I66" s="394">
        <v>12.600000000000003</v>
      </c>
      <c r="J66" s="394">
        <v>14.245687123064757</v>
      </c>
      <c r="K66" s="394">
        <v>4.2000000000000055</v>
      </c>
      <c r="L66" s="394">
        <v>4.2</v>
      </c>
      <c r="M66" s="394">
        <v>4.1997798190387732</v>
      </c>
      <c r="N66" s="394">
        <v>4.2</v>
      </c>
      <c r="O66" s="394">
        <v>4.2</v>
      </c>
      <c r="P66" s="394">
        <v>4.2000000000000011</v>
      </c>
      <c r="Q66" s="394">
        <v>33.62367097492389</v>
      </c>
      <c r="R66" s="394">
        <v>49.400000000000013</v>
      </c>
      <c r="S66" s="394">
        <v>49.4</v>
      </c>
      <c r="T66" s="394">
        <v>49.40009288884302</v>
      </c>
      <c r="U66" s="394">
        <v>49.4</v>
      </c>
      <c r="V66" s="394">
        <v>49.4</v>
      </c>
      <c r="W66" s="394">
        <v>49.400000000000006</v>
      </c>
      <c r="X66" s="394">
        <v>12.257973032783585</v>
      </c>
      <c r="Y66" s="394">
        <v>13.000000000000002</v>
      </c>
      <c r="Z66" s="394">
        <v>13</v>
      </c>
      <c r="AA66" s="394">
        <v>13.000137613100769</v>
      </c>
      <c r="AB66" s="394">
        <v>13</v>
      </c>
      <c r="AC66" s="394">
        <v>13.000000000000002</v>
      </c>
      <c r="AD66" s="394">
        <v>13.000000000000002</v>
      </c>
      <c r="AE66" s="394">
        <v>16.038681548111352</v>
      </c>
      <c r="AF66" s="394">
        <v>15.799999999999997</v>
      </c>
      <c r="AG66" s="394">
        <v>15.8</v>
      </c>
      <c r="AH66" s="394">
        <v>15.80013417277325</v>
      </c>
      <c r="AI66" s="394">
        <v>15.8</v>
      </c>
      <c r="AJ66" s="394">
        <v>15.8</v>
      </c>
      <c r="AK66" s="394">
        <v>15.800000000000002</v>
      </c>
      <c r="AL66" s="394">
        <v>3.5974197398951189</v>
      </c>
      <c r="AM66" s="394">
        <v>1.5000000000000018</v>
      </c>
      <c r="AN66" s="394">
        <v>1.5</v>
      </c>
      <c r="AO66" s="394">
        <v>1.4999827983624041</v>
      </c>
      <c r="AP66" s="394">
        <v>1.5</v>
      </c>
      <c r="AQ66" s="394">
        <v>1.5</v>
      </c>
      <c r="AR66" s="394">
        <v>1.5000000000000002</v>
      </c>
      <c r="AS66" s="394">
        <v>6.5785049110555835</v>
      </c>
      <c r="AT66" s="394">
        <v>3.5000000000000013</v>
      </c>
      <c r="AU66" s="394">
        <v>3.5</v>
      </c>
      <c r="AV66" s="394">
        <v>3.5001032098255758</v>
      </c>
      <c r="AW66" s="394">
        <v>3.5000000000000004</v>
      </c>
      <c r="AX66" s="394">
        <v>3.5</v>
      </c>
      <c r="AY66" s="394">
        <v>3.5</v>
      </c>
      <c r="AZ66" s="394">
        <v>100.00000000000001</v>
      </c>
      <c r="BA66" s="394">
        <v>100</v>
      </c>
      <c r="BB66" s="394">
        <v>100</v>
      </c>
      <c r="BC66" s="394">
        <v>100.00000000000003</v>
      </c>
      <c r="BD66" s="394">
        <v>100</v>
      </c>
      <c r="BE66" s="394">
        <v>100</v>
      </c>
      <c r="BF66" s="394">
        <v>100.00000000000001</v>
      </c>
      <c r="BG66" s="383"/>
      <c r="BH66" s="383"/>
      <c r="BI66" s="383"/>
      <c r="BJ66" s="383"/>
      <c r="BK66" s="383"/>
      <c r="BL66" s="383"/>
    </row>
    <row r="67" spans="1:64" s="384" customFormat="1" ht="16.5" customHeight="1">
      <c r="A67" s="361" t="s">
        <v>158</v>
      </c>
      <c r="B67" s="381" t="s">
        <v>87</v>
      </c>
      <c r="C67" s="394">
        <v>21.968203730841317</v>
      </c>
      <c r="D67" s="394">
        <v>21.752285305943953</v>
      </c>
      <c r="E67" s="394">
        <v>21.880090221808938</v>
      </c>
      <c r="F67" s="394">
        <v>21.866579061179682</v>
      </c>
      <c r="G67" s="394">
        <v>21.734002519708305</v>
      </c>
      <c r="H67" s="394">
        <v>21.572143854412403</v>
      </c>
      <c r="I67" s="394">
        <v>21.707038382691753</v>
      </c>
      <c r="J67" s="394">
        <v>14.207608485871878</v>
      </c>
      <c r="K67" s="394">
        <v>14.226507192816207</v>
      </c>
      <c r="L67" s="394">
        <v>14.239726037302542</v>
      </c>
      <c r="M67" s="394">
        <v>14.172128147975648</v>
      </c>
      <c r="N67" s="394">
        <v>14.159037093881704</v>
      </c>
      <c r="O67" s="394">
        <v>14.143076083642258</v>
      </c>
      <c r="P67" s="394">
        <v>14.156376142164198</v>
      </c>
      <c r="Q67" s="394">
        <v>35.833045917366732</v>
      </c>
      <c r="R67" s="394">
        <v>35.704216732111632</v>
      </c>
      <c r="S67" s="394">
        <v>35.53387584040631</v>
      </c>
      <c r="T67" s="394">
        <v>35.829119398516248</v>
      </c>
      <c r="U67" s="394">
        <v>36.003143479741787</v>
      </c>
      <c r="V67" s="394">
        <v>36.215396466226949</v>
      </c>
      <c r="W67" s="394">
        <v>36.038468575781444</v>
      </c>
      <c r="X67" s="394">
        <v>5.7872310319767815</v>
      </c>
      <c r="Y67" s="394">
        <v>5.7940199030077482</v>
      </c>
      <c r="Z67" s="394">
        <v>5.7998219281031105</v>
      </c>
      <c r="AA67" s="394">
        <v>5.7728134668485316</v>
      </c>
      <c r="AB67" s="394">
        <v>5.7668900479729475</v>
      </c>
      <c r="AC67" s="394">
        <v>5.7598735416365754</v>
      </c>
      <c r="AD67" s="394">
        <v>5.7656934388337682</v>
      </c>
      <c r="AE67" s="394">
        <v>16.134205829368032</v>
      </c>
      <c r="AF67" s="394">
        <v>16.152560226510641</v>
      </c>
      <c r="AG67" s="394">
        <v>16.168918596461797</v>
      </c>
      <c r="AH67" s="394">
        <v>16.093349745500515</v>
      </c>
      <c r="AI67" s="394">
        <v>16.077011149914437</v>
      </c>
      <c r="AJ67" s="394">
        <v>16.057243271869435</v>
      </c>
      <c r="AK67" s="394">
        <v>16.073755708487205</v>
      </c>
      <c r="AL67" s="394">
        <v>0.81860228965182869</v>
      </c>
      <c r="AM67" s="394">
        <v>0.87699890640920064</v>
      </c>
      <c r="AN67" s="394">
        <v>0.86635304031009763</v>
      </c>
      <c r="AO67" s="394">
        <v>0.84375727735453609</v>
      </c>
      <c r="AP67" s="394">
        <v>0.85522347022106937</v>
      </c>
      <c r="AQ67" s="394">
        <v>0.86904016818320418</v>
      </c>
      <c r="AR67" s="394">
        <v>0.85753333607166449</v>
      </c>
      <c r="AS67" s="394">
        <v>5.2511027149234177</v>
      </c>
      <c r="AT67" s="394">
        <v>5.4934117332006229</v>
      </c>
      <c r="AU67" s="394">
        <v>5.5112143356071961</v>
      </c>
      <c r="AV67" s="394">
        <v>5.4222529026248374</v>
      </c>
      <c r="AW67" s="394">
        <v>5.4046922385597442</v>
      </c>
      <c r="AX67" s="394">
        <v>5.3832266140291756</v>
      </c>
      <c r="AY67" s="394">
        <v>5.4011344159699473</v>
      </c>
      <c r="AZ67" s="394">
        <v>100</v>
      </c>
      <c r="BA67" s="394">
        <v>100</v>
      </c>
      <c r="BB67" s="394">
        <v>100</v>
      </c>
      <c r="BC67" s="394">
        <v>100.00000000000001</v>
      </c>
      <c r="BD67" s="394">
        <v>99.999999999999986</v>
      </c>
      <c r="BE67" s="394">
        <v>100</v>
      </c>
      <c r="BF67" s="394">
        <v>100</v>
      </c>
      <c r="BG67" s="383"/>
      <c r="BH67" s="383"/>
      <c r="BI67" s="383"/>
      <c r="BJ67" s="383"/>
      <c r="BK67" s="383"/>
      <c r="BL67" s="383"/>
    </row>
    <row r="68" spans="1:64" s="384" customFormat="1" ht="25.5">
      <c r="A68" s="361" t="s">
        <v>160</v>
      </c>
      <c r="B68" s="381" t="s">
        <v>269</v>
      </c>
      <c r="C68" s="394">
        <v>18.651671282647396</v>
      </c>
      <c r="D68" s="394">
        <v>19.573911511322358</v>
      </c>
      <c r="E68" s="394">
        <v>20.474671088866483</v>
      </c>
      <c r="F68" s="394">
        <v>20.045238802696282</v>
      </c>
      <c r="G68" s="394">
        <v>21.578687587676001</v>
      </c>
      <c r="H68" s="394">
        <v>22.248860345265072</v>
      </c>
      <c r="I68" s="394">
        <v>22.000137283670963</v>
      </c>
      <c r="J68" s="394">
        <v>6.0082484244125061</v>
      </c>
      <c r="K68" s="394">
        <v>5.7538858006761506</v>
      </c>
      <c r="L68" s="394">
        <v>6.1900294508705569</v>
      </c>
      <c r="M68" s="394">
        <v>6.019965433074419</v>
      </c>
      <c r="N68" s="394">
        <v>5.4564347690549173</v>
      </c>
      <c r="O68" s="394">
        <v>5.5167163944036606</v>
      </c>
      <c r="P68" s="394">
        <v>4.6833037315417814</v>
      </c>
      <c r="Q68" s="394">
        <v>31.886660874440587</v>
      </c>
      <c r="R68" s="394">
        <v>30.874603125051088</v>
      </c>
      <c r="S68" s="394">
        <v>30.185816672060334</v>
      </c>
      <c r="T68" s="394">
        <v>34.785496825661042</v>
      </c>
      <c r="U68" s="394">
        <v>33.232581701044317</v>
      </c>
      <c r="V68" s="394">
        <v>33.145468942767891</v>
      </c>
      <c r="W68" s="394">
        <v>34.936227444721872</v>
      </c>
      <c r="X68" s="394">
        <v>30.722131459180272</v>
      </c>
      <c r="Y68" s="394">
        <v>30.798236140286214</v>
      </c>
      <c r="Z68" s="394">
        <v>29.139054886017277</v>
      </c>
      <c r="AA68" s="394">
        <v>27.049786017974185</v>
      </c>
      <c r="AB68" s="394">
        <v>27.519613446251363</v>
      </c>
      <c r="AC68" s="394">
        <v>26.598579040852574</v>
      </c>
      <c r="AD68" s="394">
        <v>26.433649085776551</v>
      </c>
      <c r="AE68" s="394">
        <v>7.3057534545459344</v>
      </c>
      <c r="AF68" s="394">
        <v>7.2302386218321448</v>
      </c>
      <c r="AG68" s="394">
        <v>7.1794721844447302</v>
      </c>
      <c r="AH68" s="394">
        <v>6.4283280777709155</v>
      </c>
      <c r="AI68" s="394">
        <v>6.4652932924611628</v>
      </c>
      <c r="AJ68" s="394">
        <v>7.1043582497003204</v>
      </c>
      <c r="AK68" s="394">
        <v>6.8288973547152647</v>
      </c>
      <c r="AL68" s="394">
        <v>1.1797488717033286</v>
      </c>
      <c r="AM68" s="394">
        <v>1.1318592898477684</v>
      </c>
      <c r="AN68" s="394">
        <v>1.8558473702569707</v>
      </c>
      <c r="AO68" s="394">
        <v>1.4078788321917328</v>
      </c>
      <c r="AP68" s="394">
        <v>1.7898893334026083</v>
      </c>
      <c r="AQ68" s="394">
        <v>1.6727331589216807</v>
      </c>
      <c r="AR68" s="394">
        <v>1.5754373771954662</v>
      </c>
      <c r="AS68" s="394">
        <v>4.245785633069981</v>
      </c>
      <c r="AT68" s="394">
        <v>4.6372655109842622</v>
      </c>
      <c r="AU68" s="394">
        <v>4.9751083474836673</v>
      </c>
      <c r="AV68" s="394">
        <v>4.26330601063143</v>
      </c>
      <c r="AW68" s="394">
        <v>3.9574998701096273</v>
      </c>
      <c r="AX68" s="394">
        <v>3.7132838680887921</v>
      </c>
      <c r="AY68" s="394">
        <v>3.5423477223780964</v>
      </c>
      <c r="AZ68" s="394">
        <v>100.00000000000001</v>
      </c>
      <c r="BA68" s="394">
        <v>99.999999999999986</v>
      </c>
      <c r="BB68" s="394">
        <v>100.00000000000003</v>
      </c>
      <c r="BC68" s="394">
        <v>100</v>
      </c>
      <c r="BD68" s="394">
        <v>100</v>
      </c>
      <c r="BE68" s="394">
        <v>100</v>
      </c>
      <c r="BF68" s="394">
        <v>100</v>
      </c>
      <c r="BG68" s="383"/>
      <c r="BH68" s="383"/>
      <c r="BI68" s="383"/>
      <c r="BJ68" s="383"/>
      <c r="BK68" s="383"/>
      <c r="BL68" s="383"/>
    </row>
    <row r="69" spans="1:64" s="384" customFormat="1" ht="24.75" customHeight="1">
      <c r="A69" s="361" t="s">
        <v>161</v>
      </c>
      <c r="B69" s="381" t="s">
        <v>270</v>
      </c>
      <c r="C69" s="394">
        <v>16.88568473565736</v>
      </c>
      <c r="D69" s="394">
        <v>16.885646703373155</v>
      </c>
      <c r="E69" s="394">
        <v>16.885698295991819</v>
      </c>
      <c r="F69" s="394">
        <v>16.887919590366014</v>
      </c>
      <c r="G69" s="394">
        <v>16.886134422850411</v>
      </c>
      <c r="H69" s="394">
        <v>16.88622645873107</v>
      </c>
      <c r="I69" s="394">
        <v>16.886154494271082</v>
      </c>
      <c r="J69" s="394">
        <v>18.972440226318675</v>
      </c>
      <c r="K69" s="394">
        <v>18.972251485817647</v>
      </c>
      <c r="L69" s="394">
        <v>18.972288156853665</v>
      </c>
      <c r="M69" s="394">
        <v>18.974018585245592</v>
      </c>
      <c r="N69" s="394">
        <v>18.973148557126031</v>
      </c>
      <c r="O69" s="394">
        <v>18.973140392804176</v>
      </c>
      <c r="P69" s="394">
        <v>18.973227019602511</v>
      </c>
      <c r="Q69" s="394">
        <v>23.286893390926977</v>
      </c>
      <c r="R69" s="394">
        <v>23.28708580969608</v>
      </c>
      <c r="S69" s="394">
        <v>23.287307744263686</v>
      </c>
      <c r="T69" s="394">
        <v>23.288450597382894</v>
      </c>
      <c r="U69" s="394">
        <v>23.287967461719667</v>
      </c>
      <c r="V69" s="394">
        <v>23.288000471618961</v>
      </c>
      <c r="W69" s="394">
        <v>23.287797471465122</v>
      </c>
      <c r="X69" s="394">
        <v>8.2005029303806456</v>
      </c>
      <c r="Y69" s="394">
        <v>8.2003220099783345</v>
      </c>
      <c r="Z69" s="394">
        <v>8.2001775410563695</v>
      </c>
      <c r="AA69" s="394">
        <v>8.2306087616157786</v>
      </c>
      <c r="AB69" s="394">
        <v>8.2316512073027077</v>
      </c>
      <c r="AC69" s="394">
        <v>8.2315649133626874</v>
      </c>
      <c r="AD69" s="394">
        <v>8.2315614865784035</v>
      </c>
      <c r="AE69" s="394">
        <v>18.347833140678553</v>
      </c>
      <c r="AF69" s="394">
        <v>18.348108688306269</v>
      </c>
      <c r="AG69" s="394">
        <v>18.34799976842471</v>
      </c>
      <c r="AH69" s="394">
        <v>18.348188886781717</v>
      </c>
      <c r="AI69" s="394">
        <v>18.348792697290929</v>
      </c>
      <c r="AJ69" s="394">
        <v>18.348698739779696</v>
      </c>
      <c r="AK69" s="394">
        <v>18.348772813642331</v>
      </c>
      <c r="AL69" s="394">
        <v>5.6341384275313828</v>
      </c>
      <c r="AM69" s="394">
        <v>5.6341807628853688</v>
      </c>
      <c r="AN69" s="394">
        <v>5.6340338485883557</v>
      </c>
      <c r="AO69" s="394">
        <v>5.5992793476199507</v>
      </c>
      <c r="AP69" s="394">
        <v>5.5998785335689032</v>
      </c>
      <c r="AQ69" s="394">
        <v>5.6000217670292987</v>
      </c>
      <c r="AR69" s="394">
        <v>5.5999017022191602</v>
      </c>
      <c r="AS69" s="394">
        <v>8.6725071485064191</v>
      </c>
      <c r="AT69" s="394">
        <v>8.6724045399431517</v>
      </c>
      <c r="AU69" s="394">
        <v>8.6724946448213984</v>
      </c>
      <c r="AV69" s="394">
        <v>8.671534230988053</v>
      </c>
      <c r="AW69" s="394">
        <v>8.672427120141343</v>
      </c>
      <c r="AX69" s="394">
        <v>8.6723472566740867</v>
      </c>
      <c r="AY69" s="394">
        <v>8.6725850122213988</v>
      </c>
      <c r="AZ69" s="394">
        <v>100</v>
      </c>
      <c r="BA69" s="394">
        <v>100</v>
      </c>
      <c r="BB69" s="394">
        <v>100.00000000000001</v>
      </c>
      <c r="BC69" s="394">
        <v>100.00000000000001</v>
      </c>
      <c r="BD69" s="394">
        <v>100</v>
      </c>
      <c r="BE69" s="394">
        <v>99.999999999999972</v>
      </c>
      <c r="BF69" s="394">
        <v>100</v>
      </c>
      <c r="BG69" s="383"/>
      <c r="BH69" s="383"/>
      <c r="BI69" s="383"/>
      <c r="BJ69" s="383"/>
      <c r="BK69" s="383"/>
      <c r="BL69" s="383"/>
    </row>
    <row r="70" spans="1:64" s="384" customFormat="1" ht="16.5" customHeight="1">
      <c r="A70" s="361" t="s">
        <v>163</v>
      </c>
      <c r="B70" s="381" t="s">
        <v>90</v>
      </c>
      <c r="C70" s="394">
        <v>18.414798909760716</v>
      </c>
      <c r="D70" s="394">
        <v>18.339705595851814</v>
      </c>
      <c r="E70" s="394">
        <v>18.339704593372243</v>
      </c>
      <c r="F70" s="394">
        <v>18.339735302308291</v>
      </c>
      <c r="G70" s="394">
        <v>18.478619790723773</v>
      </c>
      <c r="H70" s="394">
        <v>18.463293963990822</v>
      </c>
      <c r="I70" s="394">
        <v>18.463287564324389</v>
      </c>
      <c r="J70" s="394">
        <v>9.8940282292576018</v>
      </c>
      <c r="K70" s="394">
        <v>9.9309884905886587</v>
      </c>
      <c r="L70" s="394">
        <v>9.9309891229585059</v>
      </c>
      <c r="M70" s="394">
        <v>9.9309863077207918</v>
      </c>
      <c r="N70" s="394">
        <v>9.9627430392121337</v>
      </c>
      <c r="O70" s="394">
        <v>9.8787826120753923</v>
      </c>
      <c r="P70" s="394">
        <v>9.8787489938357229</v>
      </c>
      <c r="Q70" s="394">
        <v>25.819290917589608</v>
      </c>
      <c r="R70" s="394">
        <v>25.447010625224792</v>
      </c>
      <c r="S70" s="394">
        <v>25.447002782269134</v>
      </c>
      <c r="T70" s="394">
        <v>25.447009899326513</v>
      </c>
      <c r="U70" s="394">
        <v>25.555414750715084</v>
      </c>
      <c r="V70" s="394">
        <v>25.575992511134853</v>
      </c>
      <c r="W70" s="394">
        <v>25.575976898077638</v>
      </c>
      <c r="X70" s="394">
        <v>13.669184518943656</v>
      </c>
      <c r="Y70" s="394">
        <v>13.516252547656157</v>
      </c>
      <c r="Z70" s="394">
        <v>13.516221217576323</v>
      </c>
      <c r="AA70" s="394">
        <v>13.516205615996991</v>
      </c>
      <c r="AB70" s="394">
        <v>13.345957493030156</v>
      </c>
      <c r="AC70" s="394">
        <v>13.327275947300741</v>
      </c>
      <c r="AD70" s="394">
        <v>13.3272782985589</v>
      </c>
      <c r="AE70" s="394">
        <v>17.544058857553882</v>
      </c>
      <c r="AF70" s="394">
        <v>17.470552092075291</v>
      </c>
      <c r="AG70" s="394">
        <v>17.47056558728881</v>
      </c>
      <c r="AH70" s="394">
        <v>17.470568834001536</v>
      </c>
      <c r="AI70" s="394">
        <v>17.47152322676418</v>
      </c>
      <c r="AJ70" s="394">
        <v>17.501482262895685</v>
      </c>
      <c r="AK70" s="394">
        <v>17.50152411474409</v>
      </c>
      <c r="AL70" s="394">
        <v>5.4923471946828428</v>
      </c>
      <c r="AM70" s="394">
        <v>5.7180831135355472</v>
      </c>
      <c r="AN70" s="394">
        <v>5.7180954417599148</v>
      </c>
      <c r="AO70" s="394">
        <v>5.7180940023740963</v>
      </c>
      <c r="AP70" s="394">
        <v>5.6723994351714389</v>
      </c>
      <c r="AQ70" s="394">
        <v>5.7398499366944495</v>
      </c>
      <c r="AR70" s="394">
        <v>5.7398321041589062</v>
      </c>
      <c r="AS70" s="394">
        <v>9.1662913722117061</v>
      </c>
      <c r="AT70" s="394">
        <v>9.5774075350677368</v>
      </c>
      <c r="AU70" s="394">
        <v>9.577421254775075</v>
      </c>
      <c r="AV70" s="394">
        <v>9.5774000382717972</v>
      </c>
      <c r="AW70" s="394">
        <v>9.513342264383212</v>
      </c>
      <c r="AX70" s="394">
        <v>9.5133227659080628</v>
      </c>
      <c r="AY70" s="394">
        <v>9.5133520263003426</v>
      </c>
      <c r="AZ70" s="394">
        <v>100</v>
      </c>
      <c r="BA70" s="394">
        <v>99.999999999999986</v>
      </c>
      <c r="BB70" s="394">
        <v>99.999999999999986</v>
      </c>
      <c r="BC70" s="394">
        <v>100.00000000000003</v>
      </c>
      <c r="BD70" s="394">
        <v>99.999999999999972</v>
      </c>
      <c r="BE70" s="394">
        <v>100</v>
      </c>
      <c r="BF70" s="394">
        <v>99.999999999999972</v>
      </c>
      <c r="BG70" s="383"/>
      <c r="BH70" s="383"/>
      <c r="BI70" s="383"/>
      <c r="BJ70" s="383"/>
      <c r="BK70" s="383"/>
      <c r="BL70" s="383"/>
    </row>
    <row r="71" spans="1:64" s="384" customFormat="1" ht="27.75" customHeight="1">
      <c r="A71" s="361" t="s">
        <v>164</v>
      </c>
      <c r="B71" s="381" t="s">
        <v>271</v>
      </c>
      <c r="C71" s="394">
        <v>10.496942425376323</v>
      </c>
      <c r="D71" s="394">
        <v>10.357957734034724</v>
      </c>
      <c r="E71" s="394">
        <v>10.357951856882051</v>
      </c>
      <c r="F71" s="394">
        <v>10.357958554679865</v>
      </c>
      <c r="G71" s="394">
        <v>10.35795829225553</v>
      </c>
      <c r="H71" s="394">
        <v>10.33895473527191</v>
      </c>
      <c r="I71" s="394">
        <v>10.338956835621216</v>
      </c>
      <c r="J71" s="394">
        <v>12.260240775715008</v>
      </c>
      <c r="K71" s="394">
        <v>12.203671231919095</v>
      </c>
      <c r="L71" s="394">
        <v>12.203664030115714</v>
      </c>
      <c r="M71" s="394">
        <v>12.203664170877285</v>
      </c>
      <c r="N71" s="394">
        <v>12.203664389028354</v>
      </c>
      <c r="O71" s="394">
        <v>12.393660580544328</v>
      </c>
      <c r="P71" s="394">
        <v>12.39366448855948</v>
      </c>
      <c r="Q71" s="394">
        <v>56.08373379139254</v>
      </c>
      <c r="R71" s="394">
        <v>56.508115896438092</v>
      </c>
      <c r="S71" s="394">
        <v>56.508105017888191</v>
      </c>
      <c r="T71" s="394">
        <v>56.508102737610933</v>
      </c>
      <c r="U71" s="394">
        <v>56.508098878478854</v>
      </c>
      <c r="V71" s="394">
        <v>56.584104357432182</v>
      </c>
      <c r="W71" s="394">
        <v>56.584100732848924</v>
      </c>
      <c r="X71" s="394">
        <v>5.1736247175187025</v>
      </c>
      <c r="Y71" s="394">
        <v>5.0916837062626099</v>
      </c>
      <c r="Z71" s="394">
        <v>5.0916870067679971</v>
      </c>
      <c r="AA71" s="394">
        <v>5.0916937802183702</v>
      </c>
      <c r="AB71" s="394">
        <v>5.0916994043544364</v>
      </c>
      <c r="AC71" s="394">
        <v>4.9206936545595319</v>
      </c>
      <c r="AD71" s="394">
        <v>4.9206975443513521</v>
      </c>
      <c r="AE71" s="394">
        <v>10.178515658376622</v>
      </c>
      <c r="AF71" s="394">
        <v>10.101266658510962</v>
      </c>
      <c r="AG71" s="394">
        <v>10.101277575148258</v>
      </c>
      <c r="AH71" s="394">
        <v>10.10127862586879</v>
      </c>
      <c r="AI71" s="394">
        <v>10.101268115833722</v>
      </c>
      <c r="AJ71" s="394">
        <v>10.044278469283368</v>
      </c>
      <c r="AK71" s="394">
        <v>10.044279508699125</v>
      </c>
      <c r="AL71" s="394">
        <v>1.7334849721422618</v>
      </c>
      <c r="AM71" s="394">
        <v>1.7094938220541889</v>
      </c>
      <c r="AN71" s="394">
        <v>1.7094828027886224</v>
      </c>
      <c r="AO71" s="394">
        <v>1.7094889226036767</v>
      </c>
      <c r="AP71" s="394">
        <v>1.7094842341951848</v>
      </c>
      <c r="AQ71" s="394">
        <v>1.6980809930769665</v>
      </c>
      <c r="AR71" s="394">
        <v>1.6980857596338808</v>
      </c>
      <c r="AS71" s="394">
        <v>4.0734576594785556</v>
      </c>
      <c r="AT71" s="394">
        <v>4.0278109507803261</v>
      </c>
      <c r="AU71" s="394">
        <v>4.0278317104091697</v>
      </c>
      <c r="AV71" s="394">
        <v>4.0278132081410769</v>
      </c>
      <c r="AW71" s="394">
        <v>4.0278266858539107</v>
      </c>
      <c r="AX71" s="394">
        <v>4.0202272098317202</v>
      </c>
      <c r="AY71" s="394">
        <v>4.0202151302860267</v>
      </c>
      <c r="AZ71" s="394">
        <v>100.00000000000001</v>
      </c>
      <c r="BA71" s="394">
        <v>100</v>
      </c>
      <c r="BB71" s="394">
        <v>100.00000000000001</v>
      </c>
      <c r="BC71" s="394">
        <v>100</v>
      </c>
      <c r="BD71" s="394">
        <v>100</v>
      </c>
      <c r="BE71" s="394">
        <v>100.00000000000001</v>
      </c>
      <c r="BF71" s="394">
        <v>100.00000000000001</v>
      </c>
      <c r="BG71" s="383"/>
      <c r="BH71" s="383"/>
      <c r="BI71" s="383"/>
      <c r="BJ71" s="383"/>
      <c r="BK71" s="383"/>
      <c r="BL71" s="383"/>
    </row>
    <row r="72" spans="1:64" s="384" customFormat="1" ht="16.5" customHeight="1">
      <c r="A72" s="361" t="s">
        <v>166</v>
      </c>
      <c r="B72" s="381" t="s">
        <v>272</v>
      </c>
      <c r="C72" s="394">
        <v>12.718087309994694</v>
      </c>
      <c r="D72" s="394">
        <v>12.718081130062309</v>
      </c>
      <c r="E72" s="394">
        <v>12.718071660919318</v>
      </c>
      <c r="F72" s="394">
        <v>12.718074398249454</v>
      </c>
      <c r="G72" s="394">
        <v>12.718097927863795</v>
      </c>
      <c r="H72" s="394">
        <v>12.718098373507614</v>
      </c>
      <c r="I72" s="394">
        <v>12.718094978116646</v>
      </c>
      <c r="J72" s="394">
        <v>12.896449712368039</v>
      </c>
      <c r="K72" s="394">
        <v>12.896483417515698</v>
      </c>
      <c r="L72" s="394">
        <v>12.896449951217129</v>
      </c>
      <c r="M72" s="394">
        <v>12.89647459275468</v>
      </c>
      <c r="N72" s="394">
        <v>12.896457192051043</v>
      </c>
      <c r="O72" s="394">
        <v>12.896473561040715</v>
      </c>
      <c r="P72" s="394">
        <v>12.896459213210667</v>
      </c>
      <c r="Q72" s="394">
        <v>47.242171563407403</v>
      </c>
      <c r="R72" s="394">
        <v>47.242167934393208</v>
      </c>
      <c r="S72" s="394">
        <v>47.242138217459583</v>
      </c>
      <c r="T72" s="394">
        <v>47.242168733284707</v>
      </c>
      <c r="U72" s="394">
        <v>47.24214536860444</v>
      </c>
      <c r="V72" s="394">
        <v>47.242155108250067</v>
      </c>
      <c r="W72" s="394">
        <v>47.242165893445367</v>
      </c>
      <c r="X72" s="394">
        <v>7.1386203489767697</v>
      </c>
      <c r="Y72" s="394">
        <v>7.1386424789322254</v>
      </c>
      <c r="Z72" s="394">
        <v>7.1386452008448913</v>
      </c>
      <c r="AA72" s="394">
        <v>7.1386141502552878</v>
      </c>
      <c r="AB72" s="394">
        <v>7.1386373854194671</v>
      </c>
      <c r="AC72" s="394">
        <v>7.1386240028372052</v>
      </c>
      <c r="AD72" s="394">
        <v>7.138620204413205</v>
      </c>
      <c r="AE72" s="394">
        <v>14.92298766523662</v>
      </c>
      <c r="AF72" s="394">
        <v>14.922960379940861</v>
      </c>
      <c r="AG72" s="394">
        <v>14.922976020010145</v>
      </c>
      <c r="AH72" s="394">
        <v>14.922985655239485</v>
      </c>
      <c r="AI72" s="394">
        <v>14.922976092956393</v>
      </c>
      <c r="AJ72" s="394">
        <v>14.922968517771025</v>
      </c>
      <c r="AK72" s="394">
        <v>14.922968994346165</v>
      </c>
      <c r="AL72" s="394">
        <v>1.5831111333542793</v>
      </c>
      <c r="AM72" s="394">
        <v>1.583105408744762</v>
      </c>
      <c r="AN72" s="394">
        <v>1.5831518827744522</v>
      </c>
      <c r="AO72" s="394">
        <v>1.5831169462679309</v>
      </c>
      <c r="AP72" s="394">
        <v>1.5831149465063388</v>
      </c>
      <c r="AQ72" s="394">
        <v>1.5831235373584609</v>
      </c>
      <c r="AR72" s="394">
        <v>1.5831148180093952</v>
      </c>
      <c r="AS72" s="394">
        <v>3.4985722666622188</v>
      </c>
      <c r="AT72" s="394">
        <v>3.4985592504109295</v>
      </c>
      <c r="AU72" s="394">
        <v>3.4985670667744846</v>
      </c>
      <c r="AV72" s="394">
        <v>3.4985655239484563</v>
      </c>
      <c r="AW72" s="394">
        <v>3.4985710865985209</v>
      </c>
      <c r="AX72" s="394">
        <v>3.4985568992349356</v>
      </c>
      <c r="AY72" s="394">
        <v>3.498575898458554</v>
      </c>
      <c r="AZ72" s="394">
        <v>100.00000000000003</v>
      </c>
      <c r="BA72" s="394">
        <v>100</v>
      </c>
      <c r="BB72" s="394">
        <v>100</v>
      </c>
      <c r="BC72" s="394">
        <v>100.00000000000001</v>
      </c>
      <c r="BD72" s="394">
        <v>100</v>
      </c>
      <c r="BE72" s="394">
        <v>100.00000000000003</v>
      </c>
      <c r="BF72" s="394">
        <v>100</v>
      </c>
      <c r="BG72" s="383"/>
      <c r="BH72" s="383"/>
      <c r="BI72" s="383"/>
      <c r="BJ72" s="383"/>
      <c r="BK72" s="383"/>
      <c r="BL72" s="383"/>
    </row>
    <row r="73" spans="1:64" s="384" customFormat="1" ht="16.5" customHeight="1">
      <c r="A73" s="361" t="s">
        <v>168</v>
      </c>
      <c r="B73" s="381" t="s">
        <v>273</v>
      </c>
      <c r="C73" s="394">
        <v>14.84766088171494</v>
      </c>
      <c r="D73" s="394">
        <v>14.84770793552596</v>
      </c>
      <c r="E73" s="394">
        <v>14.847674930970125</v>
      </c>
      <c r="F73" s="394">
        <v>14.847720943866335</v>
      </c>
      <c r="G73" s="394">
        <v>14.847775024033821</v>
      </c>
      <c r="H73" s="394">
        <v>14.847681246551314</v>
      </c>
      <c r="I73" s="394">
        <v>14.847630716488716</v>
      </c>
      <c r="J73" s="394">
        <v>4.7884806801823654</v>
      </c>
      <c r="K73" s="394">
        <v>4.7885598034608501</v>
      </c>
      <c r="L73" s="394">
        <v>4.7884529992905618</v>
      </c>
      <c r="M73" s="394">
        <v>4.7885094533196542</v>
      </c>
      <c r="N73" s="394">
        <v>4.7884214717220948</v>
      </c>
      <c r="O73" s="394">
        <v>4.788466764945686</v>
      </c>
      <c r="P73" s="394">
        <v>4.7885117966236734</v>
      </c>
      <c r="Q73" s="394">
        <v>39.752122595680383</v>
      </c>
      <c r="R73" s="394">
        <v>39.751986310469199</v>
      </c>
      <c r="S73" s="394">
        <v>39.752019857465861</v>
      </c>
      <c r="T73" s="394">
        <v>39.752161805657337</v>
      </c>
      <c r="U73" s="394">
        <v>39.752206202073985</v>
      </c>
      <c r="V73" s="394">
        <v>39.752023916391465</v>
      </c>
      <c r="W73" s="394">
        <v>39.752116994501549</v>
      </c>
      <c r="X73" s="394">
        <v>17.534365362728238</v>
      </c>
      <c r="Y73" s="394">
        <v>17.534456810759686</v>
      </c>
      <c r="Z73" s="394">
        <v>17.534523442936155</v>
      </c>
      <c r="AA73" s="394">
        <v>17.534515608969663</v>
      </c>
      <c r="AB73" s="394">
        <v>17.534383736198762</v>
      </c>
      <c r="AC73" s="394">
        <v>17.534486876456686</v>
      </c>
      <c r="AD73" s="394">
        <v>17.534463403004533</v>
      </c>
      <c r="AE73" s="394">
        <v>11.865518048176938</v>
      </c>
      <c r="AF73" s="394">
        <v>11.865515826041438</v>
      </c>
      <c r="AG73" s="394">
        <v>11.865482341452459</v>
      </c>
      <c r="AH73" s="394">
        <v>11.865455078411257</v>
      </c>
      <c r="AI73" s="394">
        <v>11.865423561666299</v>
      </c>
      <c r="AJ73" s="394">
        <v>11.865462062376981</v>
      </c>
      <c r="AK73" s="394">
        <v>11.865429766481776</v>
      </c>
      <c r="AL73" s="394">
        <v>5.6114780774167459</v>
      </c>
      <c r="AM73" s="394">
        <v>5.6114386102667515</v>
      </c>
      <c r="AN73" s="394">
        <v>5.6115374734811301</v>
      </c>
      <c r="AO73" s="394">
        <v>5.6114612340612631</v>
      </c>
      <c r="AP73" s="394">
        <v>5.6115595385938351</v>
      </c>
      <c r="AQ73" s="394">
        <v>5.6115398235919072</v>
      </c>
      <c r="AR73" s="394">
        <v>5.6115443346631819</v>
      </c>
      <c r="AS73" s="394">
        <v>5.6003743541003796</v>
      </c>
      <c r="AT73" s="394">
        <v>5.6003347034761184</v>
      </c>
      <c r="AU73" s="394">
        <v>5.6003089544037064</v>
      </c>
      <c r="AV73" s="394">
        <v>5.6001758757144948</v>
      </c>
      <c r="AW73" s="394">
        <v>5.6002304657112116</v>
      </c>
      <c r="AX73" s="394">
        <v>5.6003393096859746</v>
      </c>
      <c r="AY73" s="394">
        <v>5.6003029882365727</v>
      </c>
      <c r="AZ73" s="394">
        <v>99.999999999999986</v>
      </c>
      <c r="BA73" s="394">
        <v>100</v>
      </c>
      <c r="BB73" s="394">
        <v>100</v>
      </c>
      <c r="BC73" s="394">
        <v>100.00000000000001</v>
      </c>
      <c r="BD73" s="394">
        <v>100.00000000000001</v>
      </c>
      <c r="BE73" s="394">
        <v>100.00000000000001</v>
      </c>
      <c r="BF73" s="394">
        <v>100.00000000000001</v>
      </c>
      <c r="BG73" s="383"/>
      <c r="BH73" s="383"/>
      <c r="BI73" s="383"/>
      <c r="BJ73" s="383"/>
      <c r="BK73" s="383"/>
      <c r="BL73" s="383"/>
    </row>
    <row r="74" spans="1:64" s="384" customFormat="1" ht="16.5" customHeight="1">
      <c r="A74" s="361" t="s">
        <v>170</v>
      </c>
      <c r="B74" s="381" t="s">
        <v>274</v>
      </c>
      <c r="C74" s="394">
        <v>16.718608340888487</v>
      </c>
      <c r="D74" s="394">
        <v>16.718536200603204</v>
      </c>
      <c r="E74" s="394">
        <v>16.718605829521032</v>
      </c>
      <c r="F74" s="394">
        <v>16.718559308744553</v>
      </c>
      <c r="G74" s="394">
        <v>16.718549341016352</v>
      </c>
      <c r="H74" s="394">
        <v>16.718626382724707</v>
      </c>
      <c r="I74" s="394">
        <v>16.718592627408853</v>
      </c>
      <c r="J74" s="394">
        <v>16.95983357078099</v>
      </c>
      <c r="K74" s="394">
        <v>16.959843234891672</v>
      </c>
      <c r="L74" s="394">
        <v>16.959859915422001</v>
      </c>
      <c r="M74" s="394">
        <v>16.959803277645328</v>
      </c>
      <c r="N74" s="394">
        <v>16.959865777167238</v>
      </c>
      <c r="O74" s="394">
        <v>16.959855753013834</v>
      </c>
      <c r="P74" s="394">
        <v>16.959837315709205</v>
      </c>
      <c r="Q74" s="394">
        <v>31.232191425981092</v>
      </c>
      <c r="R74" s="394">
        <v>31.232173231682044</v>
      </c>
      <c r="S74" s="394">
        <v>31.232185592717148</v>
      </c>
      <c r="T74" s="394">
        <v>31.232173741111012</v>
      </c>
      <c r="U74" s="394">
        <v>31.232147921152713</v>
      </c>
      <c r="V74" s="394">
        <v>31.232150559836128</v>
      </c>
      <c r="W74" s="394">
        <v>31.232218395986614</v>
      </c>
      <c r="X74" s="394">
        <v>10.89574429046324</v>
      </c>
      <c r="Y74" s="394">
        <v>10.895720795936375</v>
      </c>
      <c r="Z74" s="394">
        <v>10.895735909612553</v>
      </c>
      <c r="AA74" s="394">
        <v>10.895750333514387</v>
      </c>
      <c r="AB74" s="394">
        <v>10.895792920737579</v>
      </c>
      <c r="AC74" s="394">
        <v>10.895696917783715</v>
      </c>
      <c r="AD74" s="394">
        <v>10.895722822802661</v>
      </c>
      <c r="AE74" s="394">
        <v>15.698662737987309</v>
      </c>
      <c r="AF74" s="394">
        <v>15.698601406779728</v>
      </c>
      <c r="AG74" s="394">
        <v>15.698566624220458</v>
      </c>
      <c r="AH74" s="394">
        <v>15.698584808107068</v>
      </c>
      <c r="AI74" s="394">
        <v>15.698615395729842</v>
      </c>
      <c r="AJ74" s="394">
        <v>15.698614566574197</v>
      </c>
      <c r="AK74" s="394">
        <v>15.698554450317026</v>
      </c>
      <c r="AL74" s="394">
        <v>2.8445149592021761</v>
      </c>
      <c r="AM74" s="394">
        <v>2.8446162022664931</v>
      </c>
      <c r="AN74" s="394">
        <v>2.844621485036805</v>
      </c>
      <c r="AO74" s="394">
        <v>2.8445879762096857</v>
      </c>
      <c r="AP74" s="394">
        <v>2.8445794915533855</v>
      </c>
      <c r="AQ74" s="394">
        <v>2.8445644685492097</v>
      </c>
      <c r="AR74" s="394">
        <v>2.8445770304361595</v>
      </c>
      <c r="AS74" s="394">
        <v>5.6504446746967156</v>
      </c>
      <c r="AT74" s="394">
        <v>5.6505089278404901</v>
      </c>
      <c r="AU74" s="394">
        <v>5.6504246434699947</v>
      </c>
      <c r="AV74" s="394">
        <v>5.650540554667951</v>
      </c>
      <c r="AW74" s="394">
        <v>5.6504491526428895</v>
      </c>
      <c r="AX74" s="394">
        <v>5.6504913515182116</v>
      </c>
      <c r="AY74" s="394">
        <v>5.650497357339499</v>
      </c>
      <c r="AZ74" s="394">
        <v>100.00000000000001</v>
      </c>
      <c r="BA74" s="394">
        <v>100</v>
      </c>
      <c r="BB74" s="394">
        <v>100</v>
      </c>
      <c r="BC74" s="394">
        <v>99.999999999999986</v>
      </c>
      <c r="BD74" s="394">
        <v>100.00000000000001</v>
      </c>
      <c r="BE74" s="394">
        <v>99.999999999999986</v>
      </c>
      <c r="BF74" s="394">
        <v>100.00000000000004</v>
      </c>
      <c r="BG74" s="383"/>
      <c r="BH74" s="383"/>
      <c r="BI74" s="383"/>
      <c r="BJ74" s="383"/>
      <c r="BK74" s="383"/>
      <c r="BL74" s="383"/>
    </row>
    <row r="75" spans="1:64" s="384" customFormat="1" ht="16.5" customHeight="1">
      <c r="A75" s="361" t="s">
        <v>172</v>
      </c>
      <c r="B75" s="381" t="s">
        <v>275</v>
      </c>
      <c r="C75" s="394">
        <v>9.000633944329941</v>
      </c>
      <c r="D75" s="394">
        <v>9.1000035951315361</v>
      </c>
      <c r="E75" s="394">
        <v>9.1000046074882164</v>
      </c>
      <c r="F75" s="394">
        <v>9.1222690686086629</v>
      </c>
      <c r="G75" s="394">
        <v>9.1217980705623845</v>
      </c>
      <c r="H75" s="394">
        <v>9.0747294913535033</v>
      </c>
      <c r="I75" s="394">
        <v>9.098259465993987</v>
      </c>
      <c r="J75" s="394">
        <v>6.4668671888010758</v>
      </c>
      <c r="K75" s="394">
        <v>6.6499835510355547</v>
      </c>
      <c r="L75" s="394">
        <v>6.9999944331532244</v>
      </c>
      <c r="M75" s="394">
        <v>6.9119713811166479</v>
      </c>
      <c r="N75" s="394">
        <v>6.9871788003335276</v>
      </c>
      <c r="O75" s="394">
        <v>6.9675040961382262</v>
      </c>
      <c r="P75" s="394">
        <v>6.977334185258532</v>
      </c>
      <c r="Q75" s="394">
        <v>63.604868691632845</v>
      </c>
      <c r="R75" s="394">
        <v>61.880036890849496</v>
      </c>
      <c r="S75" s="394">
        <v>60.749973133317134</v>
      </c>
      <c r="T75" s="394">
        <v>61.02507260038881</v>
      </c>
      <c r="U75" s="394">
        <v>61.348908774036275</v>
      </c>
      <c r="V75" s="394">
        <v>61.816242913581114</v>
      </c>
      <c r="W75" s="394">
        <v>61.582602130235209</v>
      </c>
      <c r="X75" s="394">
        <v>7.6987732593540175</v>
      </c>
      <c r="Y75" s="394">
        <v>8.0999827613021864</v>
      </c>
      <c r="Z75" s="394">
        <v>8.5000073407206127</v>
      </c>
      <c r="AA75" s="394">
        <v>8.4047251544376884</v>
      </c>
      <c r="AB75" s="394">
        <v>8.217905196517771</v>
      </c>
      <c r="AC75" s="394">
        <v>8.0526846952597122</v>
      </c>
      <c r="AD75" s="394">
        <v>8.1352929558456815</v>
      </c>
      <c r="AE75" s="394">
        <v>9.8929535705410938</v>
      </c>
      <c r="AF75" s="394">
        <v>10.699995597543928</v>
      </c>
      <c r="AG75" s="394">
        <v>10.899996407791031</v>
      </c>
      <c r="AH75" s="394">
        <v>10.835327470053418</v>
      </c>
      <c r="AI75" s="394">
        <v>10.551878234857098</v>
      </c>
      <c r="AJ75" s="394">
        <v>10.373152020413986</v>
      </c>
      <c r="AK75" s="394">
        <v>10.46250629186043</v>
      </c>
      <c r="AL75" s="394">
        <v>0.92833490734265434</v>
      </c>
      <c r="AM75" s="394">
        <v>1.0700075171357786</v>
      </c>
      <c r="AN75" s="394">
        <v>1.1500227611045741</v>
      </c>
      <c r="AO75" s="394">
        <v>1.1277663251599626</v>
      </c>
      <c r="AP75" s="394">
        <v>1.1508318690391925</v>
      </c>
      <c r="AQ75" s="394">
        <v>1.1245511350713602</v>
      </c>
      <c r="AR75" s="394">
        <v>1.1376960305900157</v>
      </c>
      <c r="AS75" s="394">
        <v>2.4075684379983788</v>
      </c>
      <c r="AT75" s="394">
        <v>2.4999900870015259</v>
      </c>
      <c r="AU75" s="394">
        <v>2.6000013164252049</v>
      </c>
      <c r="AV75" s="394">
        <v>2.5728680002348074</v>
      </c>
      <c r="AW75" s="394">
        <v>2.62149905465375</v>
      </c>
      <c r="AX75" s="394">
        <v>2.5911356481820982</v>
      </c>
      <c r="AY75" s="394">
        <v>2.6063089402161479</v>
      </c>
      <c r="AZ75" s="394">
        <v>100</v>
      </c>
      <c r="BA75" s="394">
        <v>100</v>
      </c>
      <c r="BB75" s="394">
        <v>100.00000000000001</v>
      </c>
      <c r="BC75" s="394">
        <v>100</v>
      </c>
      <c r="BD75" s="394">
        <v>100.00000000000001</v>
      </c>
      <c r="BE75" s="394">
        <v>100</v>
      </c>
      <c r="BF75" s="394">
        <v>100.00000000000003</v>
      </c>
      <c r="BG75" s="383"/>
      <c r="BH75" s="383"/>
      <c r="BI75" s="383"/>
      <c r="BJ75" s="383"/>
      <c r="BK75" s="383"/>
      <c r="BL75" s="383"/>
    </row>
    <row r="76" spans="1:64" s="384" customFormat="1" ht="16.5" customHeight="1">
      <c r="A76" s="361" t="s">
        <v>174</v>
      </c>
      <c r="B76" s="381" t="s">
        <v>276</v>
      </c>
      <c r="C76" s="394">
        <v>12.552545878217058</v>
      </c>
      <c r="D76" s="394">
        <v>12.552553098919169</v>
      </c>
      <c r="E76" s="394">
        <v>12.552545556227072</v>
      </c>
      <c r="F76" s="394">
        <v>12.559855894111536</v>
      </c>
      <c r="G76" s="394">
        <v>12.559520007198202</v>
      </c>
      <c r="H76" s="394">
        <v>12.593593277283993</v>
      </c>
      <c r="I76" s="394">
        <v>12.614598796054155</v>
      </c>
      <c r="J76" s="394">
        <v>4.2041899955103554</v>
      </c>
      <c r="K76" s="394">
        <v>4.2041974240042927</v>
      </c>
      <c r="L76" s="394">
        <v>4.204195120161379</v>
      </c>
      <c r="M76" s="394">
        <v>4.246380412440991</v>
      </c>
      <c r="N76" s="394">
        <v>4.3452432587075007</v>
      </c>
      <c r="O76" s="394">
        <v>4.3226750988097598</v>
      </c>
      <c r="P76" s="394">
        <v>4.3087667826795713</v>
      </c>
      <c r="Q76" s="394">
        <v>67.627628822093286</v>
      </c>
      <c r="R76" s="394">
        <v>67.62764577477995</v>
      </c>
      <c r="S76" s="394">
        <v>67.627664602323691</v>
      </c>
      <c r="T76" s="394">
        <v>67.404230569421543</v>
      </c>
      <c r="U76" s="394">
        <v>67.142868150367846</v>
      </c>
      <c r="V76" s="394">
        <v>66.950306579470421</v>
      </c>
      <c r="W76" s="394">
        <v>66.831682058588683</v>
      </c>
      <c r="X76" s="394">
        <v>5.285300273143525</v>
      </c>
      <c r="Y76" s="394">
        <v>5.2852741075492649</v>
      </c>
      <c r="Z76" s="394">
        <v>5.2852712960651864</v>
      </c>
      <c r="AA76" s="394">
        <v>5.3229394890791228</v>
      </c>
      <c r="AB76" s="394">
        <v>5.3571424132916183</v>
      </c>
      <c r="AC76" s="394">
        <v>5.4118504788559019</v>
      </c>
      <c r="AD76" s="394">
        <v>5.4455527664437424</v>
      </c>
      <c r="AE76" s="394">
        <v>7.3873952708987023</v>
      </c>
      <c r="AF76" s="394">
        <v>7.3873883015455055</v>
      </c>
      <c r="AG76" s="394">
        <v>7.3873838436157353</v>
      </c>
      <c r="AH76" s="394">
        <v>7.4162017482438509</v>
      </c>
      <c r="AI76" s="394">
        <v>7.4404700505340609</v>
      </c>
      <c r="AJ76" s="394">
        <v>7.5561512535696522</v>
      </c>
      <c r="AK76" s="394">
        <v>7.6274187973184482</v>
      </c>
      <c r="AL76" s="394">
        <v>0.84084476238188122</v>
      </c>
      <c r="AM76" s="394">
        <v>0.84082709920558385</v>
      </c>
      <c r="AN76" s="394">
        <v>0.84082703405638815</v>
      </c>
      <c r="AO76" s="394">
        <v>0.89727373342669348</v>
      </c>
      <c r="AP76" s="394">
        <v>0.95236982650991353</v>
      </c>
      <c r="AQ76" s="394">
        <v>0.95302256653944462</v>
      </c>
      <c r="AR76" s="394">
        <v>0.95341894347408362</v>
      </c>
      <c r="AS76" s="394">
        <v>2.1020949977551777</v>
      </c>
      <c r="AT76" s="394">
        <v>2.1021141939962393</v>
      </c>
      <c r="AU76" s="394">
        <v>2.1021125475505489</v>
      </c>
      <c r="AV76" s="394">
        <v>2.1531181532762633</v>
      </c>
      <c r="AW76" s="394">
        <v>2.2023862933908527</v>
      </c>
      <c r="AX76" s="394">
        <v>2.2124007454708217</v>
      </c>
      <c r="AY76" s="394">
        <v>2.2185618554413162</v>
      </c>
      <c r="AZ76" s="394">
        <v>99.999999999999972</v>
      </c>
      <c r="BA76" s="394">
        <v>100</v>
      </c>
      <c r="BB76" s="394">
        <v>100</v>
      </c>
      <c r="BC76" s="394">
        <v>100</v>
      </c>
      <c r="BD76" s="394">
        <v>99.999999999999986</v>
      </c>
      <c r="BE76" s="394">
        <v>99.999999999999986</v>
      </c>
      <c r="BF76" s="394">
        <v>100</v>
      </c>
      <c r="BG76" s="383"/>
      <c r="BH76" s="383"/>
      <c r="BI76" s="383"/>
      <c r="BJ76" s="383"/>
      <c r="BK76" s="383"/>
      <c r="BL76" s="383"/>
    </row>
    <row r="77" spans="1:64" s="384" customFormat="1" ht="25.5">
      <c r="A77" s="361" t="s">
        <v>176</v>
      </c>
      <c r="B77" s="381" t="s">
        <v>277</v>
      </c>
      <c r="C77" s="394">
        <v>9.448540625276765</v>
      </c>
      <c r="D77" s="394">
        <v>9.4485345914798948</v>
      </c>
      <c r="E77" s="394">
        <v>9.448433363669599</v>
      </c>
      <c r="F77" s="394">
        <v>9.4476601589326012</v>
      </c>
      <c r="G77" s="394">
        <v>9.4483946690234806</v>
      </c>
      <c r="H77" s="394">
        <v>9.4484555469658638</v>
      </c>
      <c r="I77" s="394">
        <v>9.4483885763900801</v>
      </c>
      <c r="J77" s="394">
        <v>5.4069807000136425</v>
      </c>
      <c r="K77" s="394">
        <v>5.4068406137820118</v>
      </c>
      <c r="L77" s="394">
        <v>5.4067293280978213</v>
      </c>
      <c r="M77" s="394">
        <v>5.4081232218188955</v>
      </c>
      <c r="N77" s="394">
        <v>5.406790609495733</v>
      </c>
      <c r="O77" s="394">
        <v>5.4067773997078987</v>
      </c>
      <c r="P77" s="394">
        <v>5.4068413708260552</v>
      </c>
      <c r="Q77" s="394">
        <v>66.599448617645905</v>
      </c>
      <c r="R77" s="394">
        <v>66.599732893569595</v>
      </c>
      <c r="S77" s="394">
        <v>66.599739539571601</v>
      </c>
      <c r="T77" s="394">
        <v>66.59962719513392</v>
      </c>
      <c r="U77" s="394">
        <v>66.599727741926955</v>
      </c>
      <c r="V77" s="394">
        <v>66.599584595743181</v>
      </c>
      <c r="W77" s="394">
        <v>66.599540307765594</v>
      </c>
      <c r="X77" s="394">
        <v>6.1315582866146903</v>
      </c>
      <c r="Y77" s="394">
        <v>6.1315620563115454</v>
      </c>
      <c r="Z77" s="394">
        <v>6.1315620713052708</v>
      </c>
      <c r="AA77" s="394">
        <v>6.1316589816540761</v>
      </c>
      <c r="AB77" s="394">
        <v>6.131557335732972</v>
      </c>
      <c r="AC77" s="394">
        <v>6.131642501807578</v>
      </c>
      <c r="AD77" s="394">
        <v>6.1316319029402679</v>
      </c>
      <c r="AE77" s="394">
        <v>7.8725614544199081</v>
      </c>
      <c r="AF77" s="394">
        <v>7.8726473329584161</v>
      </c>
      <c r="AG77" s="394">
        <v>7.872616250694235</v>
      </c>
      <c r="AH77" s="394">
        <v>7.8730501324438338</v>
      </c>
      <c r="AI77" s="394">
        <v>7.8726712031385064</v>
      </c>
      <c r="AJ77" s="394">
        <v>7.8726792444163012</v>
      </c>
      <c r="AK77" s="394">
        <v>7.8726651599499853</v>
      </c>
      <c r="AL77" s="394">
        <v>1.4555727730834216</v>
      </c>
      <c r="AM77" s="394">
        <v>1.4553832247519332</v>
      </c>
      <c r="AN77" s="394">
        <v>1.4555956910822732</v>
      </c>
      <c r="AO77" s="394">
        <v>1.4544295104483469</v>
      </c>
      <c r="AP77" s="394">
        <v>1.4554795787608366</v>
      </c>
      <c r="AQ77" s="394">
        <v>1.4555323261869066</v>
      </c>
      <c r="AR77" s="394">
        <v>1.4555329864789008</v>
      </c>
      <c r="AS77" s="394">
        <v>3.0853375429456693</v>
      </c>
      <c r="AT77" s="394">
        <v>3.0852992871466149</v>
      </c>
      <c r="AU77" s="394">
        <v>3.085323755579203</v>
      </c>
      <c r="AV77" s="394">
        <v>3.0854507995683313</v>
      </c>
      <c r="AW77" s="394">
        <v>3.0853788619215194</v>
      </c>
      <c r="AX77" s="394">
        <v>3.0853283851722733</v>
      </c>
      <c r="AY77" s="394">
        <v>3.0853996956491141</v>
      </c>
      <c r="AZ77" s="394">
        <v>100</v>
      </c>
      <c r="BA77" s="394">
        <v>100.00000000000001</v>
      </c>
      <c r="BB77" s="394">
        <v>100</v>
      </c>
      <c r="BC77" s="394">
        <v>100.00000000000001</v>
      </c>
      <c r="BD77" s="394">
        <v>100</v>
      </c>
      <c r="BE77" s="394">
        <v>100.00000000000001</v>
      </c>
      <c r="BF77" s="394">
        <v>100</v>
      </c>
      <c r="BG77" s="383"/>
      <c r="BH77" s="383"/>
      <c r="BI77" s="383"/>
      <c r="BJ77" s="383"/>
      <c r="BK77" s="383"/>
      <c r="BL77" s="383"/>
    </row>
    <row r="78" spans="1:64" s="384" customFormat="1" ht="25.5">
      <c r="A78" s="361" t="s">
        <v>178</v>
      </c>
      <c r="B78" s="381" t="s">
        <v>278</v>
      </c>
      <c r="C78" s="394">
        <v>7.0935535652340826</v>
      </c>
      <c r="D78" s="394">
        <v>7.0937819580278578</v>
      </c>
      <c r="E78" s="394">
        <v>7.0935307631288858</v>
      </c>
      <c r="F78" s="394">
        <v>7.0946724143604589</v>
      </c>
      <c r="G78" s="394">
        <v>7.0936616203626679</v>
      </c>
      <c r="H78" s="394">
        <v>7.0936430813116198</v>
      </c>
      <c r="I78" s="394">
        <v>7.0935523478368543</v>
      </c>
      <c r="J78" s="394">
        <v>6.8501396173458202</v>
      </c>
      <c r="K78" s="394">
        <v>6.8500007201809092</v>
      </c>
      <c r="L78" s="394">
        <v>6.8500630131623677</v>
      </c>
      <c r="M78" s="394">
        <v>6.8511632498601465</v>
      </c>
      <c r="N78" s="394">
        <v>6.8501686302385014</v>
      </c>
      <c r="O78" s="394">
        <v>6.8500106831974117</v>
      </c>
      <c r="P78" s="394">
        <v>6.8500500417874726</v>
      </c>
      <c r="Q78" s="394">
        <v>72.966918071299645</v>
      </c>
      <c r="R78" s="394">
        <v>72.966929292638312</v>
      </c>
      <c r="S78" s="394">
        <v>72.966838250191444</v>
      </c>
      <c r="T78" s="394">
        <v>72.967192076080167</v>
      </c>
      <c r="U78" s="394">
        <v>72.966833532463212</v>
      </c>
      <c r="V78" s="394">
        <v>72.966793292616941</v>
      </c>
      <c r="W78" s="394">
        <v>72.966858923430905</v>
      </c>
      <c r="X78" s="394">
        <v>3.9762846196972985</v>
      </c>
      <c r="Y78" s="394">
        <v>3.9761188010428219</v>
      </c>
      <c r="Z78" s="394">
        <v>3.9761820548128668</v>
      </c>
      <c r="AA78" s="394">
        <v>3.9751225772483463</v>
      </c>
      <c r="AB78" s="394">
        <v>3.9760439194809516</v>
      </c>
      <c r="AC78" s="394">
        <v>3.9760918366497493</v>
      </c>
      <c r="AD78" s="394">
        <v>3.9762585251601856</v>
      </c>
      <c r="AE78" s="394">
        <v>6.8587768864644358</v>
      </c>
      <c r="AF78" s="394">
        <v>6.859002981548965</v>
      </c>
      <c r="AG78" s="394">
        <v>6.8589913086477408</v>
      </c>
      <c r="AH78" s="394">
        <v>6.8577445786304256</v>
      </c>
      <c r="AI78" s="394">
        <v>6.858940427398255</v>
      </c>
      <c r="AJ78" s="394">
        <v>6.8588902239031695</v>
      </c>
      <c r="AK78" s="394">
        <v>6.85882025196298</v>
      </c>
      <c r="AL78" s="394">
        <v>1.0042788366099615</v>
      </c>
      <c r="AM78" s="394">
        <v>1.0042922782202888</v>
      </c>
      <c r="AN78" s="394">
        <v>1.0044332421044679</v>
      </c>
      <c r="AO78" s="394">
        <v>1.0036526374675048</v>
      </c>
      <c r="AP78" s="394">
        <v>1.0042195369096052</v>
      </c>
      <c r="AQ78" s="394">
        <v>1.0044980423387599</v>
      </c>
      <c r="AR78" s="394">
        <v>1.0044470124536984</v>
      </c>
      <c r="AS78" s="394">
        <v>1.2500484033487556</v>
      </c>
      <c r="AT78" s="394">
        <v>1.2498739683408473</v>
      </c>
      <c r="AU78" s="394">
        <v>1.2499613679522268</v>
      </c>
      <c r="AV78" s="394">
        <v>1.2504524663529566</v>
      </c>
      <c r="AW78" s="394">
        <v>1.2501323331468066</v>
      </c>
      <c r="AX78" s="394">
        <v>1.250072839982352</v>
      </c>
      <c r="AY78" s="394">
        <v>1.2500128973679052</v>
      </c>
      <c r="AZ78" s="394">
        <v>100</v>
      </c>
      <c r="BA78" s="394">
        <v>100</v>
      </c>
      <c r="BB78" s="394">
        <v>100</v>
      </c>
      <c r="BC78" s="394">
        <v>100.00000000000001</v>
      </c>
      <c r="BD78" s="394">
        <v>100</v>
      </c>
      <c r="BE78" s="394">
        <v>100</v>
      </c>
      <c r="BF78" s="394">
        <v>100.00000000000001</v>
      </c>
      <c r="BG78" s="383"/>
      <c r="BH78" s="383"/>
      <c r="BI78" s="383"/>
      <c r="BJ78" s="383"/>
      <c r="BK78" s="383"/>
      <c r="BL78" s="383"/>
    </row>
    <row r="79" spans="1:64" s="384" customFormat="1" ht="30" customHeight="1">
      <c r="A79" s="361" t="s">
        <v>180</v>
      </c>
      <c r="B79" s="381" t="s">
        <v>279</v>
      </c>
      <c r="C79" s="394">
        <v>15.010431536180949</v>
      </c>
      <c r="D79" s="394">
        <v>15.010431536181015</v>
      </c>
      <c r="E79" s="394">
        <v>15.01043153618096</v>
      </c>
      <c r="F79" s="394">
        <v>15.010433212706287</v>
      </c>
      <c r="G79" s="394">
        <v>15.085265439017261</v>
      </c>
      <c r="H79" s="394">
        <v>15.119167209671341</v>
      </c>
      <c r="I79" s="394">
        <v>15.112434919782036</v>
      </c>
      <c r="J79" s="394">
        <v>14.31316569671681</v>
      </c>
      <c r="K79" s="394">
        <v>14.313165696716824</v>
      </c>
      <c r="L79" s="394">
        <v>14.313165696716812</v>
      </c>
      <c r="M79" s="394">
        <v>14.313189241603206</v>
      </c>
      <c r="N79" s="394">
        <v>14.244137667534599</v>
      </c>
      <c r="O79" s="394">
        <v>14.19679417694543</v>
      </c>
      <c r="P79" s="394">
        <v>14.184135745373519</v>
      </c>
      <c r="Q79" s="394">
        <v>18.008125617656763</v>
      </c>
      <c r="R79" s="394">
        <v>18.008125617656699</v>
      </c>
      <c r="S79" s="394">
        <v>18.008125617656752</v>
      </c>
      <c r="T79" s="394">
        <v>18.008073351244352</v>
      </c>
      <c r="U79" s="394">
        <v>18.292389294909491</v>
      </c>
      <c r="V79" s="394">
        <v>18.495823399541582</v>
      </c>
      <c r="W79" s="394">
        <v>18.454818029445793</v>
      </c>
      <c r="X79" s="394">
        <v>12.078620841111228</v>
      </c>
      <c r="Y79" s="394">
        <v>12.078620841111219</v>
      </c>
      <c r="Z79" s="394">
        <v>12.078620841111233</v>
      </c>
      <c r="AA79" s="394">
        <v>12.078687049155299</v>
      </c>
      <c r="AB79" s="394">
        <v>11.995009373711143</v>
      </c>
      <c r="AC79" s="394">
        <v>11.897313429975394</v>
      </c>
      <c r="AD79" s="394">
        <v>11.845555143085758</v>
      </c>
      <c r="AE79" s="394">
        <v>16.789282969144615</v>
      </c>
      <c r="AF79" s="394">
        <v>16.789282969144612</v>
      </c>
      <c r="AG79" s="394">
        <v>16.789282969144615</v>
      </c>
      <c r="AH79" s="394">
        <v>16.789302675670392</v>
      </c>
      <c r="AI79" s="394">
        <v>16.892971534643191</v>
      </c>
      <c r="AJ79" s="394">
        <v>16.796207195259385</v>
      </c>
      <c r="AK79" s="394">
        <v>16.771598624119903</v>
      </c>
      <c r="AL79" s="394">
        <v>11.112331173822337</v>
      </c>
      <c r="AM79" s="394">
        <v>11.112331173822326</v>
      </c>
      <c r="AN79" s="394">
        <v>11.112331173822335</v>
      </c>
      <c r="AO79" s="394">
        <v>11.112242082678188</v>
      </c>
      <c r="AP79" s="394">
        <v>10.995425259235214</v>
      </c>
      <c r="AQ79" s="394">
        <v>11.097494039724948</v>
      </c>
      <c r="AR79" s="394">
        <v>11.172615586734317</v>
      </c>
      <c r="AS79" s="394">
        <v>12.6880421653673</v>
      </c>
      <c r="AT79" s="394">
        <v>12.688042165367317</v>
      </c>
      <c r="AU79" s="394">
        <v>12.688042165367301</v>
      </c>
      <c r="AV79" s="394">
        <v>12.688072386942279</v>
      </c>
      <c r="AW79" s="394">
        <v>12.494801430949106</v>
      </c>
      <c r="AX79" s="394">
        <v>12.397200548881926</v>
      </c>
      <c r="AY79" s="394">
        <v>12.458841951458654</v>
      </c>
      <c r="AZ79" s="394">
        <v>100</v>
      </c>
      <c r="BA79" s="394">
        <v>100.00000000000001</v>
      </c>
      <c r="BB79" s="394">
        <v>100.00000000000001</v>
      </c>
      <c r="BC79" s="394">
        <v>100.00000000000001</v>
      </c>
      <c r="BD79" s="394">
        <v>100.00000000000001</v>
      </c>
      <c r="BE79" s="394">
        <v>100.00000000000001</v>
      </c>
      <c r="BF79" s="394">
        <v>99.999999999999972</v>
      </c>
      <c r="BG79" s="383"/>
      <c r="BH79" s="383"/>
      <c r="BI79" s="383"/>
      <c r="BJ79" s="383"/>
      <c r="BK79" s="383"/>
      <c r="BL79" s="383"/>
    </row>
    <row r="80" spans="1:64" s="384" customFormat="1" ht="16.5" customHeight="1">
      <c r="A80" s="361" t="s">
        <v>280</v>
      </c>
      <c r="B80" s="381" t="s">
        <v>177</v>
      </c>
      <c r="C80" s="394">
        <v>15.642047296722481</v>
      </c>
      <c r="D80" s="394">
        <v>15.633451922985023</v>
      </c>
      <c r="E80" s="394">
        <v>15.633239015117613</v>
      </c>
      <c r="F80" s="394">
        <v>15.633232496048402</v>
      </c>
      <c r="G80" s="394">
        <v>15.633239015117612</v>
      </c>
      <c r="H80" s="394">
        <v>15.607682959531155</v>
      </c>
      <c r="I80" s="394">
        <v>15.84931869446855</v>
      </c>
      <c r="J80" s="394">
        <v>16.46686670265111</v>
      </c>
      <c r="K80" s="394">
        <v>16.449288626055157</v>
      </c>
      <c r="L80" s="394">
        <v>16.448853216157275</v>
      </c>
      <c r="M80" s="394">
        <v>16.449008104476111</v>
      </c>
      <c r="N80" s="394">
        <v>16.448853216157275</v>
      </c>
      <c r="O80" s="394">
        <v>16.2889301497896</v>
      </c>
      <c r="P80" s="394">
        <v>16.263194803590967</v>
      </c>
      <c r="Q80" s="394">
        <v>21.162280399699515</v>
      </c>
      <c r="R80" s="394">
        <v>21.219659280816856</v>
      </c>
      <c r="S80" s="394">
        <v>21.221080558772424</v>
      </c>
      <c r="T80" s="394">
        <v>21.221117813863451</v>
      </c>
      <c r="U80" s="394">
        <v>21.221080558772424</v>
      </c>
      <c r="V80" s="394">
        <v>21.379332677191634</v>
      </c>
      <c r="W80" s="394">
        <v>21.399178895697325</v>
      </c>
      <c r="X80" s="394">
        <v>9.5788829839202148</v>
      </c>
      <c r="Y80" s="394">
        <v>9.575661970546367</v>
      </c>
      <c r="Z80" s="394">
        <v>9.5755821858727526</v>
      </c>
      <c r="AA80" s="394">
        <v>9.5755954037142068</v>
      </c>
      <c r="AB80" s="394">
        <v>9.5755821858727526</v>
      </c>
      <c r="AC80" s="394">
        <v>9.6166713025062922</v>
      </c>
      <c r="AD80" s="394">
        <v>9.4563256054447553</v>
      </c>
      <c r="AE80" s="394">
        <v>17.615878562957946</v>
      </c>
      <c r="AF80" s="394">
        <v>17.606296184562538</v>
      </c>
      <c r="AG80" s="394">
        <v>17.606058828536941</v>
      </c>
      <c r="AH80" s="394">
        <v>17.606071549085655</v>
      </c>
      <c r="AI80" s="394">
        <v>17.606058828536941</v>
      </c>
      <c r="AJ80" s="394">
        <v>17.577282565919553</v>
      </c>
      <c r="AK80" s="394">
        <v>17.492340494415277</v>
      </c>
      <c r="AL80" s="394">
        <v>7.8221725660131822</v>
      </c>
      <c r="AM80" s="394">
        <v>7.8141217116181156</v>
      </c>
      <c r="AN80" s="394">
        <v>7.8139222915239701</v>
      </c>
      <c r="AO80" s="394">
        <v>7.8138042493739599</v>
      </c>
      <c r="AP80" s="394">
        <v>7.8139222915239683</v>
      </c>
      <c r="AQ80" s="394">
        <v>7.8481577919772274</v>
      </c>
      <c r="AR80" s="394">
        <v>7.7386115824030002</v>
      </c>
      <c r="AS80" s="394">
        <v>11.711871488035548</v>
      </c>
      <c r="AT80" s="394">
        <v>11.701520303415945</v>
      </c>
      <c r="AU80" s="394">
        <v>11.701263904019017</v>
      </c>
      <c r="AV80" s="394">
        <v>11.701170383438216</v>
      </c>
      <c r="AW80" s="394">
        <v>11.701263904019015</v>
      </c>
      <c r="AX80" s="394">
        <v>11.681942553084541</v>
      </c>
      <c r="AY80" s="394">
        <v>11.80102992398014</v>
      </c>
      <c r="AZ80" s="394">
        <v>100</v>
      </c>
      <c r="BA80" s="394">
        <v>100</v>
      </c>
      <c r="BB80" s="394">
        <v>99.999999999999986</v>
      </c>
      <c r="BC80" s="394">
        <v>100</v>
      </c>
      <c r="BD80" s="394">
        <v>99.999999999999986</v>
      </c>
      <c r="BE80" s="394">
        <v>100</v>
      </c>
      <c r="BF80" s="394">
        <v>100</v>
      </c>
      <c r="BG80" s="383"/>
      <c r="BH80" s="383"/>
      <c r="BI80" s="383"/>
      <c r="BJ80" s="383"/>
      <c r="BK80" s="383"/>
      <c r="BL80" s="383"/>
    </row>
    <row r="81" spans="1:64" s="384" customFormat="1" ht="24.75" customHeight="1">
      <c r="A81" s="361" t="s">
        <v>281</v>
      </c>
      <c r="B81" s="362" t="s">
        <v>301</v>
      </c>
      <c r="C81" s="394">
        <v>17.192741043871905</v>
      </c>
      <c r="D81" s="394">
        <v>17.192741043871923</v>
      </c>
      <c r="E81" s="394">
        <v>17.192741043871909</v>
      </c>
      <c r="F81" s="394">
        <v>17.1929777250418</v>
      </c>
      <c r="G81" s="394">
        <v>17.192741043871909</v>
      </c>
      <c r="H81" s="394">
        <v>17.157348365448829</v>
      </c>
      <c r="I81" s="394">
        <v>17.196197647319401</v>
      </c>
      <c r="J81" s="394">
        <v>12.541005613429402</v>
      </c>
      <c r="K81" s="394">
        <v>12.54100561342937</v>
      </c>
      <c r="L81" s="394">
        <v>12.541005613429363</v>
      </c>
      <c r="M81" s="394">
        <v>12.54112507415997</v>
      </c>
      <c r="N81" s="394">
        <v>12.541005613429363</v>
      </c>
      <c r="O81" s="394">
        <v>12.326328123256431</v>
      </c>
      <c r="P81" s="394">
        <v>12.465315624644857</v>
      </c>
      <c r="Q81" s="394">
        <v>25.737421869423155</v>
      </c>
      <c r="R81" s="394">
        <v>25.737421869423102</v>
      </c>
      <c r="S81" s="394">
        <v>25.737421869423176</v>
      </c>
      <c r="T81" s="394">
        <v>25.737554608705032</v>
      </c>
      <c r="U81" s="394">
        <v>25.73742186942318</v>
      </c>
      <c r="V81" s="394">
        <v>26.062160846501719</v>
      </c>
      <c r="W81" s="394">
        <v>26.042888007824519</v>
      </c>
      <c r="X81" s="394">
        <v>11.462470624626812</v>
      </c>
      <c r="Y81" s="394">
        <v>11.462470624626812</v>
      </c>
      <c r="Z81" s="394">
        <v>11.462470624626807</v>
      </c>
      <c r="AA81" s="394">
        <v>11.462434604390269</v>
      </c>
      <c r="AB81" s="394">
        <v>11.462470624626809</v>
      </c>
      <c r="AC81" s="394">
        <v>11.43887418147</v>
      </c>
      <c r="AD81" s="394">
        <v>11.304428650571214</v>
      </c>
      <c r="AE81" s="394">
        <v>16.796614967758494</v>
      </c>
      <c r="AF81" s="394">
        <v>16.796614967758572</v>
      </c>
      <c r="AG81" s="394">
        <v>16.796614967758519</v>
      </c>
      <c r="AH81" s="394">
        <v>16.796558977401435</v>
      </c>
      <c r="AI81" s="394">
        <v>16.796614967758526</v>
      </c>
      <c r="AJ81" s="394">
        <v>16.762037747603038</v>
      </c>
      <c r="AK81" s="394">
        <v>16.784887042143357</v>
      </c>
      <c r="AL81" s="394">
        <v>6.7455955441800182</v>
      </c>
      <c r="AM81" s="394">
        <v>6.7455955441800119</v>
      </c>
      <c r="AN81" s="394">
        <v>6.7455955441800173</v>
      </c>
      <c r="AO81" s="394">
        <v>6.745860525322259</v>
      </c>
      <c r="AP81" s="394">
        <v>6.7455955441800191</v>
      </c>
      <c r="AQ81" s="394">
        <v>6.7505952575872454</v>
      </c>
      <c r="AR81" s="394">
        <v>6.6915302541268096</v>
      </c>
      <c r="AS81" s="394">
        <v>9.524150336710214</v>
      </c>
      <c r="AT81" s="394">
        <v>9.5241503367102194</v>
      </c>
      <c r="AU81" s="394">
        <v>9.5241503367102087</v>
      </c>
      <c r="AV81" s="394">
        <v>9.5234884849792358</v>
      </c>
      <c r="AW81" s="394">
        <v>9.5241503367102105</v>
      </c>
      <c r="AX81" s="394">
        <v>9.5026554781327217</v>
      </c>
      <c r="AY81" s="394">
        <v>9.5147527733698354</v>
      </c>
      <c r="AZ81" s="394">
        <v>100</v>
      </c>
      <c r="BA81" s="394">
        <v>100.00000000000001</v>
      </c>
      <c r="BB81" s="394">
        <v>100</v>
      </c>
      <c r="BC81" s="394">
        <v>100</v>
      </c>
      <c r="BD81" s="394">
        <v>100.00000000000001</v>
      </c>
      <c r="BE81" s="394">
        <v>100</v>
      </c>
      <c r="BF81" s="394">
        <v>99.999999999999986</v>
      </c>
      <c r="BG81" s="383"/>
      <c r="BH81" s="383"/>
      <c r="BI81" s="383"/>
      <c r="BJ81" s="383"/>
      <c r="BK81" s="383"/>
      <c r="BL81" s="383"/>
    </row>
    <row r="82" spans="1:64" s="384" customFormat="1" ht="37.5" customHeight="1">
      <c r="A82" s="361" t="s">
        <v>283</v>
      </c>
      <c r="B82" s="381" t="s">
        <v>284</v>
      </c>
      <c r="C82" s="394">
        <v>17.654126615843531</v>
      </c>
      <c r="D82" s="394">
        <v>17.654126615843577</v>
      </c>
      <c r="E82" s="394">
        <v>17.654126615843584</v>
      </c>
      <c r="F82" s="394">
        <v>17.653395037102051</v>
      </c>
      <c r="G82" s="394">
        <v>17.685360777018069</v>
      </c>
      <c r="H82" s="394">
        <v>17.692684980799488</v>
      </c>
      <c r="I82" s="394">
        <v>17.635910224438902</v>
      </c>
      <c r="J82" s="394">
        <v>9.7903546569439985</v>
      </c>
      <c r="K82" s="394">
        <v>9.7903546569439701</v>
      </c>
      <c r="L82" s="394">
        <v>9.7903546569439719</v>
      </c>
      <c r="M82" s="394">
        <v>9.7901539934572721</v>
      </c>
      <c r="N82" s="394">
        <v>9.7822573018651564</v>
      </c>
      <c r="O82" s="394">
        <v>9.5960325319590449</v>
      </c>
      <c r="P82" s="394">
        <v>9.5860349127182047</v>
      </c>
      <c r="Q82" s="394">
        <v>44.709148160424249</v>
      </c>
      <c r="R82" s="394">
        <v>44.709148160424256</v>
      </c>
      <c r="S82" s="394">
        <v>44.709148160424256</v>
      </c>
      <c r="T82" s="394">
        <v>44.70996569057688</v>
      </c>
      <c r="U82" s="394">
        <v>44.762947051435553</v>
      </c>
      <c r="V82" s="394">
        <v>44.781485149142206</v>
      </c>
      <c r="W82" s="394">
        <v>45.286783042394013</v>
      </c>
      <c r="X82" s="394">
        <v>8.321076400397736</v>
      </c>
      <c r="Y82" s="394">
        <v>8.3210764003977413</v>
      </c>
      <c r="Z82" s="394">
        <v>8.3210764003977431</v>
      </c>
      <c r="AA82" s="394">
        <v>8.322029841219182</v>
      </c>
      <c r="AB82" s="394">
        <v>8.3141942482579125</v>
      </c>
      <c r="AC82" s="394">
        <v>8.396528465464165</v>
      </c>
      <c r="AD82" s="394">
        <v>8.1795511221945141</v>
      </c>
      <c r="AE82" s="394">
        <v>11.489579880676192</v>
      </c>
      <c r="AF82" s="394">
        <v>11.489579880676187</v>
      </c>
      <c r="AG82" s="394">
        <v>11.489579880676187</v>
      </c>
      <c r="AH82" s="394">
        <v>11.489667278385063</v>
      </c>
      <c r="AI82" s="394">
        <v>11.480077139329197</v>
      </c>
      <c r="AJ82" s="394">
        <v>11.484831490990725</v>
      </c>
      <c r="AK82" s="394">
        <v>11.371571072319204</v>
      </c>
      <c r="AL82" s="394">
        <v>3.3839492873715598</v>
      </c>
      <c r="AM82" s="394">
        <v>3.3839492873715562</v>
      </c>
      <c r="AN82" s="394">
        <v>3.3839492873715575</v>
      </c>
      <c r="AO82" s="394">
        <v>3.383068698635602</v>
      </c>
      <c r="AP82" s="394">
        <v>3.3272458411000096</v>
      </c>
      <c r="AQ82" s="394">
        <v>3.3985948550688283</v>
      </c>
      <c r="AR82" s="394">
        <v>3.3017456359102249</v>
      </c>
      <c r="AS82" s="394">
        <v>4.6517649983427267</v>
      </c>
      <c r="AT82" s="394">
        <v>4.6517649983427152</v>
      </c>
      <c r="AU82" s="394">
        <v>4.6517649983427143</v>
      </c>
      <c r="AV82" s="394">
        <v>4.6517194606239531</v>
      </c>
      <c r="AW82" s="394">
        <v>4.6479176409941152</v>
      </c>
      <c r="AX82" s="394">
        <v>4.6498425265755365</v>
      </c>
      <c r="AY82" s="394">
        <v>4.6384039900249396</v>
      </c>
      <c r="AZ82" s="394">
        <v>99.999999999999986</v>
      </c>
      <c r="BA82" s="394">
        <v>100</v>
      </c>
      <c r="BB82" s="394">
        <v>100.00000000000003</v>
      </c>
      <c r="BC82" s="394">
        <v>99.999999999999986</v>
      </c>
      <c r="BD82" s="394">
        <v>100</v>
      </c>
      <c r="BE82" s="394">
        <v>100</v>
      </c>
      <c r="BF82" s="394">
        <v>100</v>
      </c>
      <c r="BG82" s="383"/>
      <c r="BH82" s="383"/>
      <c r="BI82" s="383"/>
      <c r="BJ82" s="383"/>
      <c r="BK82" s="383"/>
      <c r="BL82" s="383"/>
    </row>
    <row r="83" spans="1:64" s="384" customFormat="1" ht="21" customHeight="1">
      <c r="A83" s="467" t="s">
        <v>360</v>
      </c>
      <c r="B83" s="468"/>
      <c r="C83" s="394">
        <v>15.811468315184346</v>
      </c>
      <c r="D83" s="394">
        <v>15.859950978430479</v>
      </c>
      <c r="E83" s="394">
        <v>15.941283859657396</v>
      </c>
      <c r="F83" s="394">
        <v>15.869784233752304</v>
      </c>
      <c r="G83" s="394">
        <v>15.878134355421325</v>
      </c>
      <c r="H83" s="394">
        <v>15.89882017949525</v>
      </c>
      <c r="I83" s="394">
        <v>15.895011075335058</v>
      </c>
      <c r="J83" s="394">
        <v>13.299873981211187</v>
      </c>
      <c r="K83" s="394">
        <v>13.116332128557497</v>
      </c>
      <c r="L83" s="394">
        <v>13.223230776893912</v>
      </c>
      <c r="M83" s="394">
        <v>13.148137209305277</v>
      </c>
      <c r="N83" s="394">
        <v>13.123151862449111</v>
      </c>
      <c r="O83" s="394">
        <v>13.1640976049116</v>
      </c>
      <c r="P83" s="394">
        <v>13.164250061296931</v>
      </c>
      <c r="Q83" s="394">
        <v>37.033882960157626</v>
      </c>
      <c r="R83" s="394">
        <v>36.730950029979468</v>
      </c>
      <c r="S83" s="394">
        <v>36.580587421253462</v>
      </c>
      <c r="T83" s="394">
        <v>36.592052218976121</v>
      </c>
      <c r="U83" s="394">
        <v>36.294758260211424</v>
      </c>
      <c r="V83" s="394">
        <v>36.195782685265769</v>
      </c>
      <c r="W83" s="394">
        <v>36.517972107282382</v>
      </c>
      <c r="X83" s="394">
        <v>8.8653533799676598</v>
      </c>
      <c r="Y83" s="394">
        <v>8.9023277600225761</v>
      </c>
      <c r="Z83" s="394">
        <v>8.8545266063316905</v>
      </c>
      <c r="AA83" s="394">
        <v>8.9306556361776988</v>
      </c>
      <c r="AB83" s="394">
        <v>9.0429751722108875</v>
      </c>
      <c r="AC83" s="394">
        <v>9.0617338574832687</v>
      </c>
      <c r="AD83" s="394">
        <v>8.9756238967680328</v>
      </c>
      <c r="AE83" s="394">
        <v>14.146851353559432</v>
      </c>
      <c r="AF83" s="394">
        <v>14.154078791528889</v>
      </c>
      <c r="AG83" s="394">
        <v>14.199994549935512</v>
      </c>
      <c r="AH83" s="394">
        <v>14.196042589807755</v>
      </c>
      <c r="AI83" s="394">
        <v>14.275130925200148</v>
      </c>
      <c r="AJ83" s="394">
        <v>14.274325888003824</v>
      </c>
      <c r="AK83" s="394">
        <v>14.227355791883811</v>
      </c>
      <c r="AL83" s="394">
        <v>3.9784613484228224</v>
      </c>
      <c r="AM83" s="394">
        <v>4.1521582136154791</v>
      </c>
      <c r="AN83" s="394">
        <v>4.121716943243209</v>
      </c>
      <c r="AO83" s="394">
        <v>4.1804842657589942</v>
      </c>
      <c r="AP83" s="394">
        <v>4.2703347128035327</v>
      </c>
      <c r="AQ83" s="394">
        <v>4.2896648694727775</v>
      </c>
      <c r="AR83" s="394">
        <v>4.1850650682088348</v>
      </c>
      <c r="AS83" s="394">
        <v>6.8641086614969176</v>
      </c>
      <c r="AT83" s="394">
        <v>7.0842020978656279</v>
      </c>
      <c r="AU83" s="394">
        <v>7.0786598426848384</v>
      </c>
      <c r="AV83" s="394">
        <v>7.0828438462218406</v>
      </c>
      <c r="AW83" s="394">
        <v>7.1155147117035389</v>
      </c>
      <c r="AX83" s="394">
        <v>7.1155749153675023</v>
      </c>
      <c r="AY83" s="394">
        <v>7.0347219992249279</v>
      </c>
      <c r="AZ83" s="394">
        <v>99.999999999999986</v>
      </c>
      <c r="BA83" s="394">
        <v>100.00000000000001</v>
      </c>
      <c r="BB83" s="394">
        <v>100.00000000000003</v>
      </c>
      <c r="BC83" s="394">
        <v>99.999999999999986</v>
      </c>
      <c r="BD83" s="394">
        <v>99.999999999999957</v>
      </c>
      <c r="BE83" s="394">
        <v>99.999999999999986</v>
      </c>
      <c r="BF83" s="394">
        <v>99.999999999999972</v>
      </c>
      <c r="BG83" s="385"/>
      <c r="BH83" s="385"/>
      <c r="BI83" s="385"/>
      <c r="BJ83" s="385"/>
      <c r="BK83" s="385"/>
      <c r="BL83" s="385"/>
    </row>
    <row r="84" spans="1:64" ht="16.5" customHeight="1">
      <c r="A84" s="388"/>
      <c r="B84" s="460" t="s">
        <v>189</v>
      </c>
      <c r="C84" s="461"/>
      <c r="D84" s="352"/>
      <c r="E84" s="352"/>
      <c r="F84" s="352"/>
      <c r="G84" s="352"/>
      <c r="H84" s="352"/>
      <c r="I84" s="352"/>
      <c r="J84" s="352"/>
      <c r="K84" s="352"/>
      <c r="L84" s="352"/>
      <c r="M84" s="352"/>
      <c r="N84" s="352"/>
      <c r="O84" s="352"/>
      <c r="P84" s="352"/>
      <c r="Q84" s="352"/>
      <c r="R84" s="352"/>
      <c r="S84" s="352"/>
      <c r="T84" s="352"/>
      <c r="U84" s="352"/>
      <c r="V84" s="352"/>
      <c r="W84" s="352"/>
      <c r="X84" s="352"/>
      <c r="Y84" s="352"/>
      <c r="Z84" s="352"/>
      <c r="AA84" s="352"/>
      <c r="AB84" s="352"/>
      <c r="AC84" s="352"/>
      <c r="AD84" s="352"/>
      <c r="AE84" s="352"/>
      <c r="AF84" s="352"/>
      <c r="AG84" s="352"/>
      <c r="AH84" s="352"/>
      <c r="AI84" s="352"/>
      <c r="AJ84" s="352"/>
      <c r="AK84" s="352"/>
      <c r="AL84" s="352"/>
      <c r="AM84" s="352"/>
      <c r="AN84" s="352"/>
      <c r="AO84" s="352"/>
      <c r="AP84" s="352"/>
      <c r="AQ84" s="352"/>
      <c r="AR84" s="352"/>
      <c r="AS84" s="352"/>
      <c r="AT84" s="352"/>
      <c r="AU84" s="352"/>
      <c r="AV84" s="352"/>
      <c r="AW84" s="352"/>
      <c r="AX84" s="352"/>
      <c r="AY84" s="352"/>
      <c r="AZ84" s="352"/>
      <c r="BA84" s="352"/>
      <c r="BB84" s="352"/>
      <c r="BC84" s="352"/>
      <c r="BD84" s="352"/>
      <c r="BE84" s="371"/>
      <c r="BF84" s="391" t="str">
        <f>BF28</f>
        <v>12 Jestha, 2082</v>
      </c>
      <c r="BG84" s="352"/>
      <c r="BH84" s="352"/>
      <c r="BI84" s="352"/>
      <c r="BJ84" s="352"/>
      <c r="BK84" s="352"/>
      <c r="BL84" s="352"/>
    </row>
    <row r="85" spans="1:64" ht="16.5" customHeight="1">
      <c r="A85" s="388"/>
      <c r="B85" s="392"/>
      <c r="C85" s="352"/>
      <c r="D85" s="352"/>
      <c r="E85" s="352"/>
      <c r="F85" s="352"/>
      <c r="G85" s="352"/>
      <c r="H85" s="352"/>
      <c r="I85" s="352"/>
      <c r="J85" s="352"/>
      <c r="K85" s="352"/>
      <c r="L85" s="352"/>
      <c r="M85" s="352"/>
      <c r="N85" s="352"/>
      <c r="O85" s="352"/>
      <c r="P85" s="352"/>
      <c r="Q85" s="352"/>
      <c r="R85" s="352"/>
      <c r="S85" s="352"/>
      <c r="T85" s="352"/>
      <c r="U85" s="352"/>
      <c r="V85" s="352"/>
      <c r="W85" s="352"/>
      <c r="X85" s="352"/>
      <c r="Y85" s="352"/>
      <c r="Z85" s="352"/>
      <c r="AA85" s="352"/>
      <c r="AB85" s="352"/>
      <c r="AC85" s="352"/>
      <c r="AD85" s="352"/>
      <c r="AE85" s="352"/>
      <c r="AF85" s="352"/>
      <c r="AG85" s="352"/>
      <c r="AH85" s="352"/>
      <c r="AI85" s="352"/>
      <c r="AJ85" s="352"/>
      <c r="AK85" s="352"/>
      <c r="AL85" s="352"/>
      <c r="AM85" s="352"/>
      <c r="AN85" s="352"/>
      <c r="AO85" s="352"/>
      <c r="AP85" s="352"/>
      <c r="AQ85" s="352"/>
      <c r="AR85" s="352"/>
      <c r="AS85" s="352"/>
      <c r="AT85" s="352"/>
      <c r="AU85" s="352"/>
      <c r="AV85" s="352"/>
      <c r="AW85" s="352"/>
      <c r="AX85" s="352"/>
      <c r="AY85" s="352"/>
      <c r="AZ85" s="352"/>
      <c r="BA85" s="352"/>
      <c r="BB85" s="352"/>
      <c r="BC85" s="352"/>
      <c r="BD85" s="352"/>
      <c r="BE85" s="352"/>
      <c r="BF85" s="352"/>
      <c r="BG85" s="352"/>
      <c r="BH85" s="352"/>
      <c r="BI85" s="352"/>
      <c r="BJ85" s="352"/>
      <c r="BK85" s="352"/>
      <c r="BL85" s="352"/>
    </row>
    <row r="86" spans="1:64" ht="16.5" customHeight="1">
      <c r="A86" s="388"/>
      <c r="B86" s="392"/>
      <c r="C86" s="352"/>
      <c r="D86" s="352"/>
      <c r="E86" s="352"/>
      <c r="F86" s="352"/>
      <c r="G86" s="352"/>
      <c r="H86" s="352"/>
      <c r="I86" s="352"/>
      <c r="J86" s="352"/>
      <c r="K86" s="352"/>
      <c r="L86" s="352"/>
      <c r="M86" s="352"/>
      <c r="N86" s="352"/>
      <c r="O86" s="352"/>
      <c r="P86" s="352"/>
      <c r="Q86" s="352"/>
      <c r="R86" s="352"/>
      <c r="S86" s="352"/>
      <c r="T86" s="352"/>
      <c r="U86" s="352"/>
      <c r="V86" s="352"/>
      <c r="W86" s="352"/>
      <c r="X86" s="352"/>
      <c r="Y86" s="352"/>
      <c r="Z86" s="352"/>
      <c r="AA86" s="352"/>
      <c r="AB86" s="352"/>
      <c r="AC86" s="352"/>
      <c r="AD86" s="352"/>
      <c r="AE86" s="352"/>
      <c r="AF86" s="352"/>
      <c r="AG86" s="352"/>
      <c r="AH86" s="352"/>
      <c r="AI86" s="352"/>
      <c r="AJ86" s="352"/>
      <c r="AK86" s="352"/>
      <c r="AL86" s="352"/>
      <c r="AM86" s="352"/>
      <c r="AN86" s="352"/>
      <c r="AO86" s="352"/>
      <c r="AP86" s="352"/>
      <c r="AQ86" s="352"/>
      <c r="AR86" s="352"/>
      <c r="AS86" s="352"/>
      <c r="AT86" s="352"/>
      <c r="AU86" s="352"/>
      <c r="AV86" s="352"/>
      <c r="AW86" s="352"/>
      <c r="AX86" s="352"/>
      <c r="AY86" s="352"/>
      <c r="AZ86" s="352"/>
      <c r="BA86" s="352"/>
      <c r="BB86" s="352"/>
      <c r="BC86" s="352"/>
      <c r="BD86" s="352"/>
      <c r="BE86" s="352"/>
      <c r="BF86" s="352"/>
      <c r="BG86" s="352"/>
      <c r="BH86" s="352"/>
      <c r="BI86" s="352"/>
      <c r="BJ86" s="352"/>
      <c r="BK86" s="352"/>
      <c r="BL86" s="352"/>
    </row>
    <row r="87" spans="1:64" ht="16.5" customHeight="1">
      <c r="A87" s="354" t="s">
        <v>379</v>
      </c>
      <c r="B87" s="355"/>
      <c r="C87" s="355"/>
      <c r="D87" s="355"/>
      <c r="E87" s="355"/>
      <c r="F87" s="355"/>
      <c r="G87" s="355"/>
      <c r="H87" s="355"/>
      <c r="I87" s="355"/>
      <c r="J87" s="355"/>
      <c r="K87" s="355"/>
      <c r="L87" s="355"/>
      <c r="M87" s="355"/>
      <c r="N87" s="355"/>
      <c r="O87" s="355"/>
      <c r="P87" s="355"/>
      <c r="Q87" s="355"/>
      <c r="R87" s="355"/>
      <c r="S87" s="355"/>
      <c r="T87" s="355"/>
      <c r="U87" s="355"/>
      <c r="V87" s="355"/>
      <c r="W87" s="355"/>
      <c r="X87" s="355"/>
      <c r="Y87" s="355"/>
      <c r="Z87" s="355"/>
      <c r="AA87" s="355"/>
      <c r="AB87" s="355"/>
      <c r="AC87" s="355"/>
      <c r="AD87" s="355"/>
      <c r="AE87" s="355"/>
      <c r="AF87" s="355"/>
      <c r="AG87" s="355"/>
      <c r="AH87" s="355"/>
      <c r="AI87" s="355"/>
      <c r="AJ87" s="355"/>
      <c r="AK87" s="355"/>
      <c r="AL87" s="355"/>
      <c r="AM87" s="355"/>
      <c r="AN87" s="355"/>
      <c r="AO87" s="355"/>
      <c r="AP87" s="355"/>
      <c r="AQ87" s="355"/>
      <c r="AR87" s="355"/>
      <c r="AS87" s="355"/>
      <c r="AT87" s="355"/>
      <c r="AU87" s="395"/>
      <c r="AV87" s="395"/>
      <c r="AW87" s="355"/>
      <c r="AX87" s="355"/>
      <c r="AY87" s="355"/>
      <c r="AZ87" s="355"/>
      <c r="BA87" s="355"/>
      <c r="BB87" s="352"/>
      <c r="BC87" s="352"/>
      <c r="BD87" s="352"/>
      <c r="BE87" s="352"/>
      <c r="BF87" s="352"/>
      <c r="BG87" s="352"/>
      <c r="BH87" s="352"/>
      <c r="BI87" s="352"/>
      <c r="BJ87" s="352"/>
      <c r="BK87" s="352"/>
      <c r="BL87" s="352"/>
    </row>
    <row r="88" spans="1:64" s="377" customFormat="1" ht="16.5" customHeight="1">
      <c r="A88" s="464"/>
      <c r="B88" s="464" t="s">
        <v>151</v>
      </c>
      <c r="C88" s="464" t="s">
        <v>351</v>
      </c>
      <c r="D88" s="464"/>
      <c r="E88" s="464"/>
      <c r="F88" s="464"/>
      <c r="G88" s="464"/>
      <c r="H88" s="464"/>
      <c r="I88" s="464"/>
      <c r="J88" s="464" t="s">
        <v>353</v>
      </c>
      <c r="K88" s="464"/>
      <c r="L88" s="464"/>
      <c r="M88" s="464"/>
      <c r="N88" s="464"/>
      <c r="O88" s="464"/>
      <c r="P88" s="464"/>
      <c r="Q88" s="464" t="s">
        <v>354</v>
      </c>
      <c r="R88" s="464"/>
      <c r="S88" s="464"/>
      <c r="T88" s="464"/>
      <c r="U88" s="464"/>
      <c r="V88" s="464"/>
      <c r="W88" s="464"/>
      <c r="X88" s="464" t="s">
        <v>303</v>
      </c>
      <c r="Y88" s="464"/>
      <c r="Z88" s="464"/>
      <c r="AA88" s="464"/>
      <c r="AB88" s="464"/>
      <c r="AC88" s="464"/>
      <c r="AD88" s="464"/>
      <c r="AE88" s="464" t="s">
        <v>304</v>
      </c>
      <c r="AF88" s="464"/>
      <c r="AG88" s="464"/>
      <c r="AH88" s="464"/>
      <c r="AI88" s="464"/>
      <c r="AJ88" s="464"/>
      <c r="AK88" s="464"/>
      <c r="AL88" s="464" t="s">
        <v>305</v>
      </c>
      <c r="AM88" s="464"/>
      <c r="AN88" s="464"/>
      <c r="AO88" s="464"/>
      <c r="AP88" s="464"/>
      <c r="AQ88" s="464"/>
      <c r="AR88" s="464"/>
      <c r="AS88" s="464" t="s">
        <v>355</v>
      </c>
      <c r="AT88" s="464"/>
      <c r="AU88" s="464"/>
      <c r="AV88" s="464"/>
      <c r="AW88" s="464"/>
      <c r="AX88" s="464"/>
      <c r="AY88" s="464"/>
      <c r="AZ88" s="465" t="s">
        <v>356</v>
      </c>
      <c r="BA88" s="465"/>
      <c r="BB88" s="465"/>
      <c r="BC88" s="465"/>
      <c r="BD88" s="465"/>
      <c r="BE88" s="465"/>
      <c r="BF88" s="465"/>
      <c r="BG88" s="376"/>
      <c r="BH88" s="376"/>
      <c r="BI88" s="376"/>
      <c r="BJ88" s="376"/>
      <c r="BK88" s="376"/>
      <c r="BL88" s="376"/>
    </row>
    <row r="89" spans="1:64" s="377" customFormat="1" ht="16.5" customHeight="1">
      <c r="A89" s="466"/>
      <c r="B89" s="466"/>
      <c r="C89" s="378" t="s">
        <v>334</v>
      </c>
      <c r="D89" s="378" t="s">
        <v>357</v>
      </c>
      <c r="E89" s="378" t="s">
        <v>358</v>
      </c>
      <c r="F89" s="379" t="s">
        <v>363</v>
      </c>
      <c r="G89" s="379" t="s">
        <v>372</v>
      </c>
      <c r="H89" s="379" t="s">
        <v>373</v>
      </c>
      <c r="I89" s="379" t="s">
        <v>374</v>
      </c>
      <c r="J89" s="378" t="s">
        <v>334</v>
      </c>
      <c r="K89" s="378" t="s">
        <v>357</v>
      </c>
      <c r="L89" s="378" t="s">
        <v>358</v>
      </c>
      <c r="M89" s="379" t="s">
        <v>363</v>
      </c>
      <c r="N89" s="379" t="s">
        <v>372</v>
      </c>
      <c r="O89" s="379" t="s">
        <v>373</v>
      </c>
      <c r="P89" s="379" t="s">
        <v>374</v>
      </c>
      <c r="Q89" s="378" t="s">
        <v>334</v>
      </c>
      <c r="R89" s="378" t="s">
        <v>357</v>
      </c>
      <c r="S89" s="378" t="s">
        <v>358</v>
      </c>
      <c r="T89" s="379" t="s">
        <v>363</v>
      </c>
      <c r="U89" s="379" t="s">
        <v>372</v>
      </c>
      <c r="V89" s="379" t="s">
        <v>373</v>
      </c>
      <c r="W89" s="379" t="s">
        <v>374</v>
      </c>
      <c r="X89" s="378" t="s">
        <v>334</v>
      </c>
      <c r="Y89" s="378" t="s">
        <v>357</v>
      </c>
      <c r="Z89" s="378" t="s">
        <v>358</v>
      </c>
      <c r="AA89" s="379" t="s">
        <v>363</v>
      </c>
      <c r="AB89" s="379" t="s">
        <v>372</v>
      </c>
      <c r="AC89" s="379" t="s">
        <v>373</v>
      </c>
      <c r="AD89" s="379" t="s">
        <v>374</v>
      </c>
      <c r="AE89" s="378" t="s">
        <v>334</v>
      </c>
      <c r="AF89" s="378" t="s">
        <v>357</v>
      </c>
      <c r="AG89" s="378" t="s">
        <v>358</v>
      </c>
      <c r="AH89" s="379" t="s">
        <v>363</v>
      </c>
      <c r="AI89" s="379" t="s">
        <v>372</v>
      </c>
      <c r="AJ89" s="379" t="s">
        <v>373</v>
      </c>
      <c r="AK89" s="379" t="s">
        <v>374</v>
      </c>
      <c r="AL89" s="378" t="s">
        <v>334</v>
      </c>
      <c r="AM89" s="378" t="s">
        <v>357</v>
      </c>
      <c r="AN89" s="378" t="s">
        <v>358</v>
      </c>
      <c r="AO89" s="379" t="s">
        <v>363</v>
      </c>
      <c r="AP89" s="379" t="s">
        <v>372</v>
      </c>
      <c r="AQ89" s="379" t="s">
        <v>373</v>
      </c>
      <c r="AR89" s="379" t="s">
        <v>374</v>
      </c>
      <c r="AS89" s="378" t="s">
        <v>334</v>
      </c>
      <c r="AT89" s="378" t="s">
        <v>357</v>
      </c>
      <c r="AU89" s="378" t="s">
        <v>358</v>
      </c>
      <c r="AV89" s="379" t="s">
        <v>363</v>
      </c>
      <c r="AW89" s="379" t="s">
        <v>372</v>
      </c>
      <c r="AX89" s="379" t="s">
        <v>373</v>
      </c>
      <c r="AY89" s="379" t="s">
        <v>374</v>
      </c>
      <c r="AZ89" s="378" t="s">
        <v>334</v>
      </c>
      <c r="BA89" s="378" t="s">
        <v>357</v>
      </c>
      <c r="BB89" s="378" t="s">
        <v>358</v>
      </c>
      <c r="BC89" s="379" t="s">
        <v>363</v>
      </c>
      <c r="BD89" s="379" t="s">
        <v>372</v>
      </c>
      <c r="BE89" s="379" t="s">
        <v>373</v>
      </c>
      <c r="BF89" s="379" t="s">
        <v>374</v>
      </c>
      <c r="BG89" s="376"/>
      <c r="BH89" s="376"/>
      <c r="BI89" s="376"/>
      <c r="BJ89" s="376"/>
      <c r="BK89" s="376"/>
      <c r="BL89" s="376"/>
    </row>
    <row r="90" spans="1:64" s="377" customFormat="1" ht="16.5" customHeight="1">
      <c r="A90" s="466"/>
      <c r="B90" s="466"/>
      <c r="C90" s="378" t="s">
        <v>68</v>
      </c>
      <c r="D90" s="378" t="s">
        <v>153</v>
      </c>
      <c r="E90" s="378" t="s">
        <v>267</v>
      </c>
      <c r="F90" s="378" t="s">
        <v>336</v>
      </c>
      <c r="G90" s="378" t="s">
        <v>350</v>
      </c>
      <c r="H90" s="378" t="s">
        <v>365</v>
      </c>
      <c r="I90" s="378" t="s">
        <v>375</v>
      </c>
      <c r="J90" s="378" t="s">
        <v>68</v>
      </c>
      <c r="K90" s="378" t="s">
        <v>153</v>
      </c>
      <c r="L90" s="378" t="s">
        <v>267</v>
      </c>
      <c r="M90" s="378" t="s">
        <v>336</v>
      </c>
      <c r="N90" s="378" t="s">
        <v>350</v>
      </c>
      <c r="O90" s="378" t="s">
        <v>365</v>
      </c>
      <c r="P90" s="378" t="s">
        <v>375</v>
      </c>
      <c r="Q90" s="378" t="s">
        <v>68</v>
      </c>
      <c r="R90" s="378" t="s">
        <v>153</v>
      </c>
      <c r="S90" s="378" t="s">
        <v>267</v>
      </c>
      <c r="T90" s="378" t="s">
        <v>336</v>
      </c>
      <c r="U90" s="378" t="s">
        <v>350</v>
      </c>
      <c r="V90" s="378" t="s">
        <v>365</v>
      </c>
      <c r="W90" s="378" t="s">
        <v>375</v>
      </c>
      <c r="X90" s="378" t="s">
        <v>68</v>
      </c>
      <c r="Y90" s="378" t="s">
        <v>153</v>
      </c>
      <c r="Z90" s="378" t="s">
        <v>267</v>
      </c>
      <c r="AA90" s="378" t="s">
        <v>336</v>
      </c>
      <c r="AB90" s="378" t="s">
        <v>350</v>
      </c>
      <c r="AC90" s="378" t="s">
        <v>365</v>
      </c>
      <c r="AD90" s="378" t="s">
        <v>375</v>
      </c>
      <c r="AE90" s="378" t="s">
        <v>68</v>
      </c>
      <c r="AF90" s="378" t="s">
        <v>153</v>
      </c>
      <c r="AG90" s="378" t="s">
        <v>267</v>
      </c>
      <c r="AH90" s="378" t="s">
        <v>336</v>
      </c>
      <c r="AI90" s="378" t="s">
        <v>350</v>
      </c>
      <c r="AJ90" s="378" t="s">
        <v>365</v>
      </c>
      <c r="AK90" s="378" t="s">
        <v>375</v>
      </c>
      <c r="AL90" s="378" t="s">
        <v>68</v>
      </c>
      <c r="AM90" s="378" t="s">
        <v>153</v>
      </c>
      <c r="AN90" s="378" t="s">
        <v>267</v>
      </c>
      <c r="AO90" s="378" t="s">
        <v>336</v>
      </c>
      <c r="AP90" s="378" t="s">
        <v>350</v>
      </c>
      <c r="AQ90" s="378" t="s">
        <v>365</v>
      </c>
      <c r="AR90" s="378" t="s">
        <v>375</v>
      </c>
      <c r="AS90" s="378" t="s">
        <v>68</v>
      </c>
      <c r="AT90" s="378" t="s">
        <v>153</v>
      </c>
      <c r="AU90" s="378" t="s">
        <v>267</v>
      </c>
      <c r="AV90" s="378" t="s">
        <v>336</v>
      </c>
      <c r="AW90" s="378" t="s">
        <v>350</v>
      </c>
      <c r="AX90" s="378" t="s">
        <v>365</v>
      </c>
      <c r="AY90" s="378" t="s">
        <v>375</v>
      </c>
      <c r="AZ90" s="378" t="s">
        <v>68</v>
      </c>
      <c r="BA90" s="378" t="s">
        <v>153</v>
      </c>
      <c r="BB90" s="378" t="s">
        <v>267</v>
      </c>
      <c r="BC90" s="378" t="s">
        <v>336</v>
      </c>
      <c r="BD90" s="378" t="s">
        <v>350</v>
      </c>
      <c r="BE90" s="378" t="s">
        <v>365</v>
      </c>
      <c r="BF90" s="378" t="s">
        <v>375</v>
      </c>
      <c r="BG90" s="376"/>
      <c r="BH90" s="376"/>
      <c r="BI90" s="376"/>
      <c r="BJ90" s="376"/>
      <c r="BK90" s="376"/>
      <c r="BL90" s="376"/>
    </row>
    <row r="91" spans="1:64" s="384" customFormat="1" ht="16.5" customHeight="1">
      <c r="A91" s="361" t="s">
        <v>154</v>
      </c>
      <c r="B91" s="381" t="s">
        <v>268</v>
      </c>
      <c r="C91" s="394">
        <v>33.653473885484416</v>
      </c>
      <c r="D91" s="382">
        <v>34.502258130566403</v>
      </c>
      <c r="E91" s="394">
        <v>35.192873249449924</v>
      </c>
      <c r="F91" s="394">
        <v>33.519120150745685</v>
      </c>
      <c r="G91" s="394">
        <v>32.839102937001769</v>
      </c>
      <c r="H91" s="394">
        <v>33.445882341377754</v>
      </c>
      <c r="I91" s="394">
        <v>34.054354976997892</v>
      </c>
      <c r="J91" s="394">
        <v>37.002220455314394</v>
      </c>
      <c r="K91" s="394">
        <v>36.687196472823253</v>
      </c>
      <c r="L91" s="394">
        <v>37.27935161140185</v>
      </c>
      <c r="M91" s="394">
        <v>35.359771601271518</v>
      </c>
      <c r="N91" s="394">
        <v>35.008042462757345</v>
      </c>
      <c r="O91" s="394">
        <v>35.923597041526953</v>
      </c>
      <c r="P91" s="394">
        <v>36.731537147235933</v>
      </c>
      <c r="Q91" s="394">
        <v>11.344455725737136</v>
      </c>
      <c r="R91" s="394">
        <v>11.696429212883015</v>
      </c>
      <c r="S91" s="394">
        <v>12.081612386356252</v>
      </c>
      <c r="T91" s="394">
        <v>11.43987706314897</v>
      </c>
      <c r="U91" s="394">
        <v>11.338207495935851</v>
      </c>
      <c r="V91" s="394">
        <v>11.672464708512319</v>
      </c>
      <c r="W91" s="394">
        <v>11.799039969479516</v>
      </c>
      <c r="X91" s="394">
        <v>27.445277346832292</v>
      </c>
      <c r="Y91" s="394">
        <v>27.370916857759489</v>
      </c>
      <c r="Z91" s="394">
        <v>28.036920666297998</v>
      </c>
      <c r="AA91" s="394">
        <v>26.399743848388553</v>
      </c>
      <c r="AB91" s="394">
        <v>25.588663482684126</v>
      </c>
      <c r="AC91" s="394">
        <v>26.34694489332372</v>
      </c>
      <c r="AD91" s="394">
        <v>27.099459557279364</v>
      </c>
      <c r="AE91" s="394">
        <v>30.650929197234706</v>
      </c>
      <c r="AF91" s="394">
        <v>30.65687969609742</v>
      </c>
      <c r="AG91" s="394">
        <v>31.453672194444675</v>
      </c>
      <c r="AH91" s="394">
        <v>29.869633545548812</v>
      </c>
      <c r="AI91" s="394">
        <v>29.439623432734297</v>
      </c>
      <c r="AJ91" s="394">
        <v>30.318573851714444</v>
      </c>
      <c r="AK91" s="394">
        <v>31.022226710747585</v>
      </c>
      <c r="AL91" s="394">
        <v>33.072813442584994</v>
      </c>
      <c r="AM91" s="394">
        <v>32.223813261340709</v>
      </c>
      <c r="AN91" s="394">
        <v>33.172608763515463</v>
      </c>
      <c r="AO91" s="394">
        <v>31.372666939447218</v>
      </c>
      <c r="AP91" s="394">
        <v>29.555755834796724</v>
      </c>
      <c r="AQ91" s="394">
        <v>30.138610694033076</v>
      </c>
      <c r="AR91" s="394">
        <v>31.504831520682789</v>
      </c>
      <c r="AS91" s="394">
        <v>34.812042593495811</v>
      </c>
      <c r="AT91" s="394">
        <v>34.767805267763485</v>
      </c>
      <c r="AU91" s="394">
        <v>35.67955658058311</v>
      </c>
      <c r="AV91" s="394">
        <v>33.760210824668398</v>
      </c>
      <c r="AW91" s="394">
        <v>32.678983876315513</v>
      </c>
      <c r="AX91" s="394">
        <v>33.658808544831778</v>
      </c>
      <c r="AY91" s="394">
        <v>34.721188128047316</v>
      </c>
      <c r="AZ91" s="394">
        <v>24.918237252585168</v>
      </c>
      <c r="BA91" s="394">
        <v>25.15711826950977</v>
      </c>
      <c r="BB91" s="394">
        <v>25.801127116656208</v>
      </c>
      <c r="BC91" s="394">
        <v>24.455337652239123</v>
      </c>
      <c r="BD91" s="394">
        <v>24.027499344549334</v>
      </c>
      <c r="BE91" s="394">
        <v>24.674583223266744</v>
      </c>
      <c r="BF91" s="394">
        <v>25.16416991665686</v>
      </c>
      <c r="BG91" s="383"/>
      <c r="BH91" s="383"/>
      <c r="BI91" s="383"/>
      <c r="BJ91" s="383"/>
      <c r="BK91" s="383"/>
      <c r="BL91" s="383"/>
    </row>
    <row r="92" spans="1:64" s="384" customFormat="1" ht="16.5" customHeight="1">
      <c r="A92" s="361" t="s">
        <v>156</v>
      </c>
      <c r="B92" s="381" t="s">
        <v>159</v>
      </c>
      <c r="C92" s="394">
        <v>0.56851800118781814</v>
      </c>
      <c r="D92" s="394">
        <v>0.47369987288233067</v>
      </c>
      <c r="E92" s="394">
        <v>0.43506492400417407</v>
      </c>
      <c r="F92" s="394">
        <v>0.43379210758648346</v>
      </c>
      <c r="G92" s="394">
        <v>0.4004721016667786</v>
      </c>
      <c r="H92" s="394">
        <v>0.37616204319734503</v>
      </c>
      <c r="I92" s="394">
        <v>0.36508156227517513</v>
      </c>
      <c r="J92" s="394">
        <v>0.70495792504596755</v>
      </c>
      <c r="K92" s="394">
        <v>0.19092880257393469</v>
      </c>
      <c r="L92" s="394">
        <v>0.17483103708285364</v>
      </c>
      <c r="M92" s="394">
        <v>0.17452287668598818</v>
      </c>
      <c r="N92" s="394">
        <v>0.16151480230035622</v>
      </c>
      <c r="O92" s="394">
        <v>0.15143543858549388</v>
      </c>
      <c r="P92" s="394">
        <v>0.14693774043954996</v>
      </c>
      <c r="Q92" s="394">
        <v>0.59754855279561114</v>
      </c>
      <c r="R92" s="394">
        <v>0.80191687262002498</v>
      </c>
      <c r="S92" s="394">
        <v>0.74333245397135839</v>
      </c>
      <c r="T92" s="394">
        <v>0.73761725348739304</v>
      </c>
      <c r="U92" s="394">
        <v>0.68688532044574779</v>
      </c>
      <c r="V92" s="394">
        <v>0.64779605639211346</v>
      </c>
      <c r="W92" s="394">
        <v>0.62301784521417658</v>
      </c>
      <c r="X92" s="394">
        <v>0.91001789253288612</v>
      </c>
      <c r="Y92" s="394">
        <v>0.87071161168587263</v>
      </c>
      <c r="Z92" s="394">
        <v>0.80813669260213017</v>
      </c>
      <c r="AA92" s="394">
        <v>0.7953433868105072</v>
      </c>
      <c r="AB92" s="394">
        <v>0.72549296941323549</v>
      </c>
      <c r="AC92" s="394">
        <v>0.68092828156367458</v>
      </c>
      <c r="AD92" s="394">
        <v>0.66705077978985783</v>
      </c>
      <c r="AE92" s="394">
        <v>0.74616727077142175</v>
      </c>
      <c r="AF92" s="394">
        <v>0.66559498611112777</v>
      </c>
      <c r="AG92" s="394">
        <v>0.61245717964810531</v>
      </c>
      <c r="AH92" s="394">
        <v>0.60811196635448128</v>
      </c>
      <c r="AI92" s="394">
        <v>0.55857073892205478</v>
      </c>
      <c r="AJ92" s="394">
        <v>0.52537669276468746</v>
      </c>
      <c r="AK92" s="394">
        <v>0.51146166101477342</v>
      </c>
      <c r="AL92" s="394">
        <v>0.59511828157146618</v>
      </c>
      <c r="AM92" s="394">
        <v>0.21540309010312009</v>
      </c>
      <c r="AN92" s="394">
        <v>0.20031797273395369</v>
      </c>
      <c r="AO92" s="394">
        <v>0.19604228398253606</v>
      </c>
      <c r="AP92" s="394">
        <v>0.17726807826311083</v>
      </c>
      <c r="AQ92" s="394">
        <v>0.16597291355595298</v>
      </c>
      <c r="AR92" s="394">
        <v>0.16507041169545317</v>
      </c>
      <c r="AS92" s="394">
        <v>0.63076904868086714</v>
      </c>
      <c r="AT92" s="394">
        <v>0.29458570314526727</v>
      </c>
      <c r="AU92" s="394">
        <v>0.2721597027413013</v>
      </c>
      <c r="AV92" s="394">
        <v>0.26999968153373355</v>
      </c>
      <c r="AW92" s="394">
        <v>0.24823494440193097</v>
      </c>
      <c r="AX92" s="394">
        <v>0.23346800482191229</v>
      </c>
      <c r="AY92" s="394">
        <v>0.229140203740022</v>
      </c>
      <c r="AZ92" s="394">
        <v>0.65815369130123147</v>
      </c>
      <c r="BA92" s="394">
        <v>0.59625847320654934</v>
      </c>
      <c r="BB92" s="394">
        <v>0.5504359881691121</v>
      </c>
      <c r="BC92" s="394">
        <v>0.54637405476062018</v>
      </c>
      <c r="BD92" s="394">
        <v>0.50466268538595715</v>
      </c>
      <c r="BE92" s="394">
        <v>0.47464545104334233</v>
      </c>
      <c r="BF92" s="394">
        <v>0.46055360918766136</v>
      </c>
      <c r="BG92" s="383"/>
      <c r="BH92" s="383"/>
      <c r="BI92" s="383"/>
      <c r="BJ92" s="383"/>
      <c r="BK92" s="383"/>
      <c r="BL92" s="383"/>
    </row>
    <row r="93" spans="1:64" s="384" customFormat="1" ht="16.5" customHeight="1">
      <c r="A93" s="361" t="s">
        <v>158</v>
      </c>
      <c r="B93" s="381" t="s">
        <v>87</v>
      </c>
      <c r="C93" s="394">
        <v>7.9905154675090815</v>
      </c>
      <c r="D93" s="394">
        <v>6.9611297164179557</v>
      </c>
      <c r="E93" s="394">
        <v>7.6643662260703449</v>
      </c>
      <c r="F93" s="394">
        <v>7.7852794952797222</v>
      </c>
      <c r="G93" s="394">
        <v>7.011037084046734</v>
      </c>
      <c r="H93" s="394">
        <v>6.6828347229698215</v>
      </c>
      <c r="I93" s="394">
        <v>6.7983877594158466</v>
      </c>
      <c r="J93" s="394">
        <v>6.1436420752963254</v>
      </c>
      <c r="K93" s="394">
        <v>5.5050663657889283</v>
      </c>
      <c r="L93" s="394">
        <v>6.0133224365238132</v>
      </c>
      <c r="M93" s="394">
        <v>6.0902515230989938</v>
      </c>
      <c r="N93" s="394">
        <v>5.5263398460308091</v>
      </c>
      <c r="O93" s="394">
        <v>5.2915766830907778</v>
      </c>
      <c r="P93" s="394">
        <v>5.3533071576005717</v>
      </c>
      <c r="Q93" s="394">
        <v>5.5646381322637373</v>
      </c>
      <c r="R93" s="394">
        <v>4.9336010194748932</v>
      </c>
      <c r="S93" s="394">
        <v>5.4242830079162117</v>
      </c>
      <c r="T93" s="394">
        <v>5.5324023002115634</v>
      </c>
      <c r="U93" s="394">
        <v>5.0808753069927972</v>
      </c>
      <c r="V93" s="394">
        <v>4.927964629155162</v>
      </c>
      <c r="W93" s="394">
        <v>4.9127636118652136</v>
      </c>
      <c r="X93" s="394">
        <v>3.7542848394994977</v>
      </c>
      <c r="Y93" s="394">
        <v>3.3033385019669868</v>
      </c>
      <c r="Z93" s="394">
        <v>3.6576298034674442</v>
      </c>
      <c r="AA93" s="394">
        <v>3.6523178616286671</v>
      </c>
      <c r="AB93" s="394">
        <v>3.2664224844168039</v>
      </c>
      <c r="AC93" s="394">
        <v>3.1306459539011859</v>
      </c>
      <c r="AD93" s="394">
        <v>3.1978132200339329</v>
      </c>
      <c r="AE93" s="394">
        <v>6.5590396148499623</v>
      </c>
      <c r="AF93" s="394">
        <v>5.7921051380078543</v>
      </c>
      <c r="AG93" s="394">
        <v>6.3583324560162469</v>
      </c>
      <c r="AH93" s="394">
        <v>6.4053599787481081</v>
      </c>
      <c r="AI93" s="394">
        <v>5.7685576404760051</v>
      </c>
      <c r="AJ93" s="394">
        <v>5.5404838027494785</v>
      </c>
      <c r="AK93" s="394">
        <v>5.6241819690784682</v>
      </c>
      <c r="AL93" s="394">
        <v>1.1833419561903535</v>
      </c>
      <c r="AM93" s="394">
        <v>1.0720174005709677</v>
      </c>
      <c r="AN93" s="394">
        <v>1.1737272171860931</v>
      </c>
      <c r="AO93" s="394">
        <v>1.1403950521805208</v>
      </c>
      <c r="AP93" s="394">
        <v>1.025792968488707</v>
      </c>
      <c r="AQ93" s="394">
        <v>0.99781216974489428</v>
      </c>
      <c r="AR93" s="394">
        <v>1.0200348027216928</v>
      </c>
      <c r="AS93" s="394">
        <v>4.3996569460204666</v>
      </c>
      <c r="AT93" s="394">
        <v>3.9357534510047505</v>
      </c>
      <c r="AU93" s="394">
        <v>4.3475711009617362</v>
      </c>
      <c r="AV93" s="394">
        <v>4.3255017170639531</v>
      </c>
      <c r="AW93" s="394">
        <v>3.8905112148045142</v>
      </c>
      <c r="AX93" s="394">
        <v>3.7261898378476692</v>
      </c>
      <c r="AY93" s="394">
        <v>3.822119299357722</v>
      </c>
      <c r="AZ93" s="394">
        <v>5.7511202865957642</v>
      </c>
      <c r="BA93" s="394">
        <v>5.0754748066271489</v>
      </c>
      <c r="BB93" s="394">
        <v>5.5840646165332508</v>
      </c>
      <c r="BC93" s="394">
        <v>5.6502073526849967</v>
      </c>
      <c r="BD93" s="394">
        <v>5.1220288895424995</v>
      </c>
      <c r="BE93" s="394">
        <v>4.9252957085232749</v>
      </c>
      <c r="BF93" s="394">
        <v>4.9781295276328379</v>
      </c>
      <c r="BG93" s="383"/>
      <c r="BH93" s="383"/>
      <c r="BI93" s="383"/>
      <c r="BJ93" s="383"/>
      <c r="BK93" s="383"/>
      <c r="BL93" s="383"/>
    </row>
    <row r="94" spans="1:64" s="384" customFormat="1" ht="25.5">
      <c r="A94" s="361" t="s">
        <v>160</v>
      </c>
      <c r="B94" s="381" t="s">
        <v>269</v>
      </c>
      <c r="C94" s="394">
        <v>1.1949630213032389</v>
      </c>
      <c r="D94" s="394">
        <v>1.4533779652452019</v>
      </c>
      <c r="E94" s="394">
        <v>1.4536944341076792</v>
      </c>
      <c r="F94" s="394">
        <v>1.9077584367671645</v>
      </c>
      <c r="G94" s="394">
        <v>2.1992394257922476</v>
      </c>
      <c r="H94" s="394">
        <v>2.5283136578426477</v>
      </c>
      <c r="I94" s="394">
        <v>2.3988682513833419</v>
      </c>
      <c r="J94" s="394">
        <v>0.45762450337302518</v>
      </c>
      <c r="K94" s="394">
        <v>0.51659669611672832</v>
      </c>
      <c r="L94" s="394">
        <v>0.52982765946597465</v>
      </c>
      <c r="M94" s="394">
        <v>0.69153304926455916</v>
      </c>
      <c r="N94" s="394">
        <v>0.67284924687432901</v>
      </c>
      <c r="O94" s="394">
        <v>0.75714253102697671</v>
      </c>
      <c r="P94" s="394">
        <v>0.61659222167535355</v>
      </c>
      <c r="Q94" s="394">
        <v>0.8722052742129921</v>
      </c>
      <c r="R94" s="394">
        <v>0.98985598629860283</v>
      </c>
      <c r="S94" s="394">
        <v>0.93396745655273483</v>
      </c>
      <c r="T94" s="394">
        <v>1.4358021986545884</v>
      </c>
      <c r="U94" s="394">
        <v>1.4817233694046013</v>
      </c>
      <c r="V94" s="394">
        <v>1.6544523890735539</v>
      </c>
      <c r="W94" s="394">
        <v>1.6581018138017298</v>
      </c>
      <c r="X94" s="394">
        <v>3.5104614391206401</v>
      </c>
      <c r="Y94" s="394">
        <v>4.0740378192988169</v>
      </c>
      <c r="Z94" s="394">
        <v>3.7246854561220228</v>
      </c>
      <c r="AA94" s="394">
        <v>4.5747109743706318</v>
      </c>
      <c r="AB94" s="394">
        <v>4.9246792355093287</v>
      </c>
      <c r="AC94" s="394">
        <v>5.3031658757160134</v>
      </c>
      <c r="AD94" s="394">
        <v>5.1042779409144865</v>
      </c>
      <c r="AE94" s="394">
        <v>0.52313543359994197</v>
      </c>
      <c r="AF94" s="394">
        <v>0.60155288411063601</v>
      </c>
      <c r="AG94" s="394">
        <v>0.57224740042777822</v>
      </c>
      <c r="AH94" s="394">
        <v>0.6839335530796623</v>
      </c>
      <c r="AI94" s="394">
        <v>0.73291749490047076</v>
      </c>
      <c r="AJ94" s="394">
        <v>0.89920212350747097</v>
      </c>
      <c r="AK94" s="394">
        <v>0.83189446209449225</v>
      </c>
      <c r="AL94" s="394">
        <v>0.30038852807145094</v>
      </c>
      <c r="AM94" s="394">
        <v>0.32101205198147809</v>
      </c>
      <c r="AN94" s="394">
        <v>0.50961661780783907</v>
      </c>
      <c r="AO94" s="394">
        <v>0.50865328842945856</v>
      </c>
      <c r="AP94" s="394">
        <v>0.67828345037305104</v>
      </c>
      <c r="AQ94" s="394">
        <v>0.70451684243933399</v>
      </c>
      <c r="AR94" s="394">
        <v>0.65244028814190913</v>
      </c>
      <c r="AS94" s="394">
        <v>0.62658908957963044</v>
      </c>
      <c r="AT94" s="394">
        <v>0.77085698459761831</v>
      </c>
      <c r="AU94" s="394">
        <v>0.79548315738365294</v>
      </c>
      <c r="AV94" s="394">
        <v>0.90912167003710131</v>
      </c>
      <c r="AW94" s="394">
        <v>0.90003945066980462</v>
      </c>
      <c r="AX94" s="394">
        <v>0.9428361667692633</v>
      </c>
      <c r="AY94" s="394">
        <v>0.87274243120479822</v>
      </c>
      <c r="AZ94" s="394">
        <v>1.0129987636406228</v>
      </c>
      <c r="BA94" s="394">
        <v>1.1776135428315684</v>
      </c>
      <c r="BB94" s="394">
        <v>1.1318255379406676</v>
      </c>
      <c r="BC94" s="394">
        <v>1.5103693729776422</v>
      </c>
      <c r="BD94" s="394">
        <v>1.6182550000127129</v>
      </c>
      <c r="BE94" s="394">
        <v>1.8067084596518115</v>
      </c>
      <c r="BF94" s="394">
        <v>1.7331727039862115</v>
      </c>
      <c r="BG94" s="383"/>
      <c r="BH94" s="383"/>
      <c r="BI94" s="383"/>
      <c r="BJ94" s="383"/>
      <c r="BK94" s="383"/>
      <c r="BL94" s="383"/>
    </row>
    <row r="95" spans="1:64" s="384" customFormat="1" ht="25.5" customHeight="1">
      <c r="A95" s="361" t="s">
        <v>161</v>
      </c>
      <c r="B95" s="381" t="s">
        <v>270</v>
      </c>
      <c r="C95" s="394">
        <v>0.63020426043608724</v>
      </c>
      <c r="D95" s="394">
        <v>0.62490538878759938</v>
      </c>
      <c r="E95" s="394">
        <v>0.59100843356862254</v>
      </c>
      <c r="F95" s="394">
        <v>0.527378916421398</v>
      </c>
      <c r="G95" s="394">
        <v>0.48585015449347668</v>
      </c>
      <c r="H95" s="394">
        <v>0.46281075820496426</v>
      </c>
      <c r="I95" s="394">
        <v>0.45001292054187225</v>
      </c>
      <c r="J95" s="394">
        <v>0.84180311351616033</v>
      </c>
      <c r="K95" s="394">
        <v>0.84899450551361277</v>
      </c>
      <c r="L95" s="394">
        <v>0.80053455480390312</v>
      </c>
      <c r="M95" s="394">
        <v>0.71517566301180091</v>
      </c>
      <c r="N95" s="394">
        <v>0.66050000936385223</v>
      </c>
      <c r="O95" s="394">
        <v>0.62803501894602842</v>
      </c>
      <c r="P95" s="394">
        <v>0.61052034297521152</v>
      </c>
      <c r="Q95" s="394">
        <v>0.37106258493325245</v>
      </c>
      <c r="R95" s="394">
        <v>0.372118613582475</v>
      </c>
      <c r="S95" s="394">
        <v>0.35519476416521861</v>
      </c>
      <c r="T95" s="394">
        <v>0.31540709732748989</v>
      </c>
      <c r="U95" s="394">
        <v>0.29312931488410787</v>
      </c>
      <c r="V95" s="394">
        <v>0.28035606969237487</v>
      </c>
      <c r="W95" s="394">
        <v>0.27013249049027338</v>
      </c>
      <c r="X95" s="394">
        <v>0.5458575190466739</v>
      </c>
      <c r="Y95" s="394">
        <v>0.54066186582023346</v>
      </c>
      <c r="Z95" s="394">
        <v>0.51672069559266698</v>
      </c>
      <c r="AA95" s="394">
        <v>0.45673705574033757</v>
      </c>
      <c r="AB95" s="394">
        <v>0.41586004588940939</v>
      </c>
      <c r="AC95" s="394">
        <v>0.39582829747443221</v>
      </c>
      <c r="AD95" s="394">
        <v>0.38848355567685733</v>
      </c>
      <c r="AE95" s="394">
        <v>0.76534958684698962</v>
      </c>
      <c r="AF95" s="394">
        <v>0.76086587664826366</v>
      </c>
      <c r="AG95" s="394">
        <v>0.72093896109224065</v>
      </c>
      <c r="AH95" s="394">
        <v>0.64053599787481075</v>
      </c>
      <c r="AI95" s="394">
        <v>0.58721747255913159</v>
      </c>
      <c r="AJ95" s="394">
        <v>0.56012556686617543</v>
      </c>
      <c r="AK95" s="394">
        <v>0.54630841581814338</v>
      </c>
      <c r="AL95" s="394">
        <v>0.83569389674271721</v>
      </c>
      <c r="AM95" s="394">
        <v>0.79644409197782784</v>
      </c>
      <c r="AN95" s="394">
        <v>0.76267451826725985</v>
      </c>
      <c r="AO95" s="394">
        <v>0.66377849020463042</v>
      </c>
      <c r="AP95" s="394">
        <v>0.59908475141439788</v>
      </c>
      <c r="AQ95" s="394">
        <v>0.5688556615197683</v>
      </c>
      <c r="AR95" s="394">
        <v>0.56680444665933027</v>
      </c>
      <c r="AS95" s="394">
        <v>0.74558193535521478</v>
      </c>
      <c r="AT95" s="394">
        <v>0.7185334619369087</v>
      </c>
      <c r="AU95" s="394">
        <v>0.68358251428698535</v>
      </c>
      <c r="AV95" s="394">
        <v>0.60674458474652737</v>
      </c>
      <c r="AW95" s="394">
        <v>0.55680857311524046</v>
      </c>
      <c r="AX95" s="394">
        <v>0.53108299765236344</v>
      </c>
      <c r="AY95" s="394">
        <v>0.52222383032276942</v>
      </c>
      <c r="AZ95" s="394">
        <v>0.5901125629177193</v>
      </c>
      <c r="BA95" s="394">
        <v>0.58694635784062121</v>
      </c>
      <c r="BB95" s="394">
        <v>0.55795342530816505</v>
      </c>
      <c r="BC95" s="394">
        <v>0.49558440684500465</v>
      </c>
      <c r="BD95" s="394">
        <v>0.45684783956300085</v>
      </c>
      <c r="BE95" s="394">
        <v>0.43574833251345113</v>
      </c>
      <c r="BF95" s="394">
        <v>0.42359913019176154</v>
      </c>
      <c r="BG95" s="383"/>
      <c r="BH95" s="383"/>
      <c r="BI95" s="383"/>
      <c r="BJ95" s="383"/>
      <c r="BK95" s="383"/>
      <c r="BL95" s="383"/>
    </row>
    <row r="96" spans="1:64" s="384" customFormat="1" ht="16.5" customHeight="1">
      <c r="A96" s="361" t="s">
        <v>163</v>
      </c>
      <c r="B96" s="381" t="s">
        <v>90</v>
      </c>
      <c r="C96" s="394">
        <v>8.1625321291203363</v>
      </c>
      <c r="D96" s="394">
        <v>7.2018047259254097</v>
      </c>
      <c r="E96" s="394">
        <v>6.8931846500395171</v>
      </c>
      <c r="F96" s="394">
        <v>6.9813301645194219</v>
      </c>
      <c r="G96" s="394">
        <v>6.7561911309622431</v>
      </c>
      <c r="H96" s="394">
        <v>6.2583916316171475</v>
      </c>
      <c r="I96" s="394">
        <v>6.0812322935533398</v>
      </c>
      <c r="J96" s="394">
        <v>5.213816526229186</v>
      </c>
      <c r="K96" s="394">
        <v>4.7155341643624675</v>
      </c>
      <c r="L96" s="394">
        <v>4.4999304363258075</v>
      </c>
      <c r="M96" s="394">
        <v>4.5629351009359116</v>
      </c>
      <c r="N96" s="394">
        <v>4.4073003146826135</v>
      </c>
      <c r="O96" s="394">
        <v>4.0441828621482365</v>
      </c>
      <c r="P96" s="394">
        <v>3.928703208065853</v>
      </c>
      <c r="Q96" s="394">
        <v>4.8862444074146154</v>
      </c>
      <c r="R96" s="394">
        <v>4.314747960900001</v>
      </c>
      <c r="S96" s="394">
        <v>4.1680875576138545</v>
      </c>
      <c r="T96" s="394">
        <v>4.2011300717807991</v>
      </c>
      <c r="U96" s="394">
        <v>4.0876235776929093</v>
      </c>
      <c r="V96" s="394">
        <v>3.8079652235053754</v>
      </c>
      <c r="W96" s="394">
        <v>3.6666459150045831</v>
      </c>
      <c r="X96" s="394">
        <v>10.806291527760783</v>
      </c>
      <c r="Y96" s="394">
        <v>9.4559145811482974</v>
      </c>
      <c r="Z96" s="394">
        <v>9.1462025576591071</v>
      </c>
      <c r="AA96" s="394">
        <v>9.1429760628739611</v>
      </c>
      <c r="AB96" s="394">
        <v>8.5678187152718159</v>
      </c>
      <c r="AC96" s="394">
        <v>7.9258990539024303</v>
      </c>
      <c r="AD96" s="394">
        <v>7.7735646474142799</v>
      </c>
      <c r="AE96" s="394">
        <v>8.6916135948900415</v>
      </c>
      <c r="AF96" s="394">
        <v>7.6873356323126902</v>
      </c>
      <c r="AG96" s="394">
        <v>7.3717340473767186</v>
      </c>
      <c r="AH96" s="394">
        <v>7.4345705719225101</v>
      </c>
      <c r="AI96" s="394">
        <v>7.1053019687442003</v>
      </c>
      <c r="AJ96" s="394">
        <v>6.6075076416224423</v>
      </c>
      <c r="AK96" s="394">
        <v>6.4401365017897989</v>
      </c>
      <c r="AL96" s="394">
        <v>9.6754899244582884</v>
      </c>
      <c r="AM96" s="394">
        <v>8.5768416601083803</v>
      </c>
      <c r="AN96" s="394">
        <v>8.3123554834749367</v>
      </c>
      <c r="AO96" s="394">
        <v>8.2630586193407414</v>
      </c>
      <c r="AP96" s="394">
        <v>7.711462629618608</v>
      </c>
      <c r="AQ96" s="394">
        <v>7.2110021260267647</v>
      </c>
      <c r="AR96" s="394">
        <v>7.1802632731886762</v>
      </c>
      <c r="AS96" s="394">
        <v>9.3592195123830972</v>
      </c>
      <c r="AT96" s="394">
        <v>8.4199177267287091</v>
      </c>
      <c r="AU96" s="394">
        <v>8.1067805719141113</v>
      </c>
      <c r="AV96" s="394">
        <v>8.1687592554258686</v>
      </c>
      <c r="AW96" s="394">
        <v>7.7617324938965631</v>
      </c>
      <c r="AX96" s="394">
        <v>7.2051111643432852</v>
      </c>
      <c r="AY96" s="394">
        <v>7.0799472514228903</v>
      </c>
      <c r="AZ96" s="394">
        <v>7.008581454715296</v>
      </c>
      <c r="BA96" s="394">
        <v>6.2280318139480375</v>
      </c>
      <c r="BB96" s="394">
        <v>5.9917111883593073</v>
      </c>
      <c r="BC96" s="394">
        <v>6.0411015507712955</v>
      </c>
      <c r="BD96" s="394">
        <v>5.8053962754391764</v>
      </c>
      <c r="BE96" s="394">
        <v>5.3891273874530157</v>
      </c>
      <c r="BF96" s="394">
        <v>5.2353219501649795</v>
      </c>
      <c r="BG96" s="383"/>
      <c r="BH96" s="383"/>
      <c r="BI96" s="383"/>
      <c r="BJ96" s="383"/>
      <c r="BK96" s="383"/>
      <c r="BL96" s="383"/>
    </row>
    <row r="97" spans="1:64" s="384" customFormat="1" ht="28.5" customHeight="1">
      <c r="A97" s="361" t="s">
        <v>164</v>
      </c>
      <c r="B97" s="381" t="s">
        <v>271</v>
      </c>
      <c r="C97" s="394">
        <v>10.785923400607796</v>
      </c>
      <c r="D97" s="394">
        <v>9.8096353248552735</v>
      </c>
      <c r="E97" s="394">
        <v>10.138901651466924</v>
      </c>
      <c r="F97" s="394">
        <v>10.279950554895303</v>
      </c>
      <c r="G97" s="394">
        <v>9.1740439310850324</v>
      </c>
      <c r="H97" s="394">
        <v>9.0917077334362091</v>
      </c>
      <c r="I97" s="394">
        <v>9.466842753115488</v>
      </c>
      <c r="J97" s="394">
        <v>14.976771090146716</v>
      </c>
      <c r="K97" s="394">
        <v>13.975220302511605</v>
      </c>
      <c r="L97" s="394">
        <v>14.401011023553993</v>
      </c>
      <c r="M97" s="394">
        <v>14.618873203393671</v>
      </c>
      <c r="N97" s="394">
        <v>13.077906592271985</v>
      </c>
      <c r="O97" s="394">
        <v>13.162616682482243</v>
      </c>
      <c r="P97" s="394">
        <v>13.702281576777269</v>
      </c>
      <c r="Q97" s="394">
        <v>24.603924639631277</v>
      </c>
      <c r="R97" s="394">
        <v>23.107833767921093</v>
      </c>
      <c r="S97" s="394">
        <v>24.104625350733269</v>
      </c>
      <c r="T97" s="394">
        <v>24.322703069645634</v>
      </c>
      <c r="U97" s="394">
        <v>21.895401749644098</v>
      </c>
      <c r="V97" s="394">
        <v>21.855975923316741</v>
      </c>
      <c r="W97" s="394">
        <v>22.551583484474207</v>
      </c>
      <c r="X97" s="394">
        <v>9.4812498197021373</v>
      </c>
      <c r="Y97" s="394">
        <v>8.5908949119333062</v>
      </c>
      <c r="Z97" s="394">
        <v>8.9729793698326059</v>
      </c>
      <c r="AA97" s="394">
        <v>8.9798030663473707</v>
      </c>
      <c r="AB97" s="394">
        <v>7.9184020352592865</v>
      </c>
      <c r="AC97" s="394">
        <v>7.5918698636912501</v>
      </c>
      <c r="AD97" s="394">
        <v>7.9790521108659149</v>
      </c>
      <c r="AE97" s="394">
        <v>11.689377322028689</v>
      </c>
      <c r="AF97" s="394">
        <v>10.719506597660361</v>
      </c>
      <c r="AG97" s="394">
        <v>11.100139711350398</v>
      </c>
      <c r="AH97" s="394">
        <v>11.207195188862949</v>
      </c>
      <c r="AI97" s="394">
        <v>9.9513483374400824</v>
      </c>
      <c r="AJ97" s="394">
        <v>9.8377745717285823</v>
      </c>
      <c r="AK97" s="394">
        <v>10.275048332092492</v>
      </c>
      <c r="AL97" s="394">
        <v>7.078995830448342</v>
      </c>
      <c r="AM97" s="394">
        <v>6.1840673520257603</v>
      </c>
      <c r="AN97" s="394">
        <v>6.4718268592406565</v>
      </c>
      <c r="AO97" s="394">
        <v>6.4406185223987302</v>
      </c>
      <c r="AP97" s="394">
        <v>5.6297526380963241</v>
      </c>
      <c r="AQ97" s="394">
        <v>5.5343773375957168</v>
      </c>
      <c r="AR97" s="394">
        <v>5.9053641248098065</v>
      </c>
      <c r="AS97" s="394">
        <v>9.6415259659839236</v>
      </c>
      <c r="AT97" s="394">
        <v>8.5400164035835093</v>
      </c>
      <c r="AU97" s="394">
        <v>8.8789291562820072</v>
      </c>
      <c r="AV97" s="394">
        <v>8.9567310499302035</v>
      </c>
      <c r="AW97" s="394">
        <v>7.9606876501346209</v>
      </c>
      <c r="AX97" s="394">
        <v>7.8990403603973158</v>
      </c>
      <c r="AY97" s="394">
        <v>8.3174774161502221</v>
      </c>
      <c r="AZ97" s="394">
        <v>16.246758264238217</v>
      </c>
      <c r="BA97" s="394">
        <v>15.020367852754458</v>
      </c>
      <c r="BB97" s="394">
        <v>15.604157219923239</v>
      </c>
      <c r="BC97" s="394">
        <v>15.750265496681449</v>
      </c>
      <c r="BD97" s="394">
        <v>14.063264014995918</v>
      </c>
      <c r="BE97" s="394">
        <v>13.980854939358345</v>
      </c>
      <c r="BF97" s="394">
        <v>14.554231418278746</v>
      </c>
      <c r="BG97" s="383"/>
      <c r="BH97" s="383"/>
      <c r="BI97" s="383"/>
      <c r="BJ97" s="383"/>
      <c r="BK97" s="383"/>
      <c r="BL97" s="383"/>
    </row>
    <row r="98" spans="1:64" s="384" customFormat="1" ht="16.5" customHeight="1">
      <c r="A98" s="361" t="s">
        <v>166</v>
      </c>
      <c r="B98" s="381" t="s">
        <v>272</v>
      </c>
      <c r="C98" s="394">
        <v>5.1930829185493605</v>
      </c>
      <c r="D98" s="394">
        <v>4.2175780530604152</v>
      </c>
      <c r="E98" s="394">
        <v>4.2174024100352003</v>
      </c>
      <c r="F98" s="394">
        <v>4.8404856446185667</v>
      </c>
      <c r="G98" s="394">
        <v>5.3663798364565842</v>
      </c>
      <c r="H98" s="394">
        <v>5.4198089137062748</v>
      </c>
      <c r="I98" s="394">
        <v>5.7646210721960083</v>
      </c>
      <c r="J98" s="394">
        <v>6.260345473108357</v>
      </c>
      <c r="K98" s="394">
        <v>5.1713302925877365</v>
      </c>
      <c r="L98" s="394">
        <v>5.1556053880277508</v>
      </c>
      <c r="M98" s="394">
        <v>5.9244136881977072</v>
      </c>
      <c r="N98" s="394">
        <v>6.5840176018892036</v>
      </c>
      <c r="O98" s="394">
        <v>6.6375311277193436</v>
      </c>
      <c r="P98" s="394">
        <v>7.0580365249339376</v>
      </c>
      <c r="Q98" s="394">
        <v>8.2358088796896034</v>
      </c>
      <c r="R98" s="394">
        <v>6.764583095324423</v>
      </c>
      <c r="S98" s="394">
        <v>6.8269377051716926</v>
      </c>
      <c r="T98" s="394">
        <v>7.7979717371610944</v>
      </c>
      <c r="U98" s="394">
        <v>8.7205609218480848</v>
      </c>
      <c r="V98" s="394">
        <v>8.8429754930104227</v>
      </c>
      <c r="W98" s="394">
        <v>9.3203599197290465</v>
      </c>
      <c r="X98" s="394">
        <v>5.1986896415221677</v>
      </c>
      <c r="Y98" s="394">
        <v>4.2175032929084582</v>
      </c>
      <c r="Z98" s="394">
        <v>4.2618437132694238</v>
      </c>
      <c r="AA98" s="394">
        <v>4.8280211340865282</v>
      </c>
      <c r="AB98" s="394">
        <v>5.2888676653900095</v>
      </c>
      <c r="AC98" s="394">
        <v>5.3374017961123803</v>
      </c>
      <c r="AD98" s="394">
        <v>5.7300599602306139</v>
      </c>
      <c r="AE98" s="394">
        <v>6.8103847333820564</v>
      </c>
      <c r="AF98" s="394">
        <v>5.5451941358141132</v>
      </c>
      <c r="AG98" s="394">
        <v>5.5553871857108632</v>
      </c>
      <c r="AH98" s="394">
        <v>6.3493172167635059</v>
      </c>
      <c r="AI98" s="394">
        <v>7.0038052275619007</v>
      </c>
      <c r="AJ98" s="394">
        <v>7.0831478559458816</v>
      </c>
      <c r="AK98" s="394">
        <v>7.5568461447232576</v>
      </c>
      <c r="AL98" s="394">
        <v>2.5690462156412712</v>
      </c>
      <c r="AM98" s="394">
        <v>2.0052998318655013</v>
      </c>
      <c r="AN98" s="394">
        <v>2.030446204224106</v>
      </c>
      <c r="AO98" s="394">
        <v>2.2873098592182592</v>
      </c>
      <c r="AP98" s="394">
        <v>2.4837578306113319</v>
      </c>
      <c r="AQ98" s="394">
        <v>2.5004497662122067</v>
      </c>
      <c r="AR98" s="394">
        <v>2.7253340050249344</v>
      </c>
      <c r="AS98" s="394">
        <v>3.2906550307171756</v>
      </c>
      <c r="AT98" s="394">
        <v>2.5974169443739261</v>
      </c>
      <c r="AU98" s="394">
        <v>2.6126800536319164</v>
      </c>
      <c r="AV98" s="394">
        <v>2.983464966056804</v>
      </c>
      <c r="AW98" s="394">
        <v>3.2941479343095024</v>
      </c>
      <c r="AX98" s="394">
        <v>3.3312378198278036</v>
      </c>
      <c r="AY98" s="394">
        <v>3.5830584789898579</v>
      </c>
      <c r="AZ98" s="394">
        <v>6.4561804006676962</v>
      </c>
      <c r="BA98" s="394">
        <v>5.2594869057038887</v>
      </c>
      <c r="BB98" s="394">
        <v>5.2862423456351726</v>
      </c>
      <c r="BC98" s="394">
        <v>6.0400230696280106</v>
      </c>
      <c r="BD98" s="394">
        <v>6.6997518440867676</v>
      </c>
      <c r="BE98" s="394">
        <v>6.7752713334671686</v>
      </c>
      <c r="BF98" s="394">
        <v>7.2045943944691482</v>
      </c>
      <c r="BG98" s="383"/>
      <c r="BH98" s="383"/>
      <c r="BI98" s="383"/>
      <c r="BJ98" s="383"/>
      <c r="BK98" s="383"/>
      <c r="BL98" s="383"/>
    </row>
    <row r="99" spans="1:64" s="384" customFormat="1" ht="25.5">
      <c r="A99" s="361" t="s">
        <v>168</v>
      </c>
      <c r="B99" s="381" t="s">
        <v>273</v>
      </c>
      <c r="C99" s="394">
        <v>2.1253357696800164</v>
      </c>
      <c r="D99" s="394">
        <v>1.3770906538494476</v>
      </c>
      <c r="E99" s="394">
        <v>1.4736879720809826</v>
      </c>
      <c r="F99" s="394">
        <v>1.4999059097974774</v>
      </c>
      <c r="G99" s="394">
        <v>1.8217163417933111</v>
      </c>
      <c r="H99" s="394">
        <v>2.240723945081021</v>
      </c>
      <c r="I99" s="394">
        <v>2.3015213815655007</v>
      </c>
      <c r="J99" s="394">
        <v>0.81487675129931347</v>
      </c>
      <c r="K99" s="394">
        <v>0.53702866256721615</v>
      </c>
      <c r="L99" s="394">
        <v>0.57296492255589715</v>
      </c>
      <c r="M99" s="394">
        <v>0.58386354977315236</v>
      </c>
      <c r="N99" s="394">
        <v>0.71084197239294233</v>
      </c>
      <c r="O99" s="394">
        <v>0.87277038424864206</v>
      </c>
      <c r="P99" s="394">
        <v>0.89623753743724377</v>
      </c>
      <c r="Q99" s="394">
        <v>2.4294210336287834</v>
      </c>
      <c r="R99" s="394">
        <v>1.5919580822631254</v>
      </c>
      <c r="S99" s="394">
        <v>1.7194078643708521</v>
      </c>
      <c r="T99" s="394">
        <v>1.7416032492067948</v>
      </c>
      <c r="U99" s="394">
        <v>2.1337138518634156</v>
      </c>
      <c r="V99" s="394">
        <v>2.6350926524746896</v>
      </c>
      <c r="W99" s="394">
        <v>2.6820835388430893</v>
      </c>
      <c r="X99" s="394">
        <v>4.4764703670171988</v>
      </c>
      <c r="Y99" s="394">
        <v>2.8973015062628207</v>
      </c>
      <c r="Z99" s="394">
        <v>3.1332785322088497</v>
      </c>
      <c r="AA99" s="394">
        <v>3.1476444628261815</v>
      </c>
      <c r="AB99" s="394">
        <v>3.7774438420199932</v>
      </c>
      <c r="AC99" s="394">
        <v>4.6427615131657056</v>
      </c>
      <c r="AD99" s="394">
        <v>4.8133398350317433</v>
      </c>
      <c r="AE99" s="394">
        <v>1.8983165229109236</v>
      </c>
      <c r="AF99" s="394">
        <v>1.2331331398994865</v>
      </c>
      <c r="AG99" s="394">
        <v>1.3221100392421243</v>
      </c>
      <c r="AH99" s="394">
        <v>1.3399615843914452</v>
      </c>
      <c r="AI99" s="394">
        <v>1.6192801573420321</v>
      </c>
      <c r="AJ99" s="394">
        <v>1.9944523483929948</v>
      </c>
      <c r="AK99" s="394">
        <v>2.0548398147119564</v>
      </c>
      <c r="AL99" s="394">
        <v>3.1923010537771161</v>
      </c>
      <c r="AM99" s="394">
        <v>1.9879491800116889</v>
      </c>
      <c r="AN99" s="394">
        <v>2.1541408041211936</v>
      </c>
      <c r="AO99" s="394">
        <v>2.1519125363644949</v>
      </c>
      <c r="AP99" s="394">
        <v>2.5600031908891152</v>
      </c>
      <c r="AQ99" s="394">
        <v>3.1387252578324119</v>
      </c>
      <c r="AR99" s="394">
        <v>3.3036868535439488</v>
      </c>
      <c r="AS99" s="394">
        <v>1.8466076145910433</v>
      </c>
      <c r="AT99" s="394">
        <v>1.1628615115142134</v>
      </c>
      <c r="AU99" s="394">
        <v>1.2517895641577093</v>
      </c>
      <c r="AV99" s="394">
        <v>1.2675620876525322</v>
      </c>
      <c r="AW99" s="394">
        <v>1.5332692545479039</v>
      </c>
      <c r="AX99" s="394">
        <v>1.8884216128089504</v>
      </c>
      <c r="AY99" s="394">
        <v>1.961477251675311</v>
      </c>
      <c r="AZ99" s="394">
        <v>2.2632978655114653</v>
      </c>
      <c r="BA99" s="394">
        <v>1.4709738605949583</v>
      </c>
      <c r="BB99" s="394">
        <v>1.5822328002685362</v>
      </c>
      <c r="BC99" s="394">
        <v>1.6031539957820342</v>
      </c>
      <c r="BD99" s="394">
        <v>1.9481340999334735</v>
      </c>
      <c r="BE99" s="394">
        <v>2.399355595204939</v>
      </c>
      <c r="BF99" s="394">
        <v>2.463875115743412</v>
      </c>
      <c r="BG99" s="383"/>
      <c r="BH99" s="383"/>
      <c r="BI99" s="383"/>
      <c r="BJ99" s="383"/>
      <c r="BK99" s="383"/>
      <c r="BL99" s="383"/>
    </row>
    <row r="100" spans="1:64" s="384" customFormat="1" ht="16.5" customHeight="1">
      <c r="A100" s="361" t="s">
        <v>170</v>
      </c>
      <c r="B100" s="381" t="s">
        <v>274</v>
      </c>
      <c r="C100" s="394">
        <v>2.3447889916982034</v>
      </c>
      <c r="D100" s="394">
        <v>2.3660889469106463</v>
      </c>
      <c r="E100" s="394">
        <v>2.3345001985513036</v>
      </c>
      <c r="F100" s="394">
        <v>2.1783177382462386</v>
      </c>
      <c r="G100" s="394">
        <v>2.0525616864448804</v>
      </c>
      <c r="H100" s="394">
        <v>2.0328773325864158</v>
      </c>
      <c r="I100" s="394">
        <v>2.0383082629938811</v>
      </c>
      <c r="J100" s="394">
        <v>2.827807909705601</v>
      </c>
      <c r="K100" s="394">
        <v>2.902311922303221</v>
      </c>
      <c r="L100" s="394">
        <v>2.8549718797972838</v>
      </c>
      <c r="M100" s="394">
        <v>2.6671656098078782</v>
      </c>
      <c r="N100" s="394">
        <v>2.5193085208143557</v>
      </c>
      <c r="O100" s="394">
        <v>2.4906146517259722</v>
      </c>
      <c r="P100" s="394">
        <v>2.4966435563132849</v>
      </c>
      <c r="Q100" s="394">
        <v>1.8701612445980595</v>
      </c>
      <c r="R100" s="394">
        <v>1.9085550931361841</v>
      </c>
      <c r="S100" s="394">
        <v>1.9005042853886074</v>
      </c>
      <c r="T100" s="394">
        <v>1.7648542487878784</v>
      </c>
      <c r="U100" s="394">
        <v>1.6774710893114044</v>
      </c>
      <c r="V100" s="394">
        <v>1.6680896804645176</v>
      </c>
      <c r="W100" s="394">
        <v>1.6573993512312981</v>
      </c>
      <c r="X100" s="394">
        <v>2.7254404386849105</v>
      </c>
      <c r="Y100" s="394">
        <v>2.7471795410956705</v>
      </c>
      <c r="Z100" s="394">
        <v>2.7391030577689768</v>
      </c>
      <c r="AA100" s="394">
        <v>2.5227092505565825</v>
      </c>
      <c r="AB100" s="394">
        <v>2.3487922294493839</v>
      </c>
      <c r="AC100" s="394">
        <v>2.3244445443635469</v>
      </c>
      <c r="AD100" s="394">
        <v>2.3524607423914357</v>
      </c>
      <c r="AE100" s="394">
        <v>2.4608135748853983</v>
      </c>
      <c r="AF100" s="394">
        <v>2.4895107807566212</v>
      </c>
      <c r="AG100" s="394">
        <v>2.4608717144737269</v>
      </c>
      <c r="AH100" s="394">
        <v>2.2865811018708784</v>
      </c>
      <c r="AI100" s="394">
        <v>2.1437707885495616</v>
      </c>
      <c r="AJ100" s="394">
        <v>2.1260878092038906</v>
      </c>
      <c r="AK100" s="394">
        <v>2.1382892646875735</v>
      </c>
      <c r="AL100" s="394">
        <v>1.5855097740415234</v>
      </c>
      <c r="AM100" s="394">
        <v>1.537745424015402</v>
      </c>
      <c r="AN100" s="394">
        <v>1.5362555825655726</v>
      </c>
      <c r="AO100" s="394">
        <v>1.4069743391441587</v>
      </c>
      <c r="AP100" s="394">
        <v>1.2985337956670144</v>
      </c>
      <c r="AQ100" s="394">
        <v>1.2819405785434959</v>
      </c>
      <c r="AR100" s="394">
        <v>1.3171840659574046</v>
      </c>
      <c r="AS100" s="394">
        <v>1.8254684097127971</v>
      </c>
      <c r="AT100" s="394">
        <v>1.790322545201956</v>
      </c>
      <c r="AU100" s="394">
        <v>1.7768353905239982</v>
      </c>
      <c r="AV100" s="394">
        <v>1.6495889131277106</v>
      </c>
      <c r="AW100" s="394">
        <v>1.5480099558044431</v>
      </c>
      <c r="AX100" s="394">
        <v>1.5351531118083379</v>
      </c>
      <c r="AY100" s="394">
        <v>1.5565774008411364</v>
      </c>
      <c r="AZ100" s="394">
        <v>2.217562376729433</v>
      </c>
      <c r="BA100" s="394">
        <v>2.244577770346611</v>
      </c>
      <c r="BB100" s="394">
        <v>2.2259589534565301</v>
      </c>
      <c r="BC100" s="394">
        <v>2.0677279579013597</v>
      </c>
      <c r="BD100" s="394">
        <v>1.9493826626575441</v>
      </c>
      <c r="BE100" s="394">
        <v>1.9331941762368634</v>
      </c>
      <c r="BF100" s="394">
        <v>1.9378983110168697</v>
      </c>
      <c r="BG100" s="383"/>
      <c r="BH100" s="383"/>
      <c r="BI100" s="383"/>
      <c r="BJ100" s="383"/>
      <c r="BK100" s="383"/>
      <c r="BL100" s="383"/>
    </row>
    <row r="101" spans="1:64" s="384" customFormat="1" ht="16.5" customHeight="1">
      <c r="A101" s="361" t="s">
        <v>172</v>
      </c>
      <c r="B101" s="381" t="s">
        <v>275</v>
      </c>
      <c r="C101" s="394">
        <v>3.5276376956146489</v>
      </c>
      <c r="D101" s="394">
        <v>4.0490117554257141</v>
      </c>
      <c r="E101" s="394">
        <v>3.892026938422807</v>
      </c>
      <c r="F101" s="394">
        <v>3.9113689539642031</v>
      </c>
      <c r="G101" s="394">
        <v>4.030540125282986</v>
      </c>
      <c r="H101" s="394">
        <v>3.7336450357721054</v>
      </c>
      <c r="I101" s="394">
        <v>3.8055094697507124</v>
      </c>
      <c r="J101" s="394">
        <v>3.0132106477099887</v>
      </c>
      <c r="K101" s="394">
        <v>3.5778117021294871</v>
      </c>
      <c r="L101" s="394">
        <v>3.6092555888665538</v>
      </c>
      <c r="M101" s="394">
        <v>3.5771292470033029</v>
      </c>
      <c r="N101" s="394">
        <v>3.7354761666418392</v>
      </c>
      <c r="O101" s="394">
        <v>3.4621858317561283</v>
      </c>
      <c r="P101" s="394">
        <v>3.5237795020070788</v>
      </c>
      <c r="Q101" s="394">
        <v>10.643248155893421</v>
      </c>
      <c r="R101" s="394">
        <v>11.888517926515672</v>
      </c>
      <c r="S101" s="394">
        <v>11.322776515611732</v>
      </c>
      <c r="T101" s="394">
        <v>11.347977503357621</v>
      </c>
      <c r="U101" s="394">
        <v>11.858921700190987</v>
      </c>
      <c r="V101" s="394">
        <v>11.17143259671078</v>
      </c>
      <c r="W101" s="394">
        <v>11.211577080525325</v>
      </c>
      <c r="X101" s="394">
        <v>5.3815645655230284</v>
      </c>
      <c r="Y101" s="394">
        <v>6.4208101535644317</v>
      </c>
      <c r="Z101" s="394">
        <v>6.5450274751742343</v>
      </c>
      <c r="AA101" s="394">
        <v>6.4037902861289266</v>
      </c>
      <c r="AB101" s="394">
        <v>6.3757613966397315</v>
      </c>
      <c r="AC101" s="394">
        <v>5.8129103822035804</v>
      </c>
      <c r="AD101" s="394">
        <v>6.0259271143195141</v>
      </c>
      <c r="AE101" s="394">
        <v>4.3336043461708922</v>
      </c>
      <c r="AF101" s="394">
        <v>5.3347160039156929</v>
      </c>
      <c r="AG101" s="394">
        <v>5.2335418047999207</v>
      </c>
      <c r="AH101" s="394">
        <v>5.1936380044738213</v>
      </c>
      <c r="AI101" s="394">
        <v>5.1859931448809826</v>
      </c>
      <c r="AJ101" s="394">
        <v>4.7535642770585156</v>
      </c>
      <c r="AK101" s="394">
        <v>4.8890768486810741</v>
      </c>
      <c r="AL101" s="394">
        <v>1.4460143921952406</v>
      </c>
      <c r="AM101" s="394">
        <v>1.8185374521781523</v>
      </c>
      <c r="AN101" s="394">
        <v>1.9023297199283926</v>
      </c>
      <c r="AO101" s="394">
        <v>1.8356482210062006</v>
      </c>
      <c r="AP101" s="394">
        <v>1.8907418222410548</v>
      </c>
      <c r="AQ101" s="394">
        <v>1.7148260798559789</v>
      </c>
      <c r="AR101" s="394">
        <v>1.8073378840955616</v>
      </c>
      <c r="AS101" s="394">
        <v>2.1735897073675439</v>
      </c>
      <c r="AT101" s="394">
        <v>2.4903286144118644</v>
      </c>
      <c r="AU101" s="394">
        <v>2.5042636234899383</v>
      </c>
      <c r="AV101" s="394">
        <v>2.4717626577071492</v>
      </c>
      <c r="AW101" s="394">
        <v>2.5847923045033445</v>
      </c>
      <c r="AX101" s="394">
        <v>2.3820144385918991</v>
      </c>
      <c r="AY101" s="394">
        <v>2.4631693855875763</v>
      </c>
      <c r="AZ101" s="394">
        <v>6.1970225649270434</v>
      </c>
      <c r="BA101" s="394">
        <v>7.0568244595525726</v>
      </c>
      <c r="BB101" s="394">
        <v>6.8180082198833789</v>
      </c>
      <c r="BC101" s="394">
        <v>6.8045111244977479</v>
      </c>
      <c r="BD101" s="394">
        <v>7.015881862227447</v>
      </c>
      <c r="BE101" s="394">
        <v>6.5413025362756159</v>
      </c>
      <c r="BF101" s="394">
        <v>6.6483721853684941</v>
      </c>
      <c r="BG101" s="383"/>
      <c r="BH101" s="383"/>
      <c r="BI101" s="383"/>
      <c r="BJ101" s="383"/>
      <c r="BK101" s="383"/>
      <c r="BL101" s="383"/>
    </row>
    <row r="102" spans="1:64" s="384" customFormat="1" ht="16.5" customHeight="1">
      <c r="A102" s="361" t="s">
        <v>174</v>
      </c>
      <c r="B102" s="381" t="s">
        <v>276</v>
      </c>
      <c r="C102" s="394">
        <v>7.0236573248391956</v>
      </c>
      <c r="D102" s="394">
        <v>7.4553162263502788</v>
      </c>
      <c r="E102" s="394">
        <v>7.0712977059618556</v>
      </c>
      <c r="F102" s="394">
        <v>6.586314176587841</v>
      </c>
      <c r="G102" s="394">
        <v>6.6891668173958418</v>
      </c>
      <c r="H102" s="394">
        <v>6.6424660213383868</v>
      </c>
      <c r="I102" s="394">
        <v>6.5810530370834615</v>
      </c>
      <c r="J102" s="394">
        <v>2.7966525114847713</v>
      </c>
      <c r="K102" s="394">
        <v>3.0193018930595823</v>
      </c>
      <c r="L102" s="394">
        <v>2.8551958055468796</v>
      </c>
      <c r="M102" s="394">
        <v>2.6877166346070678</v>
      </c>
      <c r="N102" s="394">
        <v>2.8001055153619152</v>
      </c>
      <c r="O102" s="394">
        <v>2.7536331177976354</v>
      </c>
      <c r="P102" s="394">
        <v>2.7141862615560486</v>
      </c>
      <c r="Q102" s="394">
        <v>16.155805279646863</v>
      </c>
      <c r="R102" s="394">
        <v>17.343148815668858</v>
      </c>
      <c r="S102" s="394">
        <v>16.602149699900309</v>
      </c>
      <c r="T102" s="394">
        <v>15.329542626318872</v>
      </c>
      <c r="U102" s="394">
        <v>15.644238853888956</v>
      </c>
      <c r="V102" s="394">
        <v>15.510977706249601</v>
      </c>
      <c r="W102" s="394">
        <v>15.176042094069524</v>
      </c>
      <c r="X102" s="394">
        <v>5.2744516279369922</v>
      </c>
      <c r="Y102" s="394">
        <v>5.592419981742907</v>
      </c>
      <c r="Z102" s="394">
        <v>5.3603426021642537</v>
      </c>
      <c r="AA102" s="394">
        <v>4.96017494923536</v>
      </c>
      <c r="AB102" s="394">
        <v>5.0097990995776875</v>
      </c>
      <c r="AC102" s="394">
        <v>5.0081699960204356</v>
      </c>
      <c r="AD102" s="394">
        <v>5.0310670778524491</v>
      </c>
      <c r="AE102" s="394">
        <v>4.6199284151491007</v>
      </c>
      <c r="AF102" s="394">
        <v>4.9163768071592973</v>
      </c>
      <c r="AG102" s="394">
        <v>4.6718952654178141</v>
      </c>
      <c r="AH102" s="394">
        <v>4.3475346398391874</v>
      </c>
      <c r="AI102" s="394">
        <v>4.4077680230230278</v>
      </c>
      <c r="AJ102" s="394">
        <v>4.4390456452756206</v>
      </c>
      <c r="AK102" s="394">
        <v>4.4456593704796505</v>
      </c>
      <c r="AL102" s="394">
        <v>1.8698397140742971</v>
      </c>
      <c r="AM102" s="394">
        <v>1.907518020608389</v>
      </c>
      <c r="AN102" s="394">
        <v>1.8319731899224958</v>
      </c>
      <c r="AO102" s="394">
        <v>1.7861880117445517</v>
      </c>
      <c r="AP102" s="394">
        <v>1.8860020816033254</v>
      </c>
      <c r="AQ102" s="394">
        <v>1.8630495080172893</v>
      </c>
      <c r="AR102" s="394">
        <v>1.889140876523363</v>
      </c>
      <c r="AS102" s="394">
        <v>2.7093922755495652</v>
      </c>
      <c r="AT102" s="394">
        <v>2.7951248107629381</v>
      </c>
      <c r="AU102" s="394">
        <v>2.6668312274383621</v>
      </c>
      <c r="AV102" s="394">
        <v>2.5298164041973856</v>
      </c>
      <c r="AW102" s="394">
        <v>2.6174936197157472</v>
      </c>
      <c r="AX102" s="394">
        <v>2.6073442567759231</v>
      </c>
      <c r="AY102" s="394">
        <v>2.6152149211680658</v>
      </c>
      <c r="AZ102" s="394">
        <v>8.8471562921052129</v>
      </c>
      <c r="BA102" s="394">
        <v>9.419673348268395</v>
      </c>
      <c r="BB102" s="394">
        <v>8.9802951506486384</v>
      </c>
      <c r="BC102" s="394">
        <v>8.3220210294894326</v>
      </c>
      <c r="BD102" s="394">
        <v>8.4566519573649757</v>
      </c>
      <c r="BE102" s="394">
        <v>8.385801454471153</v>
      </c>
      <c r="BF102" s="394">
        <v>8.2924485037550095</v>
      </c>
      <c r="BG102" s="383"/>
      <c r="BH102" s="383"/>
      <c r="BI102" s="383"/>
      <c r="BJ102" s="383"/>
      <c r="BK102" s="383"/>
      <c r="BL102" s="383"/>
    </row>
    <row r="103" spans="1:64" s="384" customFormat="1" ht="25.5">
      <c r="A103" s="361" t="s">
        <v>176</v>
      </c>
      <c r="B103" s="381" t="s">
        <v>277</v>
      </c>
      <c r="C103" s="394">
        <v>0.58501937561289086</v>
      </c>
      <c r="D103" s="394">
        <v>0.61427574444624478</v>
      </c>
      <c r="E103" s="394">
        <v>0.59188650324135306</v>
      </c>
      <c r="F103" s="394">
        <v>0.57031543684874375</v>
      </c>
      <c r="G103" s="394">
        <v>0.56795262195127194</v>
      </c>
      <c r="H103" s="394">
        <v>0.58694948723660445</v>
      </c>
      <c r="I103" s="394">
        <v>0.57550898733851552</v>
      </c>
      <c r="J103" s="394">
        <v>0.39800177669396142</v>
      </c>
      <c r="K103" s="394">
        <v>0.42504206444346876</v>
      </c>
      <c r="L103" s="394">
        <v>0.40831842594422602</v>
      </c>
      <c r="M103" s="394">
        <v>0.39404356245402822</v>
      </c>
      <c r="N103" s="394">
        <v>0.39323752285306729</v>
      </c>
      <c r="O103" s="394">
        <v>0.40565066927979815</v>
      </c>
      <c r="P103" s="394">
        <v>0.39765157226674369</v>
      </c>
      <c r="Q103" s="394">
        <v>1.7605529902515162</v>
      </c>
      <c r="R103" s="394">
        <v>1.8695671832230933</v>
      </c>
      <c r="S103" s="394">
        <v>1.8181251860897223</v>
      </c>
      <c r="T103" s="394">
        <v>1.7436002281821377</v>
      </c>
      <c r="U103" s="394">
        <v>1.7513869163848994</v>
      </c>
      <c r="V103" s="394">
        <v>1.8172653629161404</v>
      </c>
      <c r="W103" s="394">
        <v>1.7657116321708481</v>
      </c>
      <c r="X103" s="394">
        <v>0.67709955252874587</v>
      </c>
      <c r="Y103" s="394">
        <v>0.71017977236210039</v>
      </c>
      <c r="Z103" s="394">
        <v>0.69152471981210772</v>
      </c>
      <c r="AA103" s="394">
        <v>0.65774345584726035</v>
      </c>
      <c r="AB103" s="394">
        <v>0.64716200311066663</v>
      </c>
      <c r="AC103" s="394">
        <v>0.66829824992832332</v>
      </c>
      <c r="AD103" s="394">
        <v>0.66140371223457273</v>
      </c>
      <c r="AE103" s="394">
        <v>0.54479609579345956</v>
      </c>
      <c r="AF103" s="394">
        <v>0.57350860474495091</v>
      </c>
      <c r="AG103" s="394">
        <v>0.55364684856196211</v>
      </c>
      <c r="AH103" s="394">
        <v>0.53129730056282753</v>
      </c>
      <c r="AI103" s="394">
        <v>0.52637538137020656</v>
      </c>
      <c r="AJ103" s="394">
        <v>0.54471803001871233</v>
      </c>
      <c r="AK103" s="394">
        <v>0.53573841346488282</v>
      </c>
      <c r="AL103" s="394">
        <v>0.35817601279452554</v>
      </c>
      <c r="AM103" s="394">
        <v>0.36141337565936887</v>
      </c>
      <c r="AN103" s="394">
        <v>0.35266675789032398</v>
      </c>
      <c r="AO103" s="394">
        <v>0.33329436468361207</v>
      </c>
      <c r="AP103" s="394">
        <v>0.32531025569778627</v>
      </c>
      <c r="AQ103" s="394">
        <v>0.33512227205087974</v>
      </c>
      <c r="AR103" s="394">
        <v>0.33672474807024394</v>
      </c>
      <c r="AS103" s="394">
        <v>0.44004414938303804</v>
      </c>
      <c r="AT103" s="394">
        <v>0.44906282771864908</v>
      </c>
      <c r="AU103" s="394">
        <v>0.43526287597512425</v>
      </c>
      <c r="AV103" s="394">
        <v>0.41732350334124191</v>
      </c>
      <c r="AW103" s="394">
        <v>0.4138621735553355</v>
      </c>
      <c r="AX103" s="394">
        <v>0.42824884473944241</v>
      </c>
      <c r="AY103" s="394">
        <v>0.42463881765353967</v>
      </c>
      <c r="AZ103" s="394">
        <v>0.97898878653561427</v>
      </c>
      <c r="BA103" s="394">
        <v>1.0310999128839944</v>
      </c>
      <c r="BB103" s="394">
        <v>0.99862383505299823</v>
      </c>
      <c r="BC103" s="394">
        <v>0.95799200814927599</v>
      </c>
      <c r="BD103" s="394">
        <v>0.95445081992835001</v>
      </c>
      <c r="BE103" s="394">
        <v>0.98765394043880439</v>
      </c>
      <c r="BF103" s="394">
        <v>0.9681779759311735</v>
      </c>
      <c r="BG103" s="383"/>
      <c r="BH103" s="383"/>
      <c r="BI103" s="383"/>
      <c r="BJ103" s="383"/>
      <c r="BK103" s="383"/>
      <c r="BL103" s="383"/>
    </row>
    <row r="104" spans="1:64" s="384" customFormat="1" ht="25.5">
      <c r="A104" s="361" t="s">
        <v>178</v>
      </c>
      <c r="B104" s="381" t="s">
        <v>278</v>
      </c>
      <c r="C104" s="394">
        <v>0.3418762558565791</v>
      </c>
      <c r="D104" s="394">
        <v>0.36229064623648349</v>
      </c>
      <c r="E104" s="394">
        <v>0.34881317749220098</v>
      </c>
      <c r="F104" s="394">
        <v>0.31921082083226671</v>
      </c>
      <c r="G104" s="394">
        <v>0.31045905624318176</v>
      </c>
      <c r="H104" s="394">
        <v>0.31772952232327273</v>
      </c>
      <c r="I104" s="394">
        <v>0.32160486785087028</v>
      </c>
      <c r="J104" s="394">
        <v>0.39249053296536701</v>
      </c>
      <c r="K104" s="394">
        <v>0.42301847817872273</v>
      </c>
      <c r="L104" s="394">
        <v>0.40607916844827108</v>
      </c>
      <c r="M104" s="394">
        <v>0.3720629011470688</v>
      </c>
      <c r="N104" s="394">
        <v>0.36274083255482115</v>
      </c>
      <c r="O104" s="394">
        <v>0.3705555218265652</v>
      </c>
      <c r="P104" s="394">
        <v>0.37498793200226005</v>
      </c>
      <c r="Q104" s="394">
        <v>1.5014263797333807</v>
      </c>
      <c r="R104" s="394">
        <v>1.6090703611302295</v>
      </c>
      <c r="S104" s="394">
        <v>1.5636104882721964</v>
      </c>
      <c r="T104" s="394">
        <v>1.4238267459567917</v>
      </c>
      <c r="U104" s="394">
        <v>1.3970595848685787</v>
      </c>
      <c r="V104" s="394">
        <v>1.4355569384682365</v>
      </c>
      <c r="W104" s="394">
        <v>1.4399210116724972</v>
      </c>
      <c r="X104" s="394">
        <v>0.34178948704202244</v>
      </c>
      <c r="Y104" s="394">
        <v>0.36177362273585129</v>
      </c>
      <c r="Z104" s="394">
        <v>0.35200970372815743</v>
      </c>
      <c r="AA104" s="394">
        <v>0.31782163786539619</v>
      </c>
      <c r="AB104" s="394">
        <v>0.30554358634041062</v>
      </c>
      <c r="AC104" s="394">
        <v>0.31246274099334176</v>
      </c>
      <c r="AD104" s="394">
        <v>0.31924906763827465</v>
      </c>
      <c r="AE104" s="394">
        <v>0.36945723355117183</v>
      </c>
      <c r="AF104" s="394">
        <v>0.39251884241248342</v>
      </c>
      <c r="AG104" s="394">
        <v>0.37863939441130695</v>
      </c>
      <c r="AH104" s="394">
        <v>0.34492946242147432</v>
      </c>
      <c r="AI104" s="394">
        <v>0.33389527100679206</v>
      </c>
      <c r="AJ104" s="394">
        <v>0.34217744456028187</v>
      </c>
      <c r="AK104" s="394">
        <v>0.34741206745759529</v>
      </c>
      <c r="AL104" s="394">
        <v>0.19236074758101959</v>
      </c>
      <c r="AM104" s="394">
        <v>0.19591485028454414</v>
      </c>
      <c r="AN104" s="394">
        <v>0.19102782719059216</v>
      </c>
      <c r="AO104" s="394">
        <v>0.1714245889182153</v>
      </c>
      <c r="AP104" s="394">
        <v>0.16341807367478445</v>
      </c>
      <c r="AQ104" s="394">
        <v>0.16675499997583293</v>
      </c>
      <c r="AR104" s="394">
        <v>0.17295952631388076</v>
      </c>
      <c r="AS104" s="394">
        <v>0.13877779037595017</v>
      </c>
      <c r="AT104" s="394">
        <v>0.14290795590092883</v>
      </c>
      <c r="AU104" s="394">
        <v>0.13842013529175715</v>
      </c>
      <c r="AV104" s="394">
        <v>0.12605956380737038</v>
      </c>
      <c r="AW104" s="394">
        <v>0.12209081822299797</v>
      </c>
      <c r="AX104" s="394">
        <v>0.12510609205312159</v>
      </c>
      <c r="AY104" s="394">
        <v>0.12805225328867786</v>
      </c>
      <c r="AZ104" s="394">
        <v>0.76203915815666035</v>
      </c>
      <c r="BA104" s="394">
        <v>0.80999274057923654</v>
      </c>
      <c r="BB104" s="394">
        <v>0.78388746902953299</v>
      </c>
      <c r="BC104" s="394">
        <v>0.71402970508310482</v>
      </c>
      <c r="BD104" s="394">
        <v>0.69491764207305418</v>
      </c>
      <c r="BE104" s="394">
        <v>0.71211991965637556</v>
      </c>
      <c r="BF104" s="394">
        <v>0.72064216709842221</v>
      </c>
      <c r="BG104" s="383"/>
      <c r="BH104" s="383"/>
      <c r="BI104" s="383"/>
      <c r="BJ104" s="383"/>
      <c r="BK104" s="383"/>
      <c r="BL104" s="383"/>
    </row>
    <row r="105" spans="1:64" s="384" customFormat="1" ht="27.75" customHeight="1">
      <c r="A105" s="361" t="s">
        <v>180</v>
      </c>
      <c r="B105" s="381" t="s">
        <v>279</v>
      </c>
      <c r="C105" s="394">
        <v>6.2078855613771511</v>
      </c>
      <c r="D105" s="394">
        <v>7.6371226804042927</v>
      </c>
      <c r="E105" s="394">
        <v>7.2910940171730996</v>
      </c>
      <c r="F105" s="394">
        <v>8.2968163162330999</v>
      </c>
      <c r="G105" s="394">
        <v>9.3331265836732396</v>
      </c>
      <c r="H105" s="394">
        <v>9.0404590868489674</v>
      </c>
      <c r="I105" s="394">
        <v>8.291803557035788</v>
      </c>
      <c r="J105" s="394">
        <v>7.0373783312769094</v>
      </c>
      <c r="K105" s="394">
        <v>8.8056561614328928</v>
      </c>
      <c r="L105" s="394">
        <v>8.3814843227400484</v>
      </c>
      <c r="M105" s="394">
        <v>9.5490783490843523</v>
      </c>
      <c r="N105" s="394">
        <v>10.662810232643594</v>
      </c>
      <c r="O105" s="394">
        <v>10.252427448810993</v>
      </c>
      <c r="P105" s="394">
        <v>9.3968469064846509</v>
      </c>
      <c r="Q105" s="394">
        <v>3.1797427679634072</v>
      </c>
      <c r="R105" s="394">
        <v>3.9561684921703395</v>
      </c>
      <c r="S105" s="394">
        <v>3.8118925641849239</v>
      </c>
      <c r="T105" s="394">
        <v>4.3168777984995552</v>
      </c>
      <c r="U105" s="394">
        <v>4.9510829149729645</v>
      </c>
      <c r="V105" s="394">
        <v>4.8578400416441827</v>
      </c>
      <c r="W105" s="394">
        <v>4.407359844754791</v>
      </c>
      <c r="X105" s="394">
        <v>8.9093090348716792</v>
      </c>
      <c r="Y105" s="394">
        <v>10.94843888468146</v>
      </c>
      <c r="Z105" s="394">
        <v>10.562696879103806</v>
      </c>
      <c r="AA105" s="394">
        <v>11.863850261808205</v>
      </c>
      <c r="AB105" s="394">
        <v>13.030555353422479</v>
      </c>
      <c r="AC105" s="394">
        <v>12.481452048008785</v>
      </c>
      <c r="AD105" s="394">
        <v>11.509757364621398</v>
      </c>
      <c r="AE105" s="394">
        <v>7.7605961692944803</v>
      </c>
      <c r="AF105" s="394">
        <v>9.5716976044938722</v>
      </c>
      <c r="AG105" s="394">
        <v>9.1551778775846007</v>
      </c>
      <c r="AH105" s="394">
        <v>10.374200467905753</v>
      </c>
      <c r="AI105" s="394">
        <v>11.625178295384545</v>
      </c>
      <c r="AJ105" s="394">
        <v>11.186214120428966</v>
      </c>
      <c r="AK105" s="394">
        <v>10.280770487558918</v>
      </c>
      <c r="AL105" s="394">
        <v>18.264709083335624</v>
      </c>
      <c r="AM105" s="394">
        <v>21.595820651778666</v>
      </c>
      <c r="AN105" s="394">
        <v>20.876122084910673</v>
      </c>
      <c r="AO105" s="394">
        <v>23.316554332039875</v>
      </c>
      <c r="AP105" s="394">
        <v>25.294365296199221</v>
      </c>
      <c r="AQ105" s="394">
        <v>24.593994330668462</v>
      </c>
      <c r="AR105" s="394">
        <v>23.282415611609299</v>
      </c>
      <c r="AS105" s="394">
        <v>12.087408227663243</v>
      </c>
      <c r="AT105" s="394">
        <v>14.452470802541681</v>
      </c>
      <c r="AU105" s="394">
        <v>13.879262366558121</v>
      </c>
      <c r="AV105" s="394">
        <v>15.713656364282947</v>
      </c>
      <c r="AW105" s="394">
        <v>17.250302290633009</v>
      </c>
      <c r="AX105" s="394">
        <v>16.563081686910941</v>
      </c>
      <c r="AY105" s="394">
        <v>15.445647987371309</v>
      </c>
      <c r="AZ105" s="394">
        <v>6.5391714836053705</v>
      </c>
      <c r="BA105" s="394">
        <v>8.0693477089925398</v>
      </c>
      <c r="BB105" s="394">
        <v>7.7432416979517358</v>
      </c>
      <c r="BC105" s="394">
        <v>8.7718111063068953</v>
      </c>
      <c r="BD105" s="394">
        <v>9.823667899699366</v>
      </c>
      <c r="BE105" s="394">
        <v>9.5066501592728923</v>
      </c>
      <c r="BF105" s="394">
        <v>8.7211829247359542</v>
      </c>
      <c r="BG105" s="383"/>
      <c r="BH105" s="383"/>
      <c r="BI105" s="383"/>
      <c r="BJ105" s="383"/>
      <c r="BK105" s="383"/>
      <c r="BL105" s="383"/>
    </row>
    <row r="106" spans="1:64" s="384" customFormat="1">
      <c r="A106" s="361" t="s">
        <v>280</v>
      </c>
      <c r="B106" s="381" t="s">
        <v>177</v>
      </c>
      <c r="C106" s="394">
        <v>7.4462675987367799</v>
      </c>
      <c r="D106" s="394">
        <v>8.293356836961614</v>
      </c>
      <c r="E106" s="394">
        <v>7.8314019591653201</v>
      </c>
      <c r="F106" s="394">
        <v>7.8196287116215988</v>
      </c>
      <c r="G106" s="394">
        <v>8.1794395098521306</v>
      </c>
      <c r="H106" s="394">
        <v>8.3730565839318292</v>
      </c>
      <c r="I106" s="394">
        <v>7.8499581976874646</v>
      </c>
      <c r="J106" s="394">
        <v>9.3192441748409216</v>
      </c>
      <c r="K106" s="394">
        <v>10.551447103241765</v>
      </c>
      <c r="L106" s="394">
        <v>9.9337194491846326</v>
      </c>
      <c r="M106" s="394">
        <v>9.9307912966588674</v>
      </c>
      <c r="N106" s="394">
        <v>10.412895744734115</v>
      </c>
      <c r="O106" s="394">
        <v>10.553875244207738</v>
      </c>
      <c r="P106" s="394">
        <v>9.7258444965425976</v>
      </c>
      <c r="Q106" s="394">
        <v>4.3011091283201512</v>
      </c>
      <c r="R106" s="394">
        <v>4.8605291856184891</v>
      </c>
      <c r="S106" s="394">
        <v>4.6326624947352757</v>
      </c>
      <c r="T106" s="394">
        <v>4.6035181247352872</v>
      </c>
      <c r="U106" s="394">
        <v>4.8573302872971995</v>
      </c>
      <c r="V106" s="394">
        <v>5.0378665837726917</v>
      </c>
      <c r="W106" s="394">
        <v>4.6132611235532304</v>
      </c>
      <c r="X106" s="394">
        <v>8.1327245491009776</v>
      </c>
      <c r="Y106" s="394">
        <v>9.049874095087473</v>
      </c>
      <c r="Z106" s="394">
        <v>8.6360208776597318</v>
      </c>
      <c r="AA106" s="394">
        <v>8.5112003186635494</v>
      </c>
      <c r="AB106" s="394">
        <v>8.7968644348233944</v>
      </c>
      <c r="AC106" s="394">
        <v>9.0515709131395745</v>
      </c>
      <c r="AD106" s="394">
        <v>8.2942162110854536</v>
      </c>
      <c r="AE106" s="394">
        <v>9.3726362922026425</v>
      </c>
      <c r="AF106" s="394">
        <v>10.465589715816064</v>
      </c>
      <c r="AG106" s="394">
        <v>9.9011995559540864</v>
      </c>
      <c r="AH106" s="394">
        <v>9.8447238122981258</v>
      </c>
      <c r="AI106" s="394">
        <v>10.246041207832427</v>
      </c>
      <c r="AJ106" s="394">
        <v>10.502836761395494</v>
      </c>
      <c r="AK106" s="394">
        <v>9.6792411679662322</v>
      </c>
      <c r="AL106" s="394">
        <v>14.798902076914286</v>
      </c>
      <c r="AM106" s="394">
        <v>15.833742880432695</v>
      </c>
      <c r="AN106" s="394">
        <v>15.139264166848111</v>
      </c>
      <c r="AO106" s="394">
        <v>14.836938682829665</v>
      </c>
      <c r="AP106" s="394">
        <v>15.201317179427097</v>
      </c>
      <c r="AQ106" s="394">
        <v>15.604679415266006</v>
      </c>
      <c r="AR106" s="394">
        <v>14.557218982527232</v>
      </c>
      <c r="AS106" s="394">
        <v>12.842790416071201</v>
      </c>
      <c r="AT106" s="394">
        <v>13.897243229193718</v>
      </c>
      <c r="AU106" s="394">
        <v>13.200657822196931</v>
      </c>
      <c r="AV106" s="394">
        <v>13.113843728603047</v>
      </c>
      <c r="AW106" s="394">
        <v>13.661566580205273</v>
      </c>
      <c r="AX106" s="394">
        <v>14.002821724984715</v>
      </c>
      <c r="AY106" s="394">
        <v>13.206585667069008</v>
      </c>
      <c r="AZ106" s="394">
        <v>7.5269190771773236</v>
      </c>
      <c r="BA106" s="394">
        <v>8.413511841710255</v>
      </c>
      <c r="BB106" s="394">
        <v>7.9857156619563279</v>
      </c>
      <c r="BC106" s="394">
        <v>7.9379501630809157</v>
      </c>
      <c r="BD106" s="394">
        <v>8.3075707704515391</v>
      </c>
      <c r="BE106" s="394">
        <v>8.5292430225446978</v>
      </c>
      <c r="BF106" s="394">
        <v>7.8725890303856598</v>
      </c>
      <c r="BG106" s="383"/>
      <c r="BH106" s="383"/>
      <c r="BI106" s="383"/>
      <c r="BJ106" s="383"/>
      <c r="BK106" s="383"/>
      <c r="BL106" s="383"/>
    </row>
    <row r="107" spans="1:64" s="384" customFormat="1" ht="25.5">
      <c r="A107" s="361" t="s">
        <v>281</v>
      </c>
      <c r="B107" s="362" t="s">
        <v>301</v>
      </c>
      <c r="C107" s="394">
        <v>1.6192801448588203</v>
      </c>
      <c r="D107" s="394">
        <v>1.9074621766130651</v>
      </c>
      <c r="E107" s="394">
        <v>1.89513929561301</v>
      </c>
      <c r="F107" s="394">
        <v>1.8878743861002936</v>
      </c>
      <c r="G107" s="394">
        <v>2.070979944077024</v>
      </c>
      <c r="H107" s="394">
        <v>2.0232082625324215</v>
      </c>
      <c r="I107" s="394">
        <v>2.0640985621065404</v>
      </c>
      <c r="J107" s="394">
        <v>1.4042159676548194</v>
      </c>
      <c r="K107" s="394">
        <v>1.6824129816023066</v>
      </c>
      <c r="L107" s="394">
        <v>1.6665336791444496</v>
      </c>
      <c r="M107" s="394">
        <v>1.6621311448457672</v>
      </c>
      <c r="N107" s="394">
        <v>1.8277822325879474</v>
      </c>
      <c r="O107" s="394">
        <v>1.7554883375706187</v>
      </c>
      <c r="P107" s="394">
        <v>1.8066165905598162</v>
      </c>
      <c r="Q107" s="394">
        <v>1.0349392609581431</v>
      </c>
      <c r="R107" s="394">
        <v>1.2329501950503559</v>
      </c>
      <c r="S107" s="394">
        <v>1.2363279172169837</v>
      </c>
      <c r="T107" s="394">
        <v>1.2256699254452621</v>
      </c>
      <c r="U107" s="394">
        <v>1.3562863057553038</v>
      </c>
      <c r="V107" s="394">
        <v>1.3499191759273697</v>
      </c>
      <c r="W107" s="394">
        <v>1.3606340306243658</v>
      </c>
      <c r="X107" s="394">
        <v>1.9254456092233911</v>
      </c>
      <c r="Y107" s="394">
        <v>2.2656212510257894</v>
      </c>
      <c r="Z107" s="394">
        <v>2.2747422729594509</v>
      </c>
      <c r="AA107" s="394">
        <v>2.2365908472630243</v>
      </c>
      <c r="AB107" s="394">
        <v>2.424360173029819</v>
      </c>
      <c r="AC107" s="394">
        <v>2.3666132859143318</v>
      </c>
      <c r="AD107" s="394">
        <v>2.4029393477559515</v>
      </c>
      <c r="AE107" s="394">
        <v>1.7681171944563649</v>
      </c>
      <c r="AF107" s="394">
        <v>2.0881073005056123</v>
      </c>
      <c r="AG107" s="394">
        <v>2.0785137375048426</v>
      </c>
      <c r="AH107" s="394">
        <v>2.0617976551748107</v>
      </c>
      <c r="AI107" s="394">
        <v>2.2504631730937161</v>
      </c>
      <c r="AJ107" s="394">
        <v>2.2015397164919568</v>
      </c>
      <c r="AK107" s="394">
        <v>2.250883764601201</v>
      </c>
      <c r="AL107" s="394">
        <v>2.5249583910139988</v>
      </c>
      <c r="AM107" s="394">
        <v>2.8586373135829781</v>
      </c>
      <c r="AN107" s="394">
        <v>2.875818309999596</v>
      </c>
      <c r="AO107" s="394">
        <v>2.8119253060912497</v>
      </c>
      <c r="AP107" s="394">
        <v>3.0212636453382742</v>
      </c>
      <c r="AQ107" s="394">
        <v>2.9503532904130312</v>
      </c>
      <c r="AR107" s="394">
        <v>3.0505775457604867</v>
      </c>
      <c r="AS107" s="394">
        <v>2.0662894723964902</v>
      </c>
      <c r="AT107" s="394">
        <v>2.365636179288169</v>
      </c>
      <c r="AU107" s="394">
        <v>2.3642560485272419</v>
      </c>
      <c r="AV107" s="394">
        <v>2.3430492083459393</v>
      </c>
      <c r="AW107" s="394">
        <v>2.5600601226643547</v>
      </c>
      <c r="AX107" s="394">
        <v>2.5037462198999889</v>
      </c>
      <c r="AY107" s="394">
        <v>2.5805329382738464</v>
      </c>
      <c r="AZ107" s="394">
        <v>1.4891864327223281</v>
      </c>
      <c r="BA107" s="394">
        <v>1.7595947346090253</v>
      </c>
      <c r="BB107" s="394">
        <v>1.7571923748439402</v>
      </c>
      <c r="BC107" s="394">
        <v>1.7425811658094503</v>
      </c>
      <c r="BD107" s="394">
        <v>1.9126268298654263</v>
      </c>
      <c r="BE107" s="394">
        <v>1.8748016107458989</v>
      </c>
      <c r="BF107" s="394">
        <v>1.9079141899942622</v>
      </c>
      <c r="BG107" s="383"/>
      <c r="BH107" s="383"/>
      <c r="BI107" s="383"/>
      <c r="BJ107" s="383"/>
      <c r="BK107" s="383"/>
      <c r="BL107" s="383"/>
    </row>
    <row r="108" spans="1:64" s="384" customFormat="1" ht="76.5">
      <c r="A108" s="361" t="s">
        <v>283</v>
      </c>
      <c r="B108" s="381" t="s">
        <v>284</v>
      </c>
      <c r="C108" s="394">
        <v>0.59903819752759235</v>
      </c>
      <c r="D108" s="394">
        <v>0.6935951550616053</v>
      </c>
      <c r="E108" s="394">
        <v>0.68365625355566828</v>
      </c>
      <c r="F108" s="394">
        <v>0.65515207893449923</v>
      </c>
      <c r="G108" s="394">
        <v>0.71174071178124998</v>
      </c>
      <c r="H108" s="394">
        <v>0.74297291999680293</v>
      </c>
      <c r="I108" s="394">
        <v>0.79123208710832649</v>
      </c>
      <c r="J108" s="394">
        <v>0.39494023433821646</v>
      </c>
      <c r="K108" s="394">
        <v>0.46510142876307692</v>
      </c>
      <c r="L108" s="394">
        <v>0.45706261058583009</v>
      </c>
      <c r="M108" s="394">
        <v>0.43854099875836067</v>
      </c>
      <c r="N108" s="394">
        <v>0.47633038324493687</v>
      </c>
      <c r="O108" s="394">
        <v>0.48668140724985642</v>
      </c>
      <c r="P108" s="394">
        <v>0.51928972512660077</v>
      </c>
      <c r="Q108" s="394">
        <v>0.64770556232805354</v>
      </c>
      <c r="R108" s="394">
        <v>0.75844813621910845</v>
      </c>
      <c r="S108" s="394">
        <v>0.75450230174878485</v>
      </c>
      <c r="T108" s="394">
        <v>0.71961875809225961</v>
      </c>
      <c r="U108" s="394">
        <v>0.78810143861810045</v>
      </c>
      <c r="V108" s="394">
        <v>0.82600876871374296</v>
      </c>
      <c r="W108" s="394">
        <v>0.88436524249628723</v>
      </c>
      <c r="X108" s="394">
        <v>0.50357474205397212</v>
      </c>
      <c r="Y108" s="394">
        <v>0.58242174892002407</v>
      </c>
      <c r="Z108" s="394">
        <v>0.58013492457702565</v>
      </c>
      <c r="AA108" s="394">
        <v>0.54882113955895406</v>
      </c>
      <c r="AB108" s="394">
        <v>0.58751124775243646</v>
      </c>
      <c r="AC108" s="394">
        <v>0.61863231057727941</v>
      </c>
      <c r="AD108" s="394">
        <v>0.64987775486390154</v>
      </c>
      <c r="AE108" s="394">
        <v>0.4357374019817738</v>
      </c>
      <c r="AF108" s="394">
        <v>0.50580625353345388</v>
      </c>
      <c r="AG108" s="394">
        <v>0.49949462598257399</v>
      </c>
      <c r="AH108" s="394">
        <v>0.47667795190683593</v>
      </c>
      <c r="AI108" s="394">
        <v>0.51389224417857349</v>
      </c>
      <c r="AJ108" s="394">
        <v>0.53717174027439918</v>
      </c>
      <c r="AK108" s="394">
        <v>0.56998460303191723</v>
      </c>
      <c r="AL108" s="394">
        <v>0.45634067856345978</v>
      </c>
      <c r="AM108" s="394">
        <v>0.50782211147436718</v>
      </c>
      <c r="AN108" s="394">
        <v>0.50682792017273826</v>
      </c>
      <c r="AO108" s="394">
        <v>0.47661656197589042</v>
      </c>
      <c r="AP108" s="394">
        <v>0.4978864776000741</v>
      </c>
      <c r="AQ108" s="394">
        <v>0.52895675624890792</v>
      </c>
      <c r="AR108" s="394">
        <v>0.56261103267398305</v>
      </c>
      <c r="AS108" s="394">
        <v>0.36359181467291668</v>
      </c>
      <c r="AT108" s="394">
        <v>0.40915558033168431</v>
      </c>
      <c r="AU108" s="394">
        <v>0.40567810805598076</v>
      </c>
      <c r="AV108" s="394">
        <v>0.38680381947208908</v>
      </c>
      <c r="AW108" s="394">
        <v>0.41740674249989423</v>
      </c>
      <c r="AX108" s="394">
        <v>0.4362871149352599</v>
      </c>
      <c r="AY108" s="394">
        <v>0.47020633783592669</v>
      </c>
      <c r="AZ108" s="394">
        <v>0.53651328586781544</v>
      </c>
      <c r="BA108" s="394">
        <v>0.62310560004037396</v>
      </c>
      <c r="BB108" s="394">
        <v>0.61732639838326275</v>
      </c>
      <c r="BC108" s="394">
        <v>0.58895878731162932</v>
      </c>
      <c r="BD108" s="394">
        <v>0.63900956222343896</v>
      </c>
      <c r="BE108" s="394">
        <v>0.66764274987559891</v>
      </c>
      <c r="BF108" s="394">
        <v>0.71312694540252786</v>
      </c>
      <c r="BG108" s="383"/>
      <c r="BH108" s="383"/>
      <c r="BI108" s="383"/>
      <c r="BJ108" s="383"/>
      <c r="BK108" s="383"/>
      <c r="BL108" s="383"/>
    </row>
    <row r="109" spans="1:64" s="384" customFormat="1" ht="16.5" customHeight="1">
      <c r="A109" s="361"/>
      <c r="B109" s="361" t="s">
        <v>367</v>
      </c>
      <c r="C109" s="394">
        <v>100.00000000000001</v>
      </c>
      <c r="D109" s="382">
        <v>99.999999999999972</v>
      </c>
      <c r="E109" s="394">
        <v>99.999999999999986</v>
      </c>
      <c r="F109" s="394">
        <v>100.00000000000003</v>
      </c>
      <c r="G109" s="394">
        <v>99.999999999999957</v>
      </c>
      <c r="H109" s="394">
        <v>99.999999999999986</v>
      </c>
      <c r="I109" s="394">
        <v>100.00000000000003</v>
      </c>
      <c r="J109" s="394">
        <v>99.999999999999986</v>
      </c>
      <c r="K109" s="394">
        <v>100.00000000000001</v>
      </c>
      <c r="L109" s="394">
        <v>100.00000000000004</v>
      </c>
      <c r="M109" s="394">
        <v>100</v>
      </c>
      <c r="N109" s="394">
        <v>100.00000000000006</v>
      </c>
      <c r="O109" s="394">
        <v>100.00000000000001</v>
      </c>
      <c r="P109" s="394">
        <v>99.999999999999986</v>
      </c>
      <c r="Q109" s="394">
        <v>99.999999999999986</v>
      </c>
      <c r="R109" s="394">
        <v>99.999999999999972</v>
      </c>
      <c r="S109" s="394">
        <v>99.999999999999972</v>
      </c>
      <c r="T109" s="394">
        <v>99.999999999999986</v>
      </c>
      <c r="U109" s="394">
        <v>100</v>
      </c>
      <c r="V109" s="394">
        <v>100.00000000000003</v>
      </c>
      <c r="W109" s="394">
        <v>100</v>
      </c>
      <c r="X109" s="394">
        <v>100</v>
      </c>
      <c r="Y109" s="394">
        <v>100</v>
      </c>
      <c r="Z109" s="394">
        <v>100</v>
      </c>
      <c r="AA109" s="394">
        <v>100.00000000000001</v>
      </c>
      <c r="AB109" s="394">
        <v>100</v>
      </c>
      <c r="AC109" s="394">
        <v>100</v>
      </c>
      <c r="AD109" s="394">
        <v>100.00000000000001</v>
      </c>
      <c r="AE109" s="394">
        <v>99.999999999999986</v>
      </c>
      <c r="AF109" s="394">
        <v>99.999999999999986</v>
      </c>
      <c r="AG109" s="394">
        <v>100.00000000000001</v>
      </c>
      <c r="AH109" s="394">
        <v>100</v>
      </c>
      <c r="AI109" s="394">
        <v>100</v>
      </c>
      <c r="AJ109" s="394">
        <v>100.00000000000001</v>
      </c>
      <c r="AK109" s="394">
        <v>100.00000000000001</v>
      </c>
      <c r="AL109" s="394">
        <v>99.999999999999972</v>
      </c>
      <c r="AM109" s="394">
        <v>99.999999999999986</v>
      </c>
      <c r="AN109" s="394">
        <v>100</v>
      </c>
      <c r="AO109" s="394">
        <v>100</v>
      </c>
      <c r="AP109" s="394">
        <v>100</v>
      </c>
      <c r="AQ109" s="394">
        <v>100.00000000000001</v>
      </c>
      <c r="AR109" s="394">
        <v>100.00000000000001</v>
      </c>
      <c r="AS109" s="394">
        <v>99.999999999999972</v>
      </c>
      <c r="AT109" s="394">
        <v>99.999999999999972</v>
      </c>
      <c r="AU109" s="394">
        <v>99.999999999999972</v>
      </c>
      <c r="AV109" s="394">
        <v>100.00000000000003</v>
      </c>
      <c r="AW109" s="394">
        <v>99.999999999999986</v>
      </c>
      <c r="AX109" s="394">
        <v>99.999999999999957</v>
      </c>
      <c r="AY109" s="394">
        <v>100</v>
      </c>
      <c r="AZ109" s="394">
        <v>99.999999999999972</v>
      </c>
      <c r="BA109" s="394">
        <v>99.999999999999986</v>
      </c>
      <c r="BB109" s="394">
        <v>100.00000000000003</v>
      </c>
      <c r="BC109" s="394">
        <v>100</v>
      </c>
      <c r="BD109" s="394">
        <v>99.999999999999972</v>
      </c>
      <c r="BE109" s="394">
        <v>99.999999999999986</v>
      </c>
      <c r="BF109" s="394">
        <v>99.999999999999972</v>
      </c>
      <c r="BG109" s="383"/>
      <c r="BH109" s="383"/>
      <c r="BI109" s="383"/>
      <c r="BJ109" s="383"/>
      <c r="BK109" s="383"/>
      <c r="BL109" s="383"/>
    </row>
    <row r="110" spans="1:64" ht="16.5" customHeight="1">
      <c r="A110" s="460" t="s">
        <v>189</v>
      </c>
      <c r="B110" s="461"/>
      <c r="C110" s="352"/>
      <c r="D110" s="364"/>
      <c r="E110" s="364"/>
      <c r="F110" s="364"/>
      <c r="G110" s="364"/>
      <c r="H110" s="364"/>
      <c r="I110" s="364"/>
      <c r="J110" s="364"/>
      <c r="K110" s="364"/>
      <c r="L110" s="364"/>
      <c r="M110" s="364"/>
      <c r="N110" s="364"/>
      <c r="O110" s="364"/>
      <c r="P110" s="364"/>
      <c r="Q110" s="364"/>
      <c r="R110" s="364"/>
      <c r="S110" s="364"/>
      <c r="T110" s="364"/>
      <c r="U110" s="364"/>
      <c r="V110" s="364"/>
      <c r="W110" s="364"/>
      <c r="X110" s="364"/>
      <c r="Y110" s="364"/>
      <c r="Z110" s="364"/>
      <c r="AA110" s="364"/>
      <c r="AB110" s="364"/>
      <c r="AC110" s="364"/>
      <c r="AD110" s="364"/>
      <c r="AE110" s="364"/>
      <c r="AF110" s="364"/>
      <c r="AG110" s="364"/>
      <c r="AH110" s="364"/>
      <c r="AI110" s="364"/>
      <c r="AJ110" s="364"/>
      <c r="AK110" s="364"/>
      <c r="AL110" s="364"/>
      <c r="AM110" s="364"/>
      <c r="AN110" s="364"/>
      <c r="AO110" s="364"/>
      <c r="AP110" s="364"/>
      <c r="AQ110" s="364"/>
      <c r="AR110" s="364"/>
      <c r="AS110" s="364"/>
      <c r="AT110" s="364"/>
      <c r="AU110" s="364"/>
      <c r="AV110" s="364"/>
      <c r="AW110" s="364"/>
      <c r="AX110" s="364"/>
      <c r="AY110" s="364"/>
      <c r="AZ110" s="364"/>
      <c r="BA110" s="364"/>
      <c r="BB110" s="364"/>
      <c r="BC110" s="364"/>
      <c r="BD110" s="352"/>
      <c r="BE110" s="371"/>
      <c r="BF110" s="391" t="str">
        <f>BF28</f>
        <v>12 Jestha, 2082</v>
      </c>
      <c r="BG110" s="352"/>
      <c r="BH110" s="352"/>
      <c r="BI110" s="352"/>
      <c r="BJ110" s="352"/>
      <c r="BK110" s="352"/>
      <c r="BL110" s="352"/>
    </row>
    <row r="111" spans="1:64" ht="16.5" customHeight="1">
      <c r="A111" s="388"/>
      <c r="B111" s="388"/>
      <c r="C111" s="352"/>
      <c r="D111" s="352"/>
      <c r="E111" s="352"/>
      <c r="F111" s="352"/>
      <c r="G111" s="352"/>
      <c r="H111" s="352"/>
      <c r="I111" s="352"/>
      <c r="J111" s="352"/>
      <c r="K111" s="352"/>
      <c r="L111" s="352"/>
      <c r="M111" s="352"/>
      <c r="N111" s="352"/>
      <c r="O111" s="352"/>
      <c r="P111" s="352"/>
      <c r="Q111" s="352"/>
      <c r="R111" s="352"/>
      <c r="S111" s="352"/>
      <c r="T111" s="352"/>
      <c r="U111" s="352"/>
      <c r="V111" s="352"/>
      <c r="W111" s="352"/>
      <c r="X111" s="352"/>
      <c r="Y111" s="352"/>
      <c r="Z111" s="352"/>
      <c r="AA111" s="352"/>
      <c r="AB111" s="352"/>
      <c r="AC111" s="352"/>
      <c r="AD111" s="352"/>
      <c r="AE111" s="352"/>
      <c r="AF111" s="352"/>
      <c r="AG111" s="352"/>
      <c r="AH111" s="352"/>
      <c r="AI111" s="352"/>
      <c r="AJ111" s="352"/>
      <c r="AK111" s="352"/>
      <c r="AL111" s="352"/>
      <c r="AM111" s="352"/>
      <c r="AN111" s="352"/>
      <c r="AO111" s="352"/>
      <c r="AP111" s="352"/>
      <c r="AQ111" s="352"/>
      <c r="AR111" s="352"/>
      <c r="AS111" s="352"/>
      <c r="AT111" s="352"/>
      <c r="AU111" s="352"/>
      <c r="AV111" s="352"/>
      <c r="AW111" s="352"/>
      <c r="AX111" s="352"/>
      <c r="AY111" s="352"/>
      <c r="AZ111" s="352"/>
      <c r="BA111" s="352"/>
      <c r="BB111" s="352"/>
      <c r="BC111" s="352"/>
      <c r="BD111" s="352"/>
      <c r="BE111" s="352"/>
      <c r="BF111" s="352"/>
      <c r="BG111" s="352"/>
      <c r="BH111" s="352"/>
      <c r="BI111" s="352"/>
      <c r="BJ111" s="352"/>
      <c r="BK111" s="352"/>
      <c r="BL111" s="352"/>
    </row>
    <row r="112" spans="1:64" ht="16.5" customHeight="1">
      <c r="A112" s="352"/>
      <c r="B112" s="352"/>
      <c r="C112" s="352"/>
      <c r="D112" s="352"/>
      <c r="E112" s="352"/>
      <c r="F112" s="352"/>
      <c r="G112" s="352"/>
      <c r="H112" s="352"/>
      <c r="I112" s="352"/>
      <c r="J112" s="352"/>
      <c r="K112" s="352"/>
      <c r="L112" s="352"/>
      <c r="M112" s="352"/>
      <c r="N112" s="352"/>
      <c r="O112" s="352"/>
      <c r="P112" s="352"/>
      <c r="Q112" s="352"/>
      <c r="R112" s="352"/>
      <c r="S112" s="352"/>
      <c r="T112" s="352"/>
      <c r="U112" s="352"/>
      <c r="V112" s="352"/>
      <c r="W112" s="352"/>
      <c r="X112" s="352"/>
      <c r="Y112" s="352"/>
      <c r="Z112" s="352"/>
      <c r="AA112" s="352"/>
      <c r="AB112" s="352"/>
      <c r="AC112" s="352"/>
      <c r="AD112" s="352"/>
      <c r="AE112" s="352"/>
      <c r="AF112" s="352"/>
      <c r="AG112" s="352"/>
      <c r="AH112" s="352"/>
      <c r="AI112" s="352"/>
      <c r="AJ112" s="352"/>
      <c r="AK112" s="352"/>
      <c r="AL112" s="352"/>
      <c r="AM112" s="352"/>
      <c r="AN112" s="352"/>
      <c r="AO112" s="352"/>
      <c r="AP112" s="352"/>
      <c r="AQ112" s="352"/>
      <c r="AR112" s="352"/>
      <c r="AS112" s="352"/>
      <c r="AT112" s="352"/>
      <c r="AU112" s="352"/>
      <c r="AV112" s="352"/>
      <c r="AW112" s="352"/>
      <c r="AX112" s="352"/>
      <c r="AY112" s="352"/>
      <c r="AZ112" s="352"/>
      <c r="BA112" s="352"/>
      <c r="BB112" s="352"/>
      <c r="BC112" s="352"/>
      <c r="BD112" s="352"/>
      <c r="BE112" s="352"/>
      <c r="BF112" s="352"/>
      <c r="BG112" s="352"/>
      <c r="BH112" s="352"/>
      <c r="BI112" s="352"/>
      <c r="BJ112" s="352"/>
      <c r="BK112" s="352"/>
      <c r="BL112" s="352"/>
    </row>
    <row r="113" spans="1:64" ht="16.5" customHeight="1">
      <c r="A113" s="354" t="s">
        <v>380</v>
      </c>
      <c r="B113" s="393"/>
      <c r="C113" s="393"/>
      <c r="D113" s="393"/>
      <c r="E113" s="393"/>
      <c r="F113" s="393"/>
      <c r="G113" s="393"/>
      <c r="H113" s="393"/>
      <c r="I113" s="393"/>
      <c r="J113" s="393"/>
      <c r="K113" s="393"/>
      <c r="L113" s="393"/>
      <c r="M113" s="393"/>
      <c r="N113" s="393"/>
      <c r="O113" s="393"/>
      <c r="P113" s="393"/>
      <c r="Q113" s="393"/>
      <c r="R113" s="393"/>
      <c r="S113" s="393"/>
      <c r="T113" s="393"/>
      <c r="U113" s="393"/>
      <c r="V113" s="393"/>
      <c r="W113" s="393"/>
      <c r="X113" s="393"/>
      <c r="Y113" s="393"/>
      <c r="Z113" s="393"/>
      <c r="AA113" s="393"/>
      <c r="AB113" s="393"/>
      <c r="AC113" s="393"/>
      <c r="AD113" s="393"/>
      <c r="AE113" s="393"/>
      <c r="AF113" s="393"/>
      <c r="AG113" s="393"/>
      <c r="AH113" s="393"/>
      <c r="AI113" s="393"/>
      <c r="AJ113" s="393"/>
      <c r="AK113" s="393"/>
      <c r="AL113" s="393"/>
      <c r="AM113" s="393"/>
      <c r="AN113" s="393"/>
      <c r="AO113" s="393"/>
      <c r="AP113" s="393"/>
      <c r="AQ113" s="393"/>
      <c r="AR113" s="393"/>
      <c r="AS113" s="393"/>
      <c r="AT113" s="393"/>
      <c r="AU113" s="393"/>
      <c r="AV113" s="393"/>
      <c r="AW113" s="393"/>
      <c r="AX113" s="393"/>
      <c r="AY113" s="393"/>
      <c r="AZ113" s="393"/>
      <c r="BA113" s="393"/>
      <c r="BB113" s="352"/>
      <c r="BC113" s="352"/>
      <c r="BD113" s="352"/>
      <c r="BE113" s="352"/>
      <c r="BF113" s="352"/>
      <c r="BG113" s="352"/>
      <c r="BH113" s="352"/>
      <c r="BI113" s="352"/>
      <c r="BJ113" s="352"/>
      <c r="BK113" s="352"/>
      <c r="BL113" s="352"/>
    </row>
    <row r="114" spans="1:64" s="358" customFormat="1" ht="16.5" customHeight="1">
      <c r="A114" s="456"/>
      <c r="B114" s="456" t="s">
        <v>151</v>
      </c>
      <c r="C114" s="456" t="s">
        <v>351</v>
      </c>
      <c r="D114" s="456"/>
      <c r="E114" s="456"/>
      <c r="F114" s="456"/>
      <c r="G114" s="456"/>
      <c r="H114" s="456"/>
      <c r="I114" s="456"/>
      <c r="J114" s="456" t="s">
        <v>353</v>
      </c>
      <c r="K114" s="456"/>
      <c r="L114" s="456"/>
      <c r="M114" s="456"/>
      <c r="N114" s="456"/>
      <c r="O114" s="456"/>
      <c r="P114" s="456"/>
      <c r="Q114" s="456" t="s">
        <v>354</v>
      </c>
      <c r="R114" s="456"/>
      <c r="S114" s="456"/>
      <c r="T114" s="456"/>
      <c r="U114" s="456"/>
      <c r="V114" s="456"/>
      <c r="W114" s="456"/>
      <c r="X114" s="456" t="s">
        <v>303</v>
      </c>
      <c r="Y114" s="456"/>
      <c r="Z114" s="456"/>
      <c r="AA114" s="456"/>
      <c r="AB114" s="456"/>
      <c r="AC114" s="456"/>
      <c r="AD114" s="456"/>
      <c r="AE114" s="456" t="s">
        <v>304</v>
      </c>
      <c r="AF114" s="456"/>
      <c r="AG114" s="456"/>
      <c r="AH114" s="456"/>
      <c r="AI114" s="456"/>
      <c r="AJ114" s="456"/>
      <c r="AK114" s="456"/>
      <c r="AL114" s="456" t="s">
        <v>305</v>
      </c>
      <c r="AM114" s="456"/>
      <c r="AN114" s="456"/>
      <c r="AO114" s="456"/>
      <c r="AP114" s="456"/>
      <c r="AQ114" s="456"/>
      <c r="AR114" s="456"/>
      <c r="AS114" s="456" t="s">
        <v>355</v>
      </c>
      <c r="AT114" s="456"/>
      <c r="AU114" s="456"/>
      <c r="AV114" s="456"/>
      <c r="AW114" s="456"/>
      <c r="AX114" s="456"/>
      <c r="AY114" s="456"/>
      <c r="AZ114" s="457" t="s">
        <v>356</v>
      </c>
      <c r="BA114" s="457"/>
      <c r="BB114" s="457"/>
      <c r="BC114" s="457"/>
      <c r="BD114" s="457"/>
      <c r="BE114" s="457"/>
      <c r="BF114" s="457"/>
      <c r="BG114" s="357"/>
      <c r="BH114" s="357"/>
      <c r="BI114" s="357"/>
      <c r="BJ114" s="357"/>
      <c r="BK114" s="357"/>
      <c r="BL114" s="357"/>
    </row>
    <row r="115" spans="1:64" s="358" customFormat="1" ht="16.5" customHeight="1">
      <c r="A115" s="463"/>
      <c r="B115" s="463"/>
      <c r="C115" s="359" t="s">
        <v>334</v>
      </c>
      <c r="D115" s="359" t="s">
        <v>357</v>
      </c>
      <c r="E115" s="359" t="s">
        <v>358</v>
      </c>
      <c r="F115" s="360" t="s">
        <v>363</v>
      </c>
      <c r="G115" s="360" t="s">
        <v>372</v>
      </c>
      <c r="H115" s="360" t="s">
        <v>373</v>
      </c>
      <c r="I115" s="360" t="s">
        <v>374</v>
      </c>
      <c r="J115" s="359" t="s">
        <v>334</v>
      </c>
      <c r="K115" s="359" t="s">
        <v>357</v>
      </c>
      <c r="L115" s="359" t="s">
        <v>358</v>
      </c>
      <c r="M115" s="360" t="s">
        <v>363</v>
      </c>
      <c r="N115" s="360" t="s">
        <v>372</v>
      </c>
      <c r="O115" s="360" t="s">
        <v>373</v>
      </c>
      <c r="P115" s="360" t="s">
        <v>374</v>
      </c>
      <c r="Q115" s="359" t="s">
        <v>334</v>
      </c>
      <c r="R115" s="359" t="s">
        <v>357</v>
      </c>
      <c r="S115" s="359" t="s">
        <v>358</v>
      </c>
      <c r="T115" s="360" t="s">
        <v>363</v>
      </c>
      <c r="U115" s="360" t="s">
        <v>372</v>
      </c>
      <c r="V115" s="360" t="s">
        <v>373</v>
      </c>
      <c r="W115" s="360" t="s">
        <v>374</v>
      </c>
      <c r="X115" s="359" t="s">
        <v>334</v>
      </c>
      <c r="Y115" s="359" t="s">
        <v>357</v>
      </c>
      <c r="Z115" s="359" t="s">
        <v>358</v>
      </c>
      <c r="AA115" s="360" t="s">
        <v>363</v>
      </c>
      <c r="AB115" s="360" t="s">
        <v>372</v>
      </c>
      <c r="AC115" s="360" t="s">
        <v>373</v>
      </c>
      <c r="AD115" s="360" t="s">
        <v>374</v>
      </c>
      <c r="AE115" s="359" t="s">
        <v>334</v>
      </c>
      <c r="AF115" s="359" t="s">
        <v>357</v>
      </c>
      <c r="AG115" s="359" t="s">
        <v>358</v>
      </c>
      <c r="AH115" s="360" t="s">
        <v>363</v>
      </c>
      <c r="AI115" s="360" t="s">
        <v>372</v>
      </c>
      <c r="AJ115" s="360" t="s">
        <v>373</v>
      </c>
      <c r="AK115" s="360" t="s">
        <v>374</v>
      </c>
      <c r="AL115" s="359" t="s">
        <v>334</v>
      </c>
      <c r="AM115" s="359" t="s">
        <v>357</v>
      </c>
      <c r="AN115" s="359" t="s">
        <v>358</v>
      </c>
      <c r="AO115" s="360" t="s">
        <v>363</v>
      </c>
      <c r="AP115" s="360" t="s">
        <v>372</v>
      </c>
      <c r="AQ115" s="360" t="s">
        <v>373</v>
      </c>
      <c r="AR115" s="360" t="s">
        <v>374</v>
      </c>
      <c r="AS115" s="359" t="s">
        <v>334</v>
      </c>
      <c r="AT115" s="359" t="s">
        <v>357</v>
      </c>
      <c r="AU115" s="359" t="s">
        <v>358</v>
      </c>
      <c r="AV115" s="360" t="s">
        <v>363</v>
      </c>
      <c r="AW115" s="360" t="s">
        <v>372</v>
      </c>
      <c r="AX115" s="360" t="s">
        <v>373</v>
      </c>
      <c r="AY115" s="360" t="s">
        <v>374</v>
      </c>
      <c r="AZ115" s="359" t="s">
        <v>334</v>
      </c>
      <c r="BA115" s="359" t="s">
        <v>357</v>
      </c>
      <c r="BB115" s="359" t="s">
        <v>358</v>
      </c>
      <c r="BC115" s="360" t="s">
        <v>363</v>
      </c>
      <c r="BD115" s="360" t="s">
        <v>372</v>
      </c>
      <c r="BE115" s="360" t="s">
        <v>373</v>
      </c>
      <c r="BF115" s="360" t="s">
        <v>374</v>
      </c>
      <c r="BG115" s="357"/>
      <c r="BH115" s="357"/>
      <c r="BI115" s="357"/>
      <c r="BJ115" s="357"/>
      <c r="BK115" s="357"/>
      <c r="BL115" s="357"/>
    </row>
    <row r="116" spans="1:64" s="358" customFormat="1" ht="16.5" customHeight="1">
      <c r="A116" s="463"/>
      <c r="B116" s="463"/>
      <c r="C116" s="359" t="s">
        <v>68</v>
      </c>
      <c r="D116" s="359" t="s">
        <v>153</v>
      </c>
      <c r="E116" s="359" t="s">
        <v>267</v>
      </c>
      <c r="F116" s="359" t="s">
        <v>336</v>
      </c>
      <c r="G116" s="359" t="s">
        <v>350</v>
      </c>
      <c r="H116" s="359" t="s">
        <v>365</v>
      </c>
      <c r="I116" s="359" t="s">
        <v>375</v>
      </c>
      <c r="J116" s="359" t="s">
        <v>68</v>
      </c>
      <c r="K116" s="359" t="s">
        <v>153</v>
      </c>
      <c r="L116" s="359" t="s">
        <v>267</v>
      </c>
      <c r="M116" s="359" t="s">
        <v>336</v>
      </c>
      <c r="N116" s="359" t="s">
        <v>350</v>
      </c>
      <c r="O116" s="359" t="s">
        <v>365</v>
      </c>
      <c r="P116" s="359" t="s">
        <v>375</v>
      </c>
      <c r="Q116" s="359" t="s">
        <v>68</v>
      </c>
      <c r="R116" s="359" t="s">
        <v>153</v>
      </c>
      <c r="S116" s="359" t="s">
        <v>267</v>
      </c>
      <c r="T116" s="359" t="s">
        <v>336</v>
      </c>
      <c r="U116" s="359" t="s">
        <v>350</v>
      </c>
      <c r="V116" s="359" t="s">
        <v>365</v>
      </c>
      <c r="W116" s="359" t="s">
        <v>375</v>
      </c>
      <c r="X116" s="359" t="s">
        <v>68</v>
      </c>
      <c r="Y116" s="359" t="s">
        <v>153</v>
      </c>
      <c r="Z116" s="359" t="s">
        <v>267</v>
      </c>
      <c r="AA116" s="359" t="s">
        <v>336</v>
      </c>
      <c r="AB116" s="359" t="s">
        <v>350</v>
      </c>
      <c r="AC116" s="359" t="s">
        <v>365</v>
      </c>
      <c r="AD116" s="359" t="s">
        <v>375</v>
      </c>
      <c r="AE116" s="359" t="s">
        <v>68</v>
      </c>
      <c r="AF116" s="359" t="s">
        <v>153</v>
      </c>
      <c r="AG116" s="359" t="s">
        <v>267</v>
      </c>
      <c r="AH116" s="359" t="s">
        <v>336</v>
      </c>
      <c r="AI116" s="359" t="s">
        <v>350</v>
      </c>
      <c r="AJ116" s="359" t="s">
        <v>365</v>
      </c>
      <c r="AK116" s="359" t="s">
        <v>375</v>
      </c>
      <c r="AL116" s="359" t="s">
        <v>68</v>
      </c>
      <c r="AM116" s="359" t="s">
        <v>153</v>
      </c>
      <c r="AN116" s="359" t="s">
        <v>267</v>
      </c>
      <c r="AO116" s="359" t="s">
        <v>336</v>
      </c>
      <c r="AP116" s="359" t="s">
        <v>350</v>
      </c>
      <c r="AQ116" s="359" t="s">
        <v>365</v>
      </c>
      <c r="AR116" s="359" t="s">
        <v>375</v>
      </c>
      <c r="AS116" s="359" t="s">
        <v>68</v>
      </c>
      <c r="AT116" s="359" t="s">
        <v>153</v>
      </c>
      <c r="AU116" s="359" t="s">
        <v>267</v>
      </c>
      <c r="AV116" s="359" t="s">
        <v>336</v>
      </c>
      <c r="AW116" s="359" t="s">
        <v>350</v>
      </c>
      <c r="AX116" s="359" t="s">
        <v>365</v>
      </c>
      <c r="AY116" s="359" t="s">
        <v>375</v>
      </c>
      <c r="AZ116" s="359" t="s">
        <v>68</v>
      </c>
      <c r="BA116" s="359" t="s">
        <v>153</v>
      </c>
      <c r="BB116" s="359" t="s">
        <v>267</v>
      </c>
      <c r="BC116" s="359" t="s">
        <v>336</v>
      </c>
      <c r="BD116" s="359" t="s">
        <v>350</v>
      </c>
      <c r="BE116" s="359" t="s">
        <v>365</v>
      </c>
      <c r="BF116" s="359" t="s">
        <v>375</v>
      </c>
      <c r="BG116" s="357"/>
      <c r="BH116" s="357"/>
      <c r="BI116" s="357"/>
      <c r="BJ116" s="357"/>
      <c r="BK116" s="357"/>
      <c r="BL116" s="357"/>
    </row>
    <row r="117" spans="1:64" s="384" customFormat="1" ht="16.5" customHeight="1">
      <c r="A117" s="396" t="s">
        <v>154</v>
      </c>
      <c r="B117" s="397" t="s">
        <v>268</v>
      </c>
      <c r="C117" s="398">
        <v>6.1534807534907365</v>
      </c>
      <c r="D117" s="398">
        <v>3.4999400649591728</v>
      </c>
      <c r="E117" s="398">
        <v>2.9779157661014466</v>
      </c>
      <c r="F117" s="398">
        <v>2.4617049796748613</v>
      </c>
      <c r="G117" s="398">
        <v>2.4794299919104645</v>
      </c>
      <c r="H117" s="398">
        <v>2.6926231557938607</v>
      </c>
      <c r="I117" s="398">
        <v>2.0338374693624983</v>
      </c>
      <c r="J117" s="398">
        <v>5.9715050277489468</v>
      </c>
      <c r="K117" s="398">
        <v>-2.6343271625690501</v>
      </c>
      <c r="L117" s="398">
        <v>2.4789923322188434</v>
      </c>
      <c r="M117" s="398">
        <v>3.2511769471182506</v>
      </c>
      <c r="N117" s="398">
        <v>2.1161566843549862</v>
      </c>
      <c r="O117" s="398">
        <v>4.1405086535423186</v>
      </c>
      <c r="P117" s="398">
        <v>4.0042924527962542</v>
      </c>
      <c r="Q117" s="398">
        <v>2.4423324085998344</v>
      </c>
      <c r="R117" s="398">
        <v>5.4941749050610111</v>
      </c>
      <c r="S117" s="398">
        <v>2.745044178795597</v>
      </c>
      <c r="T117" s="398">
        <v>1.4776271801646645</v>
      </c>
      <c r="U117" s="398">
        <v>4.8228332066086343</v>
      </c>
      <c r="V117" s="398">
        <v>2.6969645899784567</v>
      </c>
      <c r="W117" s="398">
        <v>3.4827527475886022</v>
      </c>
      <c r="X117" s="398">
        <v>4.8005120544655444</v>
      </c>
      <c r="Y117" s="398">
        <v>2.3328819686647684</v>
      </c>
      <c r="Z117" s="398">
        <v>2.4622517637955532</v>
      </c>
      <c r="AA117" s="398">
        <v>1.0620633629501608</v>
      </c>
      <c r="AB117" s="398">
        <v>4.2727766209447848</v>
      </c>
      <c r="AC117" s="398">
        <v>3.5866780274351751</v>
      </c>
      <c r="AD117" s="398">
        <v>3.6253864140407988</v>
      </c>
      <c r="AE117" s="398">
        <v>4.1282225133435713</v>
      </c>
      <c r="AF117" s="398">
        <v>2.4933362958658334</v>
      </c>
      <c r="AG117" s="398">
        <v>3.1498938401054666</v>
      </c>
      <c r="AH117" s="398">
        <v>2.716308286541036</v>
      </c>
      <c r="AI117" s="398">
        <v>3.6351319978290775</v>
      </c>
      <c r="AJ117" s="398">
        <v>3.8880220800360243</v>
      </c>
      <c r="AK117" s="398">
        <v>3.5846017581296685</v>
      </c>
      <c r="AL117" s="398">
        <v>11.229753327117177</v>
      </c>
      <c r="AM117" s="398">
        <v>3.9650001237093946</v>
      </c>
      <c r="AN117" s="398">
        <v>3.4406882245284764</v>
      </c>
      <c r="AO117" s="398">
        <v>2.6777046915843261</v>
      </c>
      <c r="AP117" s="398">
        <v>1.1416704284584522</v>
      </c>
      <c r="AQ117" s="398">
        <v>2.4444848231242045</v>
      </c>
      <c r="AR117" s="398">
        <v>4.4307225674789619</v>
      </c>
      <c r="AS117" s="398">
        <v>5.1425215663605028</v>
      </c>
      <c r="AT117" s="398">
        <v>4.5829038496332686</v>
      </c>
      <c r="AU117" s="398">
        <v>2.9953720417934537</v>
      </c>
      <c r="AV117" s="398">
        <v>2.3100093034834179</v>
      </c>
      <c r="AW117" s="398">
        <v>1.6650879689555254</v>
      </c>
      <c r="AX117" s="398">
        <v>3.7184972477204647</v>
      </c>
      <c r="AY117" s="398">
        <v>2.7922666557764542</v>
      </c>
      <c r="AZ117" s="398">
        <v>5.1569279209555674</v>
      </c>
      <c r="BA117" s="398">
        <v>2.4316578709801417</v>
      </c>
      <c r="BB117" s="398">
        <v>2.8486069385831314</v>
      </c>
      <c r="BC117" s="398">
        <v>2.3515388809371096</v>
      </c>
      <c r="BD117" s="398">
        <v>3.0241642931542412</v>
      </c>
      <c r="BE117" s="398">
        <v>3.3516546614117182</v>
      </c>
      <c r="BF117" s="398">
        <v>3.2848714436936932</v>
      </c>
      <c r="BG117" s="383"/>
      <c r="BH117" s="383"/>
      <c r="BI117" s="383"/>
      <c r="BJ117" s="383"/>
      <c r="BK117" s="383"/>
      <c r="BL117" s="383"/>
    </row>
    <row r="118" spans="1:64" s="384" customFormat="1" ht="16.5" customHeight="1">
      <c r="A118" s="396" t="s">
        <v>156</v>
      </c>
      <c r="B118" s="397" t="s">
        <v>159</v>
      </c>
      <c r="C118" s="398">
        <v>17.833570866161441</v>
      </c>
      <c r="D118" s="398">
        <v>-1.9596009925957558</v>
      </c>
      <c r="E118" s="398">
        <v>4.3963439831715689</v>
      </c>
      <c r="F118" s="398">
        <v>8.9176708579631345</v>
      </c>
      <c r="G118" s="398">
        <v>0.94592064570304668</v>
      </c>
      <c r="H118" s="398">
        <v>3.1868767754890115</v>
      </c>
      <c r="I118" s="398">
        <v>2.0098172039316076</v>
      </c>
      <c r="J118" s="398">
        <v>18.672568679422817</v>
      </c>
      <c r="K118" s="398">
        <v>-3.4631528767013697</v>
      </c>
      <c r="L118" s="398">
        <v>5.2283663133706471</v>
      </c>
      <c r="M118" s="398">
        <v>8.8976195537155753</v>
      </c>
      <c r="N118" s="398">
        <v>0.69298295272826049</v>
      </c>
      <c r="O118" s="398">
        <v>3.3674505707763647</v>
      </c>
      <c r="P118" s="398">
        <v>1.9777063923285709</v>
      </c>
      <c r="Q118" s="398">
        <v>17.386932190412697</v>
      </c>
      <c r="R118" s="398">
        <v>-2.1529340376366113</v>
      </c>
      <c r="S118" s="398">
        <v>4.6662248550505048</v>
      </c>
      <c r="T118" s="398">
        <v>8.8005951275595518</v>
      </c>
      <c r="U118" s="398">
        <v>0.93183553074678294</v>
      </c>
      <c r="V118" s="398">
        <v>3.2338994370281648</v>
      </c>
      <c r="W118" s="398">
        <v>1.9839976996182784</v>
      </c>
      <c r="X118" s="398">
        <v>17.420254427192596</v>
      </c>
      <c r="Y118" s="398">
        <v>-1.3173937284407078</v>
      </c>
      <c r="Z118" s="398">
        <v>4.064739891636604</v>
      </c>
      <c r="AA118" s="398">
        <v>8.9119861095510409</v>
      </c>
      <c r="AB118" s="398">
        <v>1.0564375976940488</v>
      </c>
      <c r="AC118" s="398">
        <v>3.1133159424975965</v>
      </c>
      <c r="AD118" s="398">
        <v>2.0210006939260783</v>
      </c>
      <c r="AE118" s="398">
        <v>18.08939194245842</v>
      </c>
      <c r="AF118" s="398">
        <v>-2.5098243859120961</v>
      </c>
      <c r="AG118" s="398">
        <v>4.7130522244062556</v>
      </c>
      <c r="AH118" s="398">
        <v>8.9013259756662855</v>
      </c>
      <c r="AI118" s="398">
        <v>0.85436082681422665</v>
      </c>
      <c r="AJ118" s="398">
        <v>3.254713820636268</v>
      </c>
      <c r="AK118" s="398">
        <v>1.9962064505073318</v>
      </c>
      <c r="AL118" s="398">
        <v>17.327925608747009</v>
      </c>
      <c r="AM118" s="398">
        <v>-5.0827504803828916</v>
      </c>
      <c r="AN118" s="398">
        <v>6.827022056350307</v>
      </c>
      <c r="AO118" s="398">
        <v>8.4224802216452233</v>
      </c>
      <c r="AP118" s="398">
        <v>0.47933562385658046</v>
      </c>
      <c r="AQ118" s="398">
        <v>3.6635481500664202</v>
      </c>
      <c r="AR118" s="398">
        <v>1.8541732399876443</v>
      </c>
      <c r="AS118" s="398">
        <v>17.76526387902684</v>
      </c>
      <c r="AT118" s="398">
        <v>-3.6960556255030697</v>
      </c>
      <c r="AU118" s="398">
        <v>5.6679372092989677</v>
      </c>
      <c r="AV118" s="398">
        <v>8.682775500204265</v>
      </c>
      <c r="AW118" s="398">
        <v>0.68566742499036604</v>
      </c>
      <c r="AX118" s="398">
        <v>3.440560675842641</v>
      </c>
      <c r="AY118" s="398">
        <v>1.932150585645398</v>
      </c>
      <c r="AZ118" s="398">
        <v>17.622830463610882</v>
      </c>
      <c r="BA118" s="398">
        <v>-2.2294724230552232</v>
      </c>
      <c r="BB118" s="398">
        <v>4.6503000000002404</v>
      </c>
      <c r="BC118" s="398">
        <v>8.8398595272677127</v>
      </c>
      <c r="BD118" s="398">
        <v>0.91244885848467128</v>
      </c>
      <c r="BE118" s="398">
        <v>3.2346085406266489</v>
      </c>
      <c r="BF118" s="398">
        <v>1.9899787880107711</v>
      </c>
      <c r="BG118" s="383"/>
      <c r="BH118" s="383"/>
      <c r="BI118" s="383"/>
      <c r="BJ118" s="383"/>
      <c r="BK118" s="383"/>
      <c r="BL118" s="383"/>
    </row>
    <row r="119" spans="1:64" s="384" customFormat="1" ht="16.5" customHeight="1">
      <c r="A119" s="396" t="s">
        <v>158</v>
      </c>
      <c r="B119" s="397" t="s">
        <v>87</v>
      </c>
      <c r="C119" s="398">
        <v>7.0426447048445029</v>
      </c>
      <c r="D119" s="398">
        <v>-9.4771115116237592</v>
      </c>
      <c r="E119" s="398">
        <v>9.1465002318063426</v>
      </c>
      <c r="F119" s="398">
        <v>6.4959315952417107</v>
      </c>
      <c r="G119" s="398">
        <v>-2.2839016278881408</v>
      </c>
      <c r="H119" s="398">
        <v>-2.7667174517643223</v>
      </c>
      <c r="I119" s="398">
        <v>3.1430668340222123</v>
      </c>
      <c r="J119" s="398">
        <v>7.388633474585804</v>
      </c>
      <c r="K119" s="398">
        <v>-9.8939959367781221</v>
      </c>
      <c r="L119" s="398">
        <v>10.401078142596255</v>
      </c>
      <c r="M119" s="398">
        <v>6.0956436268053249</v>
      </c>
      <c r="N119" s="398">
        <v>-2.171549704579645</v>
      </c>
      <c r="O119" s="398">
        <v>-1.3463075775326572</v>
      </c>
      <c r="P119" s="398">
        <v>3.8603343346579555</v>
      </c>
      <c r="Q119" s="398">
        <v>5.7936772065491748</v>
      </c>
      <c r="R119" s="398">
        <v>-9.160291013472099</v>
      </c>
      <c r="S119" s="398">
        <v>7.5440317790272937</v>
      </c>
      <c r="T119" s="398">
        <v>8.0013467145823469</v>
      </c>
      <c r="U119" s="398">
        <v>-0.99080570986479488</v>
      </c>
      <c r="V119" s="398">
        <v>-2.085324442519787</v>
      </c>
      <c r="W119" s="398">
        <v>3.8201507716630667</v>
      </c>
      <c r="X119" s="398">
        <v>6.2115993749632503</v>
      </c>
      <c r="Y119" s="398">
        <v>-8.6055826159655346</v>
      </c>
      <c r="Z119" s="398">
        <v>7.9946779879516816</v>
      </c>
      <c r="AA119" s="398">
        <v>5.6586646378439687</v>
      </c>
      <c r="AB119" s="398">
        <v>-1.787644504761865</v>
      </c>
      <c r="AC119" s="398">
        <v>-1.8137644864799518</v>
      </c>
      <c r="AD119" s="398">
        <v>4.9544450932946349</v>
      </c>
      <c r="AE119" s="398">
        <v>6.7904749076040494</v>
      </c>
      <c r="AF119" s="398">
        <v>-9.2492726305904434</v>
      </c>
      <c r="AG119" s="398">
        <v>9.1693321425789343</v>
      </c>
      <c r="AH119" s="398">
        <v>5.875285590015733</v>
      </c>
      <c r="AI119" s="398">
        <v>-1.9795306623374476</v>
      </c>
      <c r="AJ119" s="398">
        <v>-1.5902845714323433</v>
      </c>
      <c r="AK119" s="398">
        <v>4.3813590763738253</v>
      </c>
      <c r="AL119" s="398">
        <v>5.0610134181662492</v>
      </c>
      <c r="AM119" s="398">
        <v>-1.7425193619803103</v>
      </c>
      <c r="AN119" s="398">
        <v>6.4430013549621412</v>
      </c>
      <c r="AO119" s="398">
        <v>3.5548119915714826</v>
      </c>
      <c r="AP119" s="398">
        <v>-0.23179951707238411</v>
      </c>
      <c r="AQ119" s="398">
        <v>-0.48223154004506386</v>
      </c>
      <c r="AR119" s="398">
        <v>3.5165469718589693</v>
      </c>
      <c r="AS119" s="398">
        <v>6.840299332403621</v>
      </c>
      <c r="AT119" s="398">
        <v>-4.8559757945162989</v>
      </c>
      <c r="AU119" s="398">
        <v>9.1168675281560816</v>
      </c>
      <c r="AV119" s="398">
        <v>4.6933506043437712</v>
      </c>
      <c r="AW119" s="398">
        <v>-2.12010422639618</v>
      </c>
      <c r="AX119" s="398">
        <v>-2.0545446063935269</v>
      </c>
      <c r="AY119" s="398">
        <v>2.7949371823965397</v>
      </c>
      <c r="AZ119" s="398">
        <v>6.5226672413561282</v>
      </c>
      <c r="BA119" s="398">
        <v>-9.0290068968041926</v>
      </c>
      <c r="BB119" s="398">
        <v>8.6573577853513726</v>
      </c>
      <c r="BC119" s="398">
        <v>6.7007098931027187</v>
      </c>
      <c r="BD119" s="398">
        <v>-1.6991292682459136</v>
      </c>
      <c r="BE119" s="398">
        <v>-2.0190637193744032</v>
      </c>
      <c r="BF119" s="398">
        <v>3.7775886417262594</v>
      </c>
      <c r="BG119" s="383"/>
      <c r="BH119" s="383"/>
      <c r="BI119" s="383"/>
      <c r="BJ119" s="383"/>
      <c r="BK119" s="383"/>
      <c r="BL119" s="383"/>
    </row>
    <row r="120" spans="1:64" s="384" customFormat="1" ht="29.1" customHeight="1">
      <c r="A120" s="396" t="s">
        <v>160</v>
      </c>
      <c r="B120" s="397" t="s">
        <v>269</v>
      </c>
      <c r="C120" s="398">
        <v>18.714252615090455</v>
      </c>
      <c r="D120" s="398">
        <v>25.208691642350622</v>
      </c>
      <c r="E120" s="398">
        <v>7.2716193044117583</v>
      </c>
      <c r="F120" s="398">
        <v>59.707351368769636</v>
      </c>
      <c r="G120" s="398">
        <v>26.164932678637843</v>
      </c>
      <c r="H120" s="398">
        <v>13.646385310641595</v>
      </c>
      <c r="I120" s="398">
        <v>9.3604047251039759</v>
      </c>
      <c r="J120" s="398">
        <v>6.9988687014872486</v>
      </c>
      <c r="K120" s="398">
        <v>14.258146515827574</v>
      </c>
      <c r="L120" s="398">
        <v>10.173909806159976</v>
      </c>
      <c r="M120" s="398">
        <v>17.428567289453902</v>
      </c>
      <c r="N120" s="398">
        <v>15.568862608873001</v>
      </c>
      <c r="O120" s="398">
        <v>15.177898968496194</v>
      </c>
      <c r="P120" s="398">
        <v>9.8307954773442461</v>
      </c>
      <c r="Q120" s="398">
        <v>9.8369236380438032</v>
      </c>
      <c r="R120" s="398">
        <v>15.82789939956375</v>
      </c>
      <c r="S120" s="398">
        <v>0.9890749833319834</v>
      </c>
      <c r="T120" s="398">
        <v>78.706711384525676</v>
      </c>
      <c r="U120" s="398">
        <v>14.822106541123858</v>
      </c>
      <c r="V120" s="398">
        <v>10.669934041965924</v>
      </c>
      <c r="W120" s="398">
        <v>19.947238494632067</v>
      </c>
      <c r="X120" s="398">
        <v>6.907151952636692</v>
      </c>
      <c r="Y120" s="398">
        <v>20.169339441971033</v>
      </c>
      <c r="Z120" s="398">
        <v>0.54982238806136063</v>
      </c>
      <c r="AA120" s="398">
        <v>41.210095152612226</v>
      </c>
      <c r="AB120" s="398">
        <v>21.839662434068629</v>
      </c>
      <c r="AC120" s="398">
        <v>7.2555874633956297</v>
      </c>
      <c r="AD120" s="398">
        <v>13.117458280896056</v>
      </c>
      <c r="AE120" s="398">
        <v>7.519114196036325</v>
      </c>
      <c r="AF120" s="398">
        <v>18.620120722966792</v>
      </c>
      <c r="AG120" s="398">
        <v>2.4294583012209658</v>
      </c>
      <c r="AH120" s="398">
        <v>37.956473044488746</v>
      </c>
      <c r="AI120" s="398">
        <v>20.448147598356094</v>
      </c>
      <c r="AJ120" s="398">
        <v>21.810362267216419</v>
      </c>
      <c r="AK120" s="398">
        <v>9.4507768122375388</v>
      </c>
      <c r="AL120" s="398">
        <v>-2.3111997755299263</v>
      </c>
      <c r="AM120" s="398">
        <v>11.909430261405806</v>
      </c>
      <c r="AN120" s="398">
        <v>63.368597699183418</v>
      </c>
      <c r="AO120" s="398">
        <v>18.205318074682332</v>
      </c>
      <c r="AP120" s="398">
        <v>21.743610544801495</v>
      </c>
      <c r="AQ120" s="398">
        <v>4.1997301068560811</v>
      </c>
      <c r="AR120" s="398">
        <v>7.6830101478726931</v>
      </c>
      <c r="AS120" s="398">
        <v>3.8700157243986233</v>
      </c>
      <c r="AT120" s="398">
        <v>28.441989758319153</v>
      </c>
      <c r="AU120" s="398">
        <v>10.286927218684848</v>
      </c>
      <c r="AV120" s="398">
        <v>21.436722304659028</v>
      </c>
      <c r="AW120" s="398">
        <v>17.684268212932942</v>
      </c>
      <c r="AX120" s="398">
        <v>4.3021211797504622</v>
      </c>
      <c r="AY120" s="398">
        <v>8.7328259869596359</v>
      </c>
      <c r="AZ120" s="398">
        <v>9.6121253017148245</v>
      </c>
      <c r="BA120" s="398">
        <v>19.505095243573535</v>
      </c>
      <c r="BB120" s="398">
        <v>4.1763937379909022</v>
      </c>
      <c r="BC120" s="398">
        <v>52.674869966736559</v>
      </c>
      <c r="BD120" s="398">
        <v>19.764720192186314</v>
      </c>
      <c r="BE120" s="398">
        <v>10.959678155883456</v>
      </c>
      <c r="BF120" s="398">
        <v>13.821739875417327</v>
      </c>
      <c r="BG120" s="383"/>
      <c r="BH120" s="383"/>
      <c r="BI120" s="383"/>
      <c r="BJ120" s="383"/>
      <c r="BK120" s="383"/>
      <c r="BL120" s="383"/>
    </row>
    <row r="121" spans="1:64" s="384" customFormat="1" ht="25.5" customHeight="1">
      <c r="A121" s="396" t="s">
        <v>161</v>
      </c>
      <c r="B121" s="399" t="s">
        <v>270</v>
      </c>
      <c r="C121" s="398">
        <v>1.529665346601905</v>
      </c>
      <c r="D121" s="398">
        <v>2.0072890970355139</v>
      </c>
      <c r="E121" s="398">
        <v>1.2405679540111958</v>
      </c>
      <c r="F121" s="398">
        <v>3.1053599640337159</v>
      </c>
      <c r="G121" s="398">
        <v>3.1874081748621164</v>
      </c>
      <c r="H121" s="398">
        <v>1.7485503361456489</v>
      </c>
      <c r="I121" s="398">
        <v>0.80350069822259229</v>
      </c>
      <c r="J121" s="398">
        <v>1.2714856196577307</v>
      </c>
      <c r="K121" s="398">
        <v>1.9331723352451702</v>
      </c>
      <c r="L121" s="398">
        <v>1.4028586593352488</v>
      </c>
      <c r="M121" s="398">
        <v>3.0584921728020076</v>
      </c>
      <c r="N121" s="398">
        <v>2.8415955907563628</v>
      </c>
      <c r="O121" s="398">
        <v>2.1213532405429891</v>
      </c>
      <c r="P121" s="398">
        <v>2.0432638216327792</v>
      </c>
      <c r="Q121" s="398">
        <v>0.191251106972401</v>
      </c>
      <c r="R121" s="398">
        <v>2.581936789345507</v>
      </c>
      <c r="S121" s="398">
        <v>1.6909769617332593</v>
      </c>
      <c r="T121" s="398">
        <v>3.2132524474446145</v>
      </c>
      <c r="U121" s="398">
        <v>3.5185039708493182</v>
      </c>
      <c r="V121" s="398">
        <v>-0.46632978142990833</v>
      </c>
      <c r="W121" s="398">
        <v>2.6009570845933583</v>
      </c>
      <c r="X121" s="398">
        <v>1.8839844250705173</v>
      </c>
      <c r="Y121" s="398">
        <v>2.3424153126947678</v>
      </c>
      <c r="Z121" s="398">
        <v>0.97270990184981088</v>
      </c>
      <c r="AA121" s="398">
        <v>3.1088857134811132</v>
      </c>
      <c r="AB121" s="398">
        <v>3.3374242565271661</v>
      </c>
      <c r="AC121" s="398">
        <v>1.5281485335300715</v>
      </c>
      <c r="AD121" s="398">
        <v>3.1110189438750879</v>
      </c>
      <c r="AE121" s="398">
        <v>1.576903360261861</v>
      </c>
      <c r="AF121" s="398">
        <v>2.1279030934084897</v>
      </c>
      <c r="AG121" s="398">
        <v>1.2173554477797444</v>
      </c>
      <c r="AH121" s="398">
        <v>2.9056612360479406</v>
      </c>
      <c r="AI121" s="398">
        <v>2.9718611347359536</v>
      </c>
      <c r="AJ121" s="398">
        <v>1.9042964173982435</v>
      </c>
      <c r="AK121" s="398">
        <v>2.5461621381656085</v>
      </c>
      <c r="AL121" s="398">
        <v>1.7580367365323202</v>
      </c>
      <c r="AM121" s="398">
        <v>1.5470196019789606</v>
      </c>
      <c r="AN121" s="398">
        <v>1.2122142460054608</v>
      </c>
      <c r="AO121" s="398">
        <v>2.9990505854363247</v>
      </c>
      <c r="AP121" s="398">
        <v>3.910274551684112</v>
      </c>
      <c r="AQ121" s="398">
        <v>1.1705690295354287</v>
      </c>
      <c r="AR121" s="398">
        <v>3.1671553450594025</v>
      </c>
      <c r="AS121" s="398">
        <v>1.5942769855730843</v>
      </c>
      <c r="AT121" s="398">
        <v>1.976872053256562</v>
      </c>
      <c r="AU121" s="398">
        <v>1.2413104931297214</v>
      </c>
      <c r="AV121" s="398">
        <v>3.1113507911187721</v>
      </c>
      <c r="AW121" s="398">
        <v>3.1779446521953636</v>
      </c>
      <c r="AX121" s="398">
        <v>1.7470587841471596</v>
      </c>
      <c r="AY121" s="398">
        <v>0.75630742204375601</v>
      </c>
      <c r="AZ121" s="398">
        <v>1.2219512192735094</v>
      </c>
      <c r="BA121" s="398">
        <v>2.1481129120892728</v>
      </c>
      <c r="BB121" s="398">
        <v>1.3487173632340754</v>
      </c>
      <c r="BC121" s="398">
        <v>3.0800474812980649</v>
      </c>
      <c r="BD121" s="398">
        <v>3.2121688439481932</v>
      </c>
      <c r="BE121" s="398">
        <v>1.2748169480288674</v>
      </c>
      <c r="BF121" s="398">
        <v>2.094272666570296</v>
      </c>
      <c r="BG121" s="383"/>
      <c r="BH121" s="383"/>
      <c r="BI121" s="383"/>
      <c r="BJ121" s="383"/>
      <c r="BK121" s="383"/>
      <c r="BL121" s="383"/>
    </row>
    <row r="122" spans="1:64" s="384" customFormat="1" ht="16.5" customHeight="1">
      <c r="A122" s="396" t="s">
        <v>163</v>
      </c>
      <c r="B122" s="397" t="s">
        <v>90</v>
      </c>
      <c r="C122" s="398">
        <v>7.5544833495316155</v>
      </c>
      <c r="D122" s="398">
        <v>-4.438308145810554</v>
      </c>
      <c r="E122" s="398">
        <v>6.3162172213272028</v>
      </c>
      <c r="F122" s="398">
        <v>7.5303537003000187</v>
      </c>
      <c r="G122" s="398">
        <v>-0.71157250451727716</v>
      </c>
      <c r="H122" s="398">
        <v>-2.3795942692293681</v>
      </c>
      <c r="I122" s="398">
        <v>0.88475279677662222</v>
      </c>
      <c r="J122" s="398">
        <v>8.3124937957380638</v>
      </c>
      <c r="K122" s="398">
        <v>-5.2004797171180117</v>
      </c>
      <c r="L122" s="398">
        <v>7.0475757142049122</v>
      </c>
      <c r="M122" s="398">
        <v>8.5983318912099538</v>
      </c>
      <c r="N122" s="398">
        <v>-1.5388278069996209</v>
      </c>
      <c r="O122" s="398">
        <v>-2.3286283339633007</v>
      </c>
      <c r="P122" s="398">
        <v>2.1252030817149103</v>
      </c>
      <c r="Q122" s="398">
        <v>7.1577253575636934</v>
      </c>
      <c r="R122" s="398">
        <v>-5.6932489191712454</v>
      </c>
      <c r="S122" s="398">
        <v>7.9297773787667447</v>
      </c>
      <c r="T122" s="398">
        <v>6.0274029502681348</v>
      </c>
      <c r="U122" s="398">
        <v>-0.81755713743126845</v>
      </c>
      <c r="V122" s="398">
        <v>-2.8407554025635551</v>
      </c>
      <c r="W122" s="398">
        <v>2.683630920565494</v>
      </c>
      <c r="X122" s="398">
        <v>7.165995802089431</v>
      </c>
      <c r="Y122" s="398">
        <v>-4.7391356371181859</v>
      </c>
      <c r="Z122" s="398">
        <v>6.7354432667439346</v>
      </c>
      <c r="AA122" s="398">
        <v>6.0841989446284384</v>
      </c>
      <c r="AB122" s="398">
        <v>-2.6975108355954514</v>
      </c>
      <c r="AC122" s="398">
        <v>-2.0937119103197288</v>
      </c>
      <c r="AD122" s="398">
        <v>3.1941849793116317</v>
      </c>
      <c r="AE122" s="398">
        <v>7.7815558221149717</v>
      </c>
      <c r="AF122" s="398">
        <v>-5.0174158733944036</v>
      </c>
      <c r="AG122" s="398">
        <v>6.8888955381577466</v>
      </c>
      <c r="AH122" s="398">
        <v>7.3050075812380433</v>
      </c>
      <c r="AI122" s="398">
        <v>-1.6447444857915938</v>
      </c>
      <c r="AJ122" s="398">
        <v>-1.5635450471613188</v>
      </c>
      <c r="AK122" s="398">
        <v>2.6290998916307151</v>
      </c>
      <c r="AL122" s="398">
        <v>7.1096423051468349</v>
      </c>
      <c r="AM122" s="398">
        <v>-0.7438777190842738</v>
      </c>
      <c r="AN122" s="398">
        <v>6.3447023764406918</v>
      </c>
      <c r="AO122" s="398">
        <v>6.5403756549172298</v>
      </c>
      <c r="AP122" s="398">
        <v>-2.1493775038786911</v>
      </c>
      <c r="AQ122" s="398">
        <v>-1.1643271355388451</v>
      </c>
      <c r="AR122" s="398">
        <v>3.2500276647827953</v>
      </c>
      <c r="AS122" s="398">
        <v>7.4902981005163127</v>
      </c>
      <c r="AT122" s="398">
        <v>-0.20679705562137718</v>
      </c>
      <c r="AU122" s="398">
        <v>6.700224765482643</v>
      </c>
      <c r="AV122" s="398">
        <v>7.2410652417628452</v>
      </c>
      <c r="AW122" s="398">
        <v>-2.2283474097292366</v>
      </c>
      <c r="AX122" s="398">
        <v>-1.9265830269643569</v>
      </c>
      <c r="AY122" s="398">
        <v>0.83786658148121695</v>
      </c>
      <c r="AZ122" s="398">
        <v>7.4811487719546266</v>
      </c>
      <c r="BA122" s="398">
        <v>-4.3889298518247077</v>
      </c>
      <c r="BB122" s="398">
        <v>6.9954385853714385</v>
      </c>
      <c r="BC122" s="398">
        <v>6.927221761762925</v>
      </c>
      <c r="BD122" s="398">
        <v>-1.4777248433513246</v>
      </c>
      <c r="BE122" s="398">
        <v>-2.2015557450125511</v>
      </c>
      <c r="BF122" s="398">
        <v>2.2118702045092142</v>
      </c>
      <c r="BG122" s="383"/>
      <c r="BH122" s="383"/>
      <c r="BI122" s="383"/>
      <c r="BJ122" s="383"/>
      <c r="BK122" s="383"/>
      <c r="BL122" s="383"/>
    </row>
    <row r="123" spans="1:64" s="384" customFormat="1" ht="24" customHeight="1">
      <c r="A123" s="396" t="s">
        <v>164</v>
      </c>
      <c r="B123" s="397" t="s">
        <v>271</v>
      </c>
      <c r="C123" s="398">
        <v>10.514291363377893</v>
      </c>
      <c r="D123" s="398">
        <v>-12.997645283678017</v>
      </c>
      <c r="E123" s="398">
        <v>6.3670660541286228</v>
      </c>
      <c r="F123" s="398">
        <v>7.354919227251111</v>
      </c>
      <c r="G123" s="398">
        <v>-4.0524478119388974</v>
      </c>
      <c r="H123" s="398">
        <v>-0.19382931273441706</v>
      </c>
      <c r="I123" s="398">
        <v>1.8242504534454529</v>
      </c>
      <c r="J123" s="398">
        <v>16.483408966965207</v>
      </c>
      <c r="K123" s="398">
        <v>-12.540280258209158</v>
      </c>
      <c r="L123" s="398">
        <v>6.5376918113669413</v>
      </c>
      <c r="M123" s="398">
        <v>7.3778548590965887</v>
      </c>
      <c r="N123" s="398">
        <v>-4.4408062671042252</v>
      </c>
      <c r="O123" s="398">
        <v>-0.3698486819757818</v>
      </c>
      <c r="P123" s="398">
        <v>3.0014209723671748</v>
      </c>
      <c r="Q123" s="398">
        <v>4.4629792394678569</v>
      </c>
      <c r="R123" s="398">
        <v>-10.239933567272274</v>
      </c>
      <c r="S123" s="398">
        <v>6.8396306048911004</v>
      </c>
      <c r="T123" s="398">
        <v>7.5231566844778053</v>
      </c>
      <c r="U123" s="398">
        <v>-4.0652657245600405</v>
      </c>
      <c r="V123" s="398">
        <v>-0.42593458209534418</v>
      </c>
      <c r="W123" s="398">
        <v>3.600227139250789</v>
      </c>
      <c r="X123" s="398">
        <v>13.467376830132061</v>
      </c>
      <c r="Y123" s="398">
        <v>-13.205499798636289</v>
      </c>
      <c r="Z123" s="398">
        <v>6.0879666252932951</v>
      </c>
      <c r="AA123" s="398">
        <v>6.9123899166084302</v>
      </c>
      <c r="AB123" s="398">
        <v>-3.8501693094088685</v>
      </c>
      <c r="AC123" s="398">
        <v>-0.22656167782075798</v>
      </c>
      <c r="AD123" s="398">
        <v>4.1046989022784919</v>
      </c>
      <c r="AE123" s="398">
        <v>12.729729983008987</v>
      </c>
      <c r="AF123" s="398">
        <v>-12.581063104724633</v>
      </c>
      <c r="AG123" s="398">
        <v>6.3438096170518987</v>
      </c>
      <c r="AH123" s="398">
        <v>7.1356450139960614</v>
      </c>
      <c r="AI123" s="398">
        <v>-4.2304366915878582</v>
      </c>
      <c r="AJ123" s="398">
        <v>-0.313358978581324</v>
      </c>
      <c r="AK123" s="398">
        <v>3.4999538434775879</v>
      </c>
      <c r="AL123" s="398">
        <v>9.666723955341471</v>
      </c>
      <c r="AM123" s="398">
        <v>-13.890866852284889</v>
      </c>
      <c r="AN123" s="398">
        <v>6.3397492677372602</v>
      </c>
      <c r="AO123" s="398">
        <v>7.8919695591402883</v>
      </c>
      <c r="AP123" s="398">
        <v>-3.4074886526885839</v>
      </c>
      <c r="AQ123" s="398">
        <v>-0.36754515491255191</v>
      </c>
      <c r="AR123" s="398">
        <v>4.2063756049991907</v>
      </c>
      <c r="AS123" s="398">
        <v>12.232171325497543</v>
      </c>
      <c r="AT123" s="398">
        <v>-13.144364427233191</v>
      </c>
      <c r="AU123" s="398">
        <v>6.3676746311830845</v>
      </c>
      <c r="AV123" s="398">
        <v>7.3545299636945671</v>
      </c>
      <c r="AW123" s="398">
        <v>-4.0522792128567131</v>
      </c>
      <c r="AX123" s="398">
        <v>-0.19903495297928231</v>
      </c>
      <c r="AY123" s="398">
        <v>1.7270409213517857</v>
      </c>
      <c r="AZ123" s="398">
        <v>8.1122699289281961</v>
      </c>
      <c r="BA123" s="398">
        <v>-11.38960203098004</v>
      </c>
      <c r="BB123" s="398">
        <v>6.6383596807338296</v>
      </c>
      <c r="BC123" s="398">
        <v>7.4176916116433178</v>
      </c>
      <c r="BD123" s="398">
        <v>-4.1035128607309286</v>
      </c>
      <c r="BE123" s="398">
        <v>-0.36378797434577503</v>
      </c>
      <c r="BF123" s="398">
        <v>3.2954454081283835</v>
      </c>
      <c r="BG123" s="383"/>
      <c r="BH123" s="383"/>
      <c r="BI123" s="383"/>
      <c r="BJ123" s="383"/>
      <c r="BK123" s="383"/>
      <c r="BL123" s="383"/>
    </row>
    <row r="124" spans="1:64" s="384" customFormat="1" ht="16.5" customHeight="1">
      <c r="A124" s="396" t="s">
        <v>166</v>
      </c>
      <c r="B124" s="397" t="s">
        <v>272</v>
      </c>
      <c r="C124" s="398">
        <v>10.345917406607752</v>
      </c>
      <c r="D124" s="398">
        <v>-12.538418766325609</v>
      </c>
      <c r="E124" s="398">
        <v>6.697259239447706</v>
      </c>
      <c r="F124" s="398">
        <v>4.6095881743330125</v>
      </c>
      <c r="G124" s="398">
        <v>0.47669355975814565</v>
      </c>
      <c r="H124" s="398">
        <v>13.198759211198752</v>
      </c>
      <c r="I124" s="398">
        <v>7.9259709390806732</v>
      </c>
      <c r="J124" s="398">
        <v>10.082216220158369</v>
      </c>
      <c r="K124" s="398">
        <v>-11.549376339253115</v>
      </c>
      <c r="L124" s="398">
        <v>5.3362746322520804</v>
      </c>
      <c r="M124" s="398">
        <v>5.1223528566233467</v>
      </c>
      <c r="N124" s="398">
        <v>-0.50778888651382692</v>
      </c>
      <c r="O124" s="398">
        <v>12.998560237233271</v>
      </c>
      <c r="P124" s="398">
        <v>9.1735777115293349</v>
      </c>
      <c r="Q124" s="398">
        <v>7.0822169779520827</v>
      </c>
      <c r="R124" s="398">
        <v>-11.502537218843234</v>
      </c>
      <c r="S124" s="398">
        <v>3.018967771027814</v>
      </c>
      <c r="T124" s="398">
        <v>4.384000467977156</v>
      </c>
      <c r="U124" s="398">
        <v>2.3717660563518095</v>
      </c>
      <c r="V124" s="398">
        <v>13.59300704017059</v>
      </c>
      <c r="W124" s="398">
        <v>9.8084550494922382</v>
      </c>
      <c r="X124" s="398">
        <v>10.749005237402365</v>
      </c>
      <c r="Y124" s="398">
        <v>-12.536764762956121</v>
      </c>
      <c r="Z124" s="398">
        <v>5.3985253190862448</v>
      </c>
      <c r="AA124" s="398">
        <v>4.5731542579857898</v>
      </c>
      <c r="AB124" s="398">
        <v>2.6865573682855359</v>
      </c>
      <c r="AC124" s="398">
        <v>13.837470751708803</v>
      </c>
      <c r="AD124" s="398">
        <v>10.342979008619801</v>
      </c>
      <c r="AE124" s="398">
        <v>10.248603142556224</v>
      </c>
      <c r="AF124" s="398">
        <v>-11.798172788643734</v>
      </c>
      <c r="AG124" s="398">
        <v>5.1014529783882656</v>
      </c>
      <c r="AH124" s="398">
        <v>4.9640949101543264</v>
      </c>
      <c r="AI124" s="398">
        <v>0.91509636083035861</v>
      </c>
      <c r="AJ124" s="398">
        <v>13.385989887529171</v>
      </c>
      <c r="AK124" s="398">
        <v>9.7021329710283979</v>
      </c>
      <c r="AL124" s="398">
        <v>10.746817194123427</v>
      </c>
      <c r="AM124" s="398">
        <v>-12.53735217147096</v>
      </c>
      <c r="AN124" s="398">
        <v>7.6899086383384496</v>
      </c>
      <c r="AO124" s="398">
        <v>3.4629524173346526</v>
      </c>
      <c r="AP124" s="398">
        <v>-0.12084632341993196</v>
      </c>
      <c r="AQ124" s="398">
        <v>12.836692102425328</v>
      </c>
      <c r="AR124" s="398">
        <v>10.44997621469841</v>
      </c>
      <c r="AS124" s="398">
        <v>10.415119405114348</v>
      </c>
      <c r="AT124" s="398">
        <v>-12.045707187543952</v>
      </c>
      <c r="AU124" s="398">
        <v>5.8517259720607839</v>
      </c>
      <c r="AV124" s="398">
        <v>4.6092413661833698</v>
      </c>
      <c r="AW124" s="398">
        <v>0.47693459717046416</v>
      </c>
      <c r="AX124" s="398">
        <v>13.19829620246249</v>
      </c>
      <c r="AY124" s="398">
        <v>7.823896428972299</v>
      </c>
      <c r="AZ124" s="398">
        <v>8.7710095897864946</v>
      </c>
      <c r="BA124" s="398">
        <v>-11.794062582937837</v>
      </c>
      <c r="BB124" s="398">
        <v>4.4354951714751234</v>
      </c>
      <c r="BC124" s="398">
        <v>4.6032561900691826</v>
      </c>
      <c r="BD124" s="398">
        <v>1.4454477741034255</v>
      </c>
      <c r="BE124" s="398">
        <v>13.427067937041404</v>
      </c>
      <c r="BF124" s="398">
        <v>9.4509260133552875</v>
      </c>
      <c r="BG124" s="383"/>
      <c r="BH124" s="383"/>
      <c r="BI124" s="383"/>
      <c r="BJ124" s="383"/>
      <c r="BK124" s="383"/>
      <c r="BL124" s="383"/>
    </row>
    <row r="125" spans="1:64" s="384" customFormat="1" ht="16.5" customHeight="1">
      <c r="A125" s="396" t="s">
        <v>168</v>
      </c>
      <c r="B125" s="397" t="s">
        <v>273</v>
      </c>
      <c r="C125" s="398">
        <v>10.003803412063439</v>
      </c>
      <c r="D125" s="398">
        <v>-37.967236567476014</v>
      </c>
      <c r="E125" s="398">
        <v>12.089798197911561</v>
      </c>
      <c r="F125" s="398">
        <v>12.344523892843728</v>
      </c>
      <c r="G125" s="398">
        <v>17.137486277832025</v>
      </c>
      <c r="H125" s="398">
        <v>21.504292086373855</v>
      </c>
      <c r="I125" s="398">
        <v>3.8496247878936352</v>
      </c>
      <c r="J125" s="398">
        <v>9.936425443171327</v>
      </c>
      <c r="K125" s="398">
        <v>-40.491094263270988</v>
      </c>
      <c r="L125" s="398">
        <v>16.294070829880969</v>
      </c>
      <c r="M125" s="398">
        <v>12.428872533777358</v>
      </c>
      <c r="N125" s="398">
        <v>15.677962237600207</v>
      </c>
      <c r="O125" s="398">
        <v>21.13510512078205</v>
      </c>
      <c r="P125" s="398">
        <v>5.3163963462809605</v>
      </c>
      <c r="Q125" s="398">
        <v>11.470620584923164</v>
      </c>
      <c r="R125" s="398">
        <v>-37.769589677801896</v>
      </c>
      <c r="S125" s="398">
        <v>12.269587907917723</v>
      </c>
      <c r="T125" s="398">
        <v>12.971262890660707</v>
      </c>
      <c r="U125" s="398">
        <v>18.700626491269556</v>
      </c>
      <c r="V125" s="398">
        <v>20.115420089266188</v>
      </c>
      <c r="W125" s="398">
        <v>5.1178766590067815</v>
      </c>
      <c r="X125" s="398">
        <v>7.7626765780337115</v>
      </c>
      <c r="Y125" s="398">
        <v>-32.485125657209593</v>
      </c>
      <c r="Z125" s="398">
        <v>5.4988115319063446</v>
      </c>
      <c r="AA125" s="398">
        <v>12.158444579252992</v>
      </c>
      <c r="AB125" s="398">
        <v>18.830593639259074</v>
      </c>
      <c r="AC125" s="398">
        <v>22.018312108256708</v>
      </c>
      <c r="AD125" s="398">
        <v>5.3152649536643004</v>
      </c>
      <c r="AE125" s="398">
        <v>9.3491878552990784</v>
      </c>
      <c r="AF125" s="398">
        <v>-38.611274128767512</v>
      </c>
      <c r="AG125" s="398">
        <v>13.410263411257173</v>
      </c>
      <c r="AH125" s="398">
        <v>12.304017629968556</v>
      </c>
      <c r="AI125" s="398">
        <v>16.963395396090331</v>
      </c>
      <c r="AJ125" s="398">
        <v>21.50216925125661</v>
      </c>
      <c r="AK125" s="398">
        <v>5.2161389125980451</v>
      </c>
      <c r="AL125" s="398">
        <v>7.7630159974846125</v>
      </c>
      <c r="AM125" s="398">
        <v>-32.485952618944594</v>
      </c>
      <c r="AN125" s="398">
        <v>3.8359914189005417</v>
      </c>
      <c r="AO125" s="398">
        <v>12.400764092478056</v>
      </c>
      <c r="AP125" s="398">
        <v>18.287132697832821</v>
      </c>
      <c r="AQ125" s="398">
        <v>21.697465702577713</v>
      </c>
      <c r="AR125" s="398">
        <v>6.1140914784064915</v>
      </c>
      <c r="AS125" s="398">
        <v>8.881906210181123</v>
      </c>
      <c r="AT125" s="398">
        <v>-36.653648115596646</v>
      </c>
      <c r="AU125" s="398">
        <v>10.473513274838698</v>
      </c>
      <c r="AV125" s="398">
        <v>12.345080717028267</v>
      </c>
      <c r="AW125" s="398">
        <v>17.134474377334353</v>
      </c>
      <c r="AX125" s="398">
        <v>21.507421030292974</v>
      </c>
      <c r="AY125" s="398">
        <v>4.4305507941334366</v>
      </c>
      <c r="AZ125" s="398">
        <v>9.9214736764576585</v>
      </c>
      <c r="BA125" s="398">
        <v>-36.776533685256837</v>
      </c>
      <c r="BB125" s="398">
        <v>10.729571838109075</v>
      </c>
      <c r="BC125" s="398">
        <v>12.565054986642599</v>
      </c>
      <c r="BD125" s="398">
        <v>18.030174764461893</v>
      </c>
      <c r="BE125" s="398">
        <v>21.026726307160182</v>
      </c>
      <c r="BF125" s="398">
        <v>5.0037209974739261</v>
      </c>
      <c r="BG125" s="383"/>
      <c r="BH125" s="383"/>
      <c r="BI125" s="383"/>
      <c r="BJ125" s="383"/>
      <c r="BK125" s="383"/>
      <c r="BL125" s="383"/>
    </row>
    <row r="126" spans="1:64" s="384" customFormat="1" ht="16.5" customHeight="1">
      <c r="A126" s="396" t="s">
        <v>170</v>
      </c>
      <c r="B126" s="397" t="s">
        <v>274</v>
      </c>
      <c r="C126" s="398">
        <v>7.437695971777325</v>
      </c>
      <c r="D126" s="398">
        <v>1.8833230417380165</v>
      </c>
      <c r="E126" s="398">
        <v>3.6770109884411539</v>
      </c>
      <c r="F126" s="398">
        <v>3.6761281659303924</v>
      </c>
      <c r="G126" s="398">
        <v>3.7579943632242152</v>
      </c>
      <c r="H126" s="398">
        <v>4.7671998668882498</v>
      </c>
      <c r="I126" s="398">
        <v>3.4470655264933425</v>
      </c>
      <c r="J126" s="398">
        <v>7.2176670112237495</v>
      </c>
      <c r="K126" s="398">
        <v>1.7242416439274377</v>
      </c>
      <c r="L126" s="398">
        <v>4.0691770355897328</v>
      </c>
      <c r="M126" s="398">
        <v>3.7174206850697944</v>
      </c>
      <c r="N126" s="398">
        <v>2.108502299151338</v>
      </c>
      <c r="O126" s="398">
        <v>4.3062271704914057</v>
      </c>
      <c r="P126" s="398">
        <v>4.6430828772112687</v>
      </c>
      <c r="Q126" s="398">
        <v>6.0768240505256976</v>
      </c>
      <c r="R126" s="398">
        <v>2.3696940824874169</v>
      </c>
      <c r="S126" s="398">
        <v>3.8037129478268206</v>
      </c>
      <c r="T126" s="398">
        <v>5.24481615600767</v>
      </c>
      <c r="U126" s="398">
        <v>5.3943072238402001</v>
      </c>
      <c r="V126" s="398">
        <v>5.0536631649175101</v>
      </c>
      <c r="W126" s="398">
        <v>5.25181592063928</v>
      </c>
      <c r="X126" s="398">
        <v>7.8665887203465346</v>
      </c>
      <c r="Y126" s="398">
        <v>2.1336046323823465</v>
      </c>
      <c r="Z126" s="398">
        <v>2.8586810301641563</v>
      </c>
      <c r="AA126" s="398">
        <v>3.7303825553266945</v>
      </c>
      <c r="AB126" s="398">
        <v>5.2977425985407667</v>
      </c>
      <c r="AC126" s="398">
        <v>5.7275852210695977</v>
      </c>
      <c r="AD126" s="398">
        <v>5.7642613015532751</v>
      </c>
      <c r="AE126" s="398">
        <v>7.5426388378370568</v>
      </c>
      <c r="AF126" s="398">
        <v>1.9155725539882207</v>
      </c>
      <c r="AG126" s="398">
        <v>3.5260814497182436</v>
      </c>
      <c r="AH126" s="398">
        <v>3.7355711455033802</v>
      </c>
      <c r="AI126" s="398">
        <v>3.343904345321369</v>
      </c>
      <c r="AJ126" s="398">
        <v>4.9246335964451049</v>
      </c>
      <c r="AK126" s="398">
        <v>5.149295412008148</v>
      </c>
      <c r="AL126" s="398">
        <v>7.7313807416356184</v>
      </c>
      <c r="AM126" s="398">
        <v>1.3406598959325056</v>
      </c>
      <c r="AN126" s="398">
        <v>3.8559941425841959</v>
      </c>
      <c r="AO126" s="398">
        <v>3.5078521799602136</v>
      </c>
      <c r="AP126" s="398">
        <v>5.6587735669711536</v>
      </c>
      <c r="AQ126" s="398">
        <v>4.6031148075052597</v>
      </c>
      <c r="AR126" s="398">
        <v>5.8675611929153382</v>
      </c>
      <c r="AS126" s="398">
        <v>7.5612881118651165</v>
      </c>
      <c r="AT126" s="398">
        <v>1.7976520339637592</v>
      </c>
      <c r="AU126" s="398">
        <v>3.6750327338000099</v>
      </c>
      <c r="AV126" s="398">
        <v>3.6785992322361238</v>
      </c>
      <c r="AW126" s="398">
        <v>3.7563220224401617</v>
      </c>
      <c r="AX126" s="398">
        <v>4.7674995076935067</v>
      </c>
      <c r="AY126" s="398">
        <v>3.3489567637360329</v>
      </c>
      <c r="AZ126" s="398">
        <v>7.0498035276802984</v>
      </c>
      <c r="BA126" s="398">
        <v>2.0203402006423232</v>
      </c>
      <c r="BB126" s="398">
        <v>3.6747780099450456</v>
      </c>
      <c r="BC126" s="398">
        <v>4.1857893347750252</v>
      </c>
      <c r="BD126" s="398">
        <v>4.1529686031614998</v>
      </c>
      <c r="BE126" s="398">
        <v>4.9072968583905086</v>
      </c>
      <c r="BF126" s="398">
        <v>4.8053845924755478</v>
      </c>
      <c r="BG126" s="383"/>
      <c r="BH126" s="383"/>
      <c r="BI126" s="383"/>
      <c r="BJ126" s="383"/>
      <c r="BK126" s="383"/>
      <c r="BL126" s="383"/>
    </row>
    <row r="127" spans="1:64" s="384" customFormat="1" ht="16.5" customHeight="1">
      <c r="A127" s="396" t="s">
        <v>172</v>
      </c>
      <c r="B127" s="397" t="s">
        <v>275</v>
      </c>
      <c r="C127" s="398">
        <v>7.7424889192212465</v>
      </c>
      <c r="D127" s="398">
        <v>0.44818030096973605</v>
      </c>
      <c r="E127" s="398">
        <v>4.3316530942998366</v>
      </c>
      <c r="F127" s="398">
        <v>7.1645002920030176</v>
      </c>
      <c r="G127" s="398">
        <v>8.4985469509391685</v>
      </c>
      <c r="H127" s="398">
        <v>7.1565179224860609</v>
      </c>
      <c r="I127" s="398">
        <v>4.9100469836964589</v>
      </c>
      <c r="J127" s="398">
        <v>10.501546663761774</v>
      </c>
      <c r="K127" s="398">
        <v>2.0045339808454132</v>
      </c>
      <c r="L127" s="398">
        <v>9.6861787211204096</v>
      </c>
      <c r="M127" s="398">
        <v>6.0022324063769616</v>
      </c>
      <c r="N127" s="398">
        <v>9.0501134035383846</v>
      </c>
      <c r="O127" s="398">
        <v>8.3682918517614446</v>
      </c>
      <c r="P127" s="398">
        <v>6.0751048339573899</v>
      </c>
      <c r="Q127" s="398">
        <v>5.6967271545121489</v>
      </c>
      <c r="R127" s="398">
        <v>-2.8818288599875119</v>
      </c>
      <c r="S127" s="398">
        <v>3.0060573134174096</v>
      </c>
      <c r="T127" s="398">
        <v>7.4739402903908125</v>
      </c>
      <c r="U127" s="398">
        <v>8.1329404370157121</v>
      </c>
      <c r="V127" s="398">
        <v>8.8893170493942186</v>
      </c>
      <c r="W127" s="398">
        <v>6.1020265375064886</v>
      </c>
      <c r="X127" s="398">
        <v>3.9136596594526285</v>
      </c>
      <c r="Y127" s="398">
        <v>4.7854047400374355</v>
      </c>
      <c r="Z127" s="398">
        <v>9.3857125803155093</v>
      </c>
      <c r="AA127" s="398">
        <v>4.9391178351497977</v>
      </c>
      <c r="AB127" s="398">
        <v>6.6287598993567398</v>
      </c>
      <c r="AC127" s="398">
        <v>4.6815744426940364</v>
      </c>
      <c r="AD127" s="398">
        <v>8.1320453338777234</v>
      </c>
      <c r="AE127" s="398">
        <v>8.9030985440714296</v>
      </c>
      <c r="AF127" s="398">
        <v>7.4901099096806423</v>
      </c>
      <c r="AG127" s="398">
        <v>6.1336334745368148</v>
      </c>
      <c r="AH127" s="398">
        <v>6.1806020537988449</v>
      </c>
      <c r="AI127" s="398">
        <v>5.5035487874024014</v>
      </c>
      <c r="AJ127" s="398">
        <v>6.1126218111248409</v>
      </c>
      <c r="AK127" s="398">
        <v>7.3646315018483621</v>
      </c>
      <c r="AL127" s="398">
        <v>2.2157638502873445</v>
      </c>
      <c r="AM127" s="398">
        <v>13.89877461136142</v>
      </c>
      <c r="AN127" s="398">
        <v>12.59396043622727</v>
      </c>
      <c r="AO127" s="398">
        <v>4.879623181792736</v>
      </c>
      <c r="AP127" s="398">
        <v>11.424207847909784</v>
      </c>
      <c r="AQ127" s="398">
        <v>4.2299058282122104</v>
      </c>
      <c r="AR127" s="398">
        <v>8.3441152467024651</v>
      </c>
      <c r="AS127" s="398">
        <v>7.2146009703747627</v>
      </c>
      <c r="AT127" s="398">
        <v>3.0768412698027214</v>
      </c>
      <c r="AU127" s="398">
        <v>8.5053923305601344</v>
      </c>
      <c r="AV127" s="398">
        <v>5.7753831645691145</v>
      </c>
      <c r="AW127" s="398">
        <v>10.56751621999512</v>
      </c>
      <c r="AX127" s="398">
        <v>6.4647411450023062</v>
      </c>
      <c r="AY127" s="398">
        <v>5.2022005904332369</v>
      </c>
      <c r="AZ127" s="398">
        <v>6.349018527615824</v>
      </c>
      <c r="BA127" s="398">
        <v>-0.34871593307048698</v>
      </c>
      <c r="BB127" s="398">
        <v>4.658517187676936</v>
      </c>
      <c r="BC127" s="398">
        <v>6.9154253402945898</v>
      </c>
      <c r="BD127" s="398">
        <v>7.9201260133271889</v>
      </c>
      <c r="BE127" s="398">
        <v>7.9399815561743248</v>
      </c>
      <c r="BF127" s="398">
        <v>6.286631691039779</v>
      </c>
      <c r="BG127" s="383"/>
      <c r="BH127" s="383"/>
      <c r="BI127" s="383"/>
      <c r="BJ127" s="383"/>
      <c r="BK127" s="383"/>
      <c r="BL127" s="383"/>
    </row>
    <row r="128" spans="1:64" s="384" customFormat="1" ht="16.5" customHeight="1">
      <c r="A128" s="396" t="s">
        <v>174</v>
      </c>
      <c r="B128" s="397" t="s">
        <v>276</v>
      </c>
      <c r="C128" s="398">
        <v>3.1705175815151421</v>
      </c>
      <c r="D128" s="398">
        <v>1.4624135047758724</v>
      </c>
      <c r="E128" s="398">
        <v>2.0794143387425912</v>
      </c>
      <c r="F128" s="398">
        <v>1.3501934395407256</v>
      </c>
      <c r="G128" s="398">
        <v>2.5928297918814236</v>
      </c>
      <c r="H128" s="398">
        <v>2.8947412244417103</v>
      </c>
      <c r="I128" s="398">
        <v>1.3477482710910094</v>
      </c>
      <c r="J128" s="398">
        <v>1.7736927709606221</v>
      </c>
      <c r="K128" s="398">
        <v>-1.0636204876857125E-2</v>
      </c>
      <c r="L128" s="398">
        <v>1.535527897111022</v>
      </c>
      <c r="M128" s="398">
        <v>1.0239417946991125</v>
      </c>
      <c r="N128" s="398">
        <v>4.0794556988077879</v>
      </c>
      <c r="O128" s="398">
        <v>2.5463343110641024</v>
      </c>
      <c r="P128" s="398">
        <v>2.0938178843774136</v>
      </c>
      <c r="Q128" s="398">
        <v>4.0979214076538151</v>
      </c>
      <c r="R128" s="398">
        <v>2.3158702204270742</v>
      </c>
      <c r="S128" s="398">
        <v>3.0916852268450867</v>
      </c>
      <c r="T128" s="398">
        <v>1.644203008871048</v>
      </c>
      <c r="U128" s="398">
        <v>2.6827438692143657</v>
      </c>
      <c r="V128" s="398">
        <v>2.0667916588231749</v>
      </c>
      <c r="W128" s="398">
        <v>2.8006697317030316</v>
      </c>
      <c r="X128" s="398">
        <v>3.8910562577576302</v>
      </c>
      <c r="Y128" s="398">
        <v>2.2388913521989906</v>
      </c>
      <c r="Z128" s="398">
        <v>2.3686584370741004</v>
      </c>
      <c r="AA128" s="398">
        <v>2.7083311658954612</v>
      </c>
      <c r="AB128" s="398">
        <v>3.7425327331534808</v>
      </c>
      <c r="AC128" s="398">
        <v>3.4077493781450308</v>
      </c>
      <c r="AD128" s="398">
        <v>4.1396156061681788</v>
      </c>
      <c r="AE128" s="398">
        <v>2.7326653830904934</v>
      </c>
      <c r="AF128" s="398">
        <v>1.7009317805207314</v>
      </c>
      <c r="AG128" s="398">
        <v>2.0224932837637599</v>
      </c>
      <c r="AH128" s="398">
        <v>1.2449089217161369</v>
      </c>
      <c r="AI128" s="398">
        <v>2.7663295348624439</v>
      </c>
      <c r="AJ128" s="398">
        <v>4.2289306720145081</v>
      </c>
      <c r="AK128" s="398">
        <v>3.8989291748859012</v>
      </c>
      <c r="AL128" s="398">
        <v>3.8909275307870805</v>
      </c>
      <c r="AM128" s="398">
        <v>2.2372498138197416</v>
      </c>
      <c r="AN128" s="398">
        <v>2.3687049600113808</v>
      </c>
      <c r="AO128" s="398">
        <v>8.8059209248206862</v>
      </c>
      <c r="AP128" s="398">
        <v>9.431674309812955</v>
      </c>
      <c r="AQ128" s="398">
        <v>2.4325644249361567</v>
      </c>
      <c r="AR128" s="398">
        <v>3.5945142508167827</v>
      </c>
      <c r="AS128" s="398">
        <v>3.2801538909463801</v>
      </c>
      <c r="AT128" s="398">
        <v>3.0223604481942168</v>
      </c>
      <c r="AU128" s="398">
        <v>2.3632807966901037</v>
      </c>
      <c r="AV128" s="398">
        <v>3.7924895007199311</v>
      </c>
      <c r="AW128" s="398">
        <v>5.2827704634951456</v>
      </c>
      <c r="AX128" s="398">
        <v>2.7680263767567048</v>
      </c>
      <c r="AY128" s="398">
        <v>1.4132495094418829</v>
      </c>
      <c r="AZ128" s="398">
        <v>3.7534295657213779</v>
      </c>
      <c r="BA128" s="398">
        <v>2.0784511635973502</v>
      </c>
      <c r="BB128" s="398">
        <v>2.7653767793397011</v>
      </c>
      <c r="BC128" s="398">
        <v>1.7164603258293498</v>
      </c>
      <c r="BD128" s="398">
        <v>2.9062481817769159</v>
      </c>
      <c r="BE128" s="398">
        <v>2.4339363052914065</v>
      </c>
      <c r="BF128" s="398">
        <v>2.7235698920936136</v>
      </c>
      <c r="BG128" s="383"/>
      <c r="BH128" s="383"/>
      <c r="BI128" s="383"/>
      <c r="BJ128" s="383"/>
      <c r="BK128" s="383"/>
      <c r="BL128" s="383"/>
    </row>
    <row r="129" spans="1:64" s="384" customFormat="1" ht="25.5">
      <c r="A129" s="396" t="s">
        <v>176</v>
      </c>
      <c r="B129" s="397" t="s">
        <v>277</v>
      </c>
      <c r="C129" s="398">
        <v>6.5884944796556155</v>
      </c>
      <c r="D129" s="398">
        <v>1.19212574374854</v>
      </c>
      <c r="E129" s="398">
        <v>1.1655326729585358</v>
      </c>
      <c r="F129" s="398">
        <v>3.2866848343560573</v>
      </c>
      <c r="G129" s="398">
        <v>3.6086301664538523</v>
      </c>
      <c r="H129" s="398">
        <v>3.9583798376921386</v>
      </c>
      <c r="I129" s="398">
        <v>2.3802017256207675</v>
      </c>
      <c r="J129" s="398">
        <v>6.2535804417960028</v>
      </c>
      <c r="K129" s="398">
        <v>1.1235194889068767</v>
      </c>
      <c r="L129" s="398">
        <v>1.3464744185068378</v>
      </c>
      <c r="M129" s="398">
        <v>3.2620236040537431</v>
      </c>
      <c r="N129" s="398">
        <v>3.2396329853997319</v>
      </c>
      <c r="O129" s="398">
        <v>4.8860795088370823</v>
      </c>
      <c r="P129" s="398">
        <v>3.64131722951333</v>
      </c>
      <c r="Q129" s="398">
        <v>5.1210665265133626</v>
      </c>
      <c r="R129" s="398">
        <v>1.6538770731382657</v>
      </c>
      <c r="S129" s="398">
        <v>1.6893862411574423</v>
      </c>
      <c r="T129" s="398">
        <v>3.6475567813622378</v>
      </c>
      <c r="U129" s="398">
        <v>4.1181899685206247</v>
      </c>
      <c r="V129" s="398">
        <v>4.2429487877896355</v>
      </c>
      <c r="W129" s="398">
        <v>4.2064420429362315</v>
      </c>
      <c r="X129" s="398">
        <v>6.8970558673185689</v>
      </c>
      <c r="Y129" s="398">
        <v>1.5394167773501666</v>
      </c>
      <c r="Z129" s="398">
        <v>0.87823370073067952</v>
      </c>
      <c r="AA129" s="398">
        <v>2.935055200844694</v>
      </c>
      <c r="AB129" s="398">
        <v>3.7225836119550992</v>
      </c>
      <c r="AC129" s="398">
        <v>3.107376626574454</v>
      </c>
      <c r="AD129" s="398">
        <v>4.7243738952681635</v>
      </c>
      <c r="AE129" s="398">
        <v>6.5720223309694958</v>
      </c>
      <c r="AF129" s="398">
        <v>1.3150550413085771</v>
      </c>
      <c r="AG129" s="398">
        <v>1.1461679002100489</v>
      </c>
      <c r="AH129" s="398">
        <v>3.1070349635732963</v>
      </c>
      <c r="AI129" s="398">
        <v>3.3720271292553283</v>
      </c>
      <c r="AJ129" s="398">
        <v>4.177199100183171</v>
      </c>
      <c r="AK129" s="398">
        <v>4.1506726031514951</v>
      </c>
      <c r="AL129" s="398">
        <v>6.7731868583506882</v>
      </c>
      <c r="AM129" s="398">
        <v>0.82451834563823656</v>
      </c>
      <c r="AN129" s="398">
        <v>1.1406407730565116</v>
      </c>
      <c r="AO129" s="398">
        <v>3.9402417625835851</v>
      </c>
      <c r="AP129" s="398">
        <v>4.1961600594107251</v>
      </c>
      <c r="AQ129" s="398">
        <v>2.9527009557548611</v>
      </c>
      <c r="AR129" s="398">
        <v>4.7816173040005072</v>
      </c>
      <c r="AS129" s="398">
        <v>6.5264958302939435</v>
      </c>
      <c r="AT129" s="398">
        <v>1.2201486659905836</v>
      </c>
      <c r="AU129" s="398">
        <v>1.1674188486674009</v>
      </c>
      <c r="AV129" s="398">
        <v>3.289367974391233</v>
      </c>
      <c r="AW129" s="398">
        <v>3.6082135295907092</v>
      </c>
      <c r="AX129" s="398">
        <v>3.9560092703834204</v>
      </c>
      <c r="AY129" s="398">
        <v>2.3353608178849239</v>
      </c>
      <c r="AZ129" s="398">
        <v>5.6071713079419716</v>
      </c>
      <c r="BA129" s="398">
        <v>1.5223977858209281</v>
      </c>
      <c r="BB129" s="398">
        <v>1.5050274070931735</v>
      </c>
      <c r="BC129" s="398">
        <v>3.5003228586917068</v>
      </c>
      <c r="BD129" s="398">
        <v>3.9265996254078672</v>
      </c>
      <c r="BE129" s="398">
        <v>4.1492014745627692</v>
      </c>
      <c r="BF129" s="398">
        <v>3.9839054042563937</v>
      </c>
      <c r="BG129" s="383"/>
      <c r="BH129" s="383"/>
      <c r="BI129" s="383"/>
      <c r="BJ129" s="383"/>
      <c r="BK129" s="383"/>
      <c r="BL129" s="383"/>
    </row>
    <row r="130" spans="1:64" s="384" customFormat="1" ht="25.5">
      <c r="A130" s="396" t="s">
        <v>178</v>
      </c>
      <c r="B130" s="397" t="s">
        <v>278</v>
      </c>
      <c r="C130" s="398">
        <v>8.3669623010585106</v>
      </c>
      <c r="D130" s="398">
        <v>-0.44329786438406238</v>
      </c>
      <c r="E130" s="398">
        <v>1.9629191019571612</v>
      </c>
      <c r="F130" s="398">
        <v>1.5402188857018384</v>
      </c>
      <c r="G130" s="398">
        <v>4.8006335727547977</v>
      </c>
      <c r="H130" s="398">
        <v>3.7618478863403526</v>
      </c>
      <c r="I130" s="398">
        <v>2.7637687152492374</v>
      </c>
      <c r="J130" s="398">
        <v>6.9042963505500321</v>
      </c>
      <c r="K130" s="398">
        <v>1.5005233354459246</v>
      </c>
      <c r="L130" s="398">
        <v>2.1310276340693157</v>
      </c>
      <c r="M130" s="398">
        <v>1.5490434611564963</v>
      </c>
      <c r="N130" s="398">
        <v>4.3905092600179829</v>
      </c>
      <c r="O130" s="398">
        <v>4.6867024735627982</v>
      </c>
      <c r="P130" s="398">
        <v>2.7656736289883632</v>
      </c>
      <c r="Q130" s="398">
        <v>5.8466979614330894</v>
      </c>
      <c r="R130" s="398">
        <v>2.8964395854915059</v>
      </c>
      <c r="S130" s="398">
        <v>2.4193775825862351</v>
      </c>
      <c r="T130" s="398">
        <v>1.6351732134570307</v>
      </c>
      <c r="U130" s="398">
        <v>5.146385909144513</v>
      </c>
      <c r="V130" s="398">
        <v>4.0922234330444507</v>
      </c>
      <c r="W130" s="398">
        <v>4.0290649883073293</v>
      </c>
      <c r="X130" s="398">
        <v>9.1250300462303322</v>
      </c>
      <c r="Y130" s="398">
        <v>-0.93923670866212783</v>
      </c>
      <c r="Z130" s="398">
        <v>1.7004712939484135</v>
      </c>
      <c r="AA130" s="398">
        <v>1.2007719779351778</v>
      </c>
      <c r="AB130" s="398">
        <v>4.903111417501127</v>
      </c>
      <c r="AC130" s="398">
        <v>2.9132549304017541</v>
      </c>
      <c r="AD130" s="398">
        <v>4.601902105729061</v>
      </c>
      <c r="AE130" s="398">
        <v>7.911011276830715</v>
      </c>
      <c r="AF130" s="398">
        <v>0.96994694998291386</v>
      </c>
      <c r="AG130" s="398">
        <v>1.943893997019841</v>
      </c>
      <c r="AH130" s="398">
        <v>1.3581546522119181</v>
      </c>
      <c r="AI130" s="398">
        <v>4.5621264901364755</v>
      </c>
      <c r="AJ130" s="398">
        <v>3.9806573663244915</v>
      </c>
      <c r="AK130" s="398">
        <v>5.1164321157092463</v>
      </c>
      <c r="AL130" s="398">
        <v>9.0896519387973598</v>
      </c>
      <c r="AM130" s="398">
        <v>-1.9152149274873964</v>
      </c>
      <c r="AN130" s="398">
        <v>1.955250974920264</v>
      </c>
      <c r="AO130" s="398">
        <v>1.720835053077896</v>
      </c>
      <c r="AP130" s="398">
        <v>5.8589282524261099</v>
      </c>
      <c r="AQ130" s="398">
        <v>2.7835942042262252</v>
      </c>
      <c r="AR130" s="398">
        <v>4.5363450081353784</v>
      </c>
      <c r="AS130" s="398">
        <v>8.5067027630221226</v>
      </c>
      <c r="AT130" s="398">
        <v>0.50179434329149508</v>
      </c>
      <c r="AU130" s="398">
        <v>1.9736599823869438</v>
      </c>
      <c r="AV130" s="398">
        <v>1.4472084081702308</v>
      </c>
      <c r="AW130" s="398">
        <v>4.9091306845525651</v>
      </c>
      <c r="AX130" s="398">
        <v>3.7571810785380855</v>
      </c>
      <c r="AY130" s="398">
        <v>5.1696900075835828</v>
      </c>
      <c r="AZ130" s="398">
        <v>6.4366285132709367</v>
      </c>
      <c r="BA130" s="398">
        <v>2.1873193157727622</v>
      </c>
      <c r="BB130" s="398">
        <v>2.2961497699822253</v>
      </c>
      <c r="BC130" s="398">
        <v>1.5850561073605052</v>
      </c>
      <c r="BD130" s="398">
        <v>5.0254437801578344</v>
      </c>
      <c r="BE130" s="398">
        <v>4.0379419791802373</v>
      </c>
      <c r="BF130" s="398">
        <v>3.969577491684273</v>
      </c>
      <c r="BG130" s="383"/>
      <c r="BH130" s="383"/>
      <c r="BI130" s="383"/>
      <c r="BJ130" s="383"/>
      <c r="BK130" s="383"/>
      <c r="BL130" s="383"/>
    </row>
    <row r="131" spans="1:64" s="384" customFormat="1" ht="24.75" customHeight="1">
      <c r="A131" s="396" t="s">
        <v>180</v>
      </c>
      <c r="B131" s="397" t="s">
        <v>279</v>
      </c>
      <c r="C131" s="398">
        <v>5.1153722279234648</v>
      </c>
      <c r="D131" s="398">
        <v>1.226858617295945</v>
      </c>
      <c r="E131" s="398">
        <v>8.420704176938699</v>
      </c>
      <c r="F131" s="398">
        <v>4.0847663631881304</v>
      </c>
      <c r="G131" s="398">
        <v>5.9813994656298552</v>
      </c>
      <c r="H131" s="398">
        <v>4.502744439226114</v>
      </c>
      <c r="I131" s="398">
        <v>2.1919238425813337</v>
      </c>
      <c r="J131" s="398">
        <v>5.1153722279233094</v>
      </c>
      <c r="K131" s="398">
        <v>11.329617688706129</v>
      </c>
      <c r="L131" s="398">
        <v>-1.4180815423744719</v>
      </c>
      <c r="M131" s="398">
        <v>4.081973208392764</v>
      </c>
      <c r="N131" s="398">
        <v>4.9498904787505404</v>
      </c>
      <c r="O131" s="398">
        <v>3.9218587357658485</v>
      </c>
      <c r="P131" s="398">
        <v>2.1462893040104625</v>
      </c>
      <c r="Q131" s="398">
        <v>5.1153722279231983</v>
      </c>
      <c r="R131" s="398">
        <v>6.158124840693513</v>
      </c>
      <c r="S131" s="398">
        <v>3.3843364262176934</v>
      </c>
      <c r="T131" s="398">
        <v>4.0805965355552365</v>
      </c>
      <c r="U131" s="398">
        <v>7.1245953627425029</v>
      </c>
      <c r="V131" s="398">
        <v>5.4280119049370024</v>
      </c>
      <c r="W131" s="398">
        <v>2.0107871775167707</v>
      </c>
      <c r="X131" s="398">
        <v>5.115372227922399</v>
      </c>
      <c r="Y131" s="398">
        <v>6.1581248406942901</v>
      </c>
      <c r="Z131" s="398">
        <v>3.3843364262172715</v>
      </c>
      <c r="AA131" s="398">
        <v>4.081940006283169</v>
      </c>
      <c r="AB131" s="398">
        <v>4.7285059275566255</v>
      </c>
      <c r="AC131" s="398">
        <v>3.4191808672888735</v>
      </c>
      <c r="AD131" s="398">
        <v>1.7926726781143598</v>
      </c>
      <c r="AE131" s="398">
        <v>5.1153722279229985</v>
      </c>
      <c r="AF131" s="398">
        <v>6.1581248406934019</v>
      </c>
      <c r="AG131" s="398">
        <v>3.3843364262175379</v>
      </c>
      <c r="AH131" s="398">
        <v>4.0846007134698992</v>
      </c>
      <c r="AI131" s="398">
        <v>6.107104679167441</v>
      </c>
      <c r="AJ131" s="398">
        <v>3.6711593796700415</v>
      </c>
      <c r="AK131" s="398">
        <v>2.0876575045759349</v>
      </c>
      <c r="AL131" s="398">
        <v>5.1153722279231539</v>
      </c>
      <c r="AM131" s="398">
        <v>6.1581248406929801</v>
      </c>
      <c r="AN131" s="398">
        <v>3.3843364262180931</v>
      </c>
      <c r="AO131" s="398">
        <v>4.0833085106271261</v>
      </c>
      <c r="AP131" s="398">
        <v>4.3476828207035911</v>
      </c>
      <c r="AQ131" s="398">
        <v>5.2363246105643801</v>
      </c>
      <c r="AR131" s="398">
        <v>2.9295176482781127</v>
      </c>
      <c r="AS131" s="398">
        <v>5.1153722279229763</v>
      </c>
      <c r="AT131" s="398">
        <v>6.1581248406930467</v>
      </c>
      <c r="AU131" s="398">
        <v>3.3843364262177822</v>
      </c>
      <c r="AV131" s="398">
        <v>4.079226240258782</v>
      </c>
      <c r="AW131" s="398">
        <v>3.8550774242921859</v>
      </c>
      <c r="AX131" s="398">
        <v>3.4539436171602711</v>
      </c>
      <c r="AY131" s="398">
        <v>2.7457937038671165</v>
      </c>
      <c r="AZ131" s="398">
        <v>5.1153722279230873</v>
      </c>
      <c r="BA131" s="398">
        <v>6.1581248406934685</v>
      </c>
      <c r="BB131" s="398">
        <v>3.3843364262176046</v>
      </c>
      <c r="BC131" s="398">
        <v>4.0823815356439308</v>
      </c>
      <c r="BD131" s="398">
        <v>5.4580708336054329</v>
      </c>
      <c r="BE131" s="398">
        <v>4.268417506692801</v>
      </c>
      <c r="BF131" s="398">
        <v>2.2374483169169013</v>
      </c>
      <c r="BG131" s="383"/>
      <c r="BH131" s="383"/>
      <c r="BI131" s="383"/>
      <c r="BJ131" s="383"/>
      <c r="BK131" s="383"/>
      <c r="BL131" s="383"/>
    </row>
    <row r="132" spans="1:64" s="384" customFormat="1" ht="16.5" customHeight="1">
      <c r="A132" s="396" t="s">
        <v>280</v>
      </c>
      <c r="B132" s="397" t="s">
        <v>177</v>
      </c>
      <c r="C132" s="398">
        <v>5.5089058006710934</v>
      </c>
      <c r="D132" s="398">
        <v>3.8645043238453747</v>
      </c>
      <c r="E132" s="398">
        <v>3.8243965459080043</v>
      </c>
      <c r="F132" s="398">
        <v>4.6886800852455446</v>
      </c>
      <c r="G132" s="398">
        <v>3.8660167961194425</v>
      </c>
      <c r="H132" s="398">
        <v>2.1322471087473982</v>
      </c>
      <c r="I132" s="398">
        <v>2.3849113809552458</v>
      </c>
      <c r="J132" s="398">
        <v>5.912682582637574</v>
      </c>
      <c r="K132" s="398">
        <v>2.5450751185845055</v>
      </c>
      <c r="L132" s="398">
        <v>3.9896094988775221</v>
      </c>
      <c r="M132" s="398">
        <v>4.7539088511282301</v>
      </c>
      <c r="N132" s="398">
        <v>3.4332014701625724</v>
      </c>
      <c r="O132" s="398">
        <v>2.0954150737241717</v>
      </c>
      <c r="P132" s="398">
        <v>1.4441909378006157</v>
      </c>
      <c r="Q132" s="398">
        <v>6.4172822103686578</v>
      </c>
      <c r="R132" s="398">
        <v>2.6608533691895531</v>
      </c>
      <c r="S132" s="398">
        <v>4.2940308329816324</v>
      </c>
      <c r="T132" s="398">
        <v>4.7028242266440312</v>
      </c>
      <c r="U132" s="398">
        <v>4.3119855042862865</v>
      </c>
      <c r="V132" s="398">
        <v>2.1743672962641902</v>
      </c>
      <c r="W132" s="398">
        <v>2.1442611341336626</v>
      </c>
      <c r="X132" s="398">
        <v>6.0684332333571289</v>
      </c>
      <c r="Y132" s="398">
        <v>4.1123403568426697</v>
      </c>
      <c r="Z132" s="398">
        <v>3.552390472836886</v>
      </c>
      <c r="AA132" s="398">
        <v>4.2498964185380128</v>
      </c>
      <c r="AB132" s="398">
        <v>4.0371904120041879</v>
      </c>
      <c r="AC132" s="398">
        <v>2.1746652679542455</v>
      </c>
      <c r="AD132" s="398">
        <v>1.9299285436214619</v>
      </c>
      <c r="AE132" s="398">
        <v>6.1043354800224048</v>
      </c>
      <c r="AF132" s="398">
        <v>3.2122153218048899</v>
      </c>
      <c r="AG132" s="398">
        <v>3.8015392331425479</v>
      </c>
      <c r="AH132" s="398">
        <v>4.5012309178260379</v>
      </c>
      <c r="AI132" s="398">
        <v>3.6402533531039838</v>
      </c>
      <c r="AJ132" s="398">
        <v>2.4138341290527388</v>
      </c>
      <c r="AK132" s="398">
        <v>2.0123404614434293</v>
      </c>
      <c r="AL132" s="398">
        <v>5.7073618751119382</v>
      </c>
      <c r="AM132" s="398">
        <v>3.3594699419665419</v>
      </c>
      <c r="AN132" s="398">
        <v>3.7971075415955013</v>
      </c>
      <c r="AO132" s="398">
        <v>5.123962180927899</v>
      </c>
      <c r="AP132" s="398">
        <v>4.6549020331049462</v>
      </c>
      <c r="AQ132" s="398">
        <v>1.6449384079588736</v>
      </c>
      <c r="AR132" s="398">
        <v>2.1237155883015113</v>
      </c>
      <c r="AS132" s="398">
        <v>5.8054045938327858</v>
      </c>
      <c r="AT132" s="398">
        <v>3.3753454460780707</v>
      </c>
      <c r="AU132" s="398">
        <v>3.8235355294324203</v>
      </c>
      <c r="AV132" s="398">
        <v>4.685847844320068</v>
      </c>
      <c r="AW132" s="398">
        <v>3.8688268567875772</v>
      </c>
      <c r="AX132" s="398">
        <v>2.1305598251862845</v>
      </c>
      <c r="AY132" s="398">
        <v>1.8040999874733954</v>
      </c>
      <c r="AZ132" s="398">
        <v>5.9774376058972623</v>
      </c>
      <c r="BA132" s="398">
        <v>3.2014228497295738</v>
      </c>
      <c r="BB132" s="398">
        <v>3.9191415840511334</v>
      </c>
      <c r="BC132" s="398">
        <v>4.660832272579718</v>
      </c>
      <c r="BD132" s="398">
        <v>3.9287782130319027</v>
      </c>
      <c r="BE132" s="398">
        <v>2.1502114436820596</v>
      </c>
      <c r="BF132" s="398">
        <v>1.9824231000673986</v>
      </c>
      <c r="BG132" s="383" t="s">
        <v>381</v>
      </c>
      <c r="BH132" s="383"/>
      <c r="BI132" s="383"/>
      <c r="BJ132" s="383"/>
      <c r="BK132" s="383"/>
      <c r="BL132" s="383"/>
    </row>
    <row r="133" spans="1:64" s="384" customFormat="1" ht="31.5" customHeight="1">
      <c r="A133" s="396" t="s">
        <v>281</v>
      </c>
      <c r="B133" s="399" t="s">
        <v>301</v>
      </c>
      <c r="C133" s="398">
        <v>6.2958331539368029</v>
      </c>
      <c r="D133" s="398">
        <v>6.1621464929588754</v>
      </c>
      <c r="E133" s="398">
        <v>6.4894540705549231</v>
      </c>
      <c r="F133" s="398">
        <v>7.0330547275538224</v>
      </c>
      <c r="G133" s="398">
        <v>6.4749888822731361</v>
      </c>
      <c r="H133" s="398">
        <v>5.3224264905463503</v>
      </c>
      <c r="I133" s="398">
        <v>3.7758472768083751</v>
      </c>
      <c r="J133" s="398">
        <v>6.7561485999147353</v>
      </c>
      <c r="K133" s="398">
        <v>4.867878521300284</v>
      </c>
      <c r="L133" s="398">
        <v>6.6602785774559914</v>
      </c>
      <c r="M133" s="398">
        <v>7.0937882740154112</v>
      </c>
      <c r="N133" s="398">
        <v>6.037198676421851</v>
      </c>
      <c r="O133" s="398">
        <v>4.5425414132437281</v>
      </c>
      <c r="P133" s="398">
        <v>5.519729371362958</v>
      </c>
      <c r="Q133" s="398">
        <v>6.7901238881005854</v>
      </c>
      <c r="R133" s="398">
        <v>3.8207174511902808</v>
      </c>
      <c r="S133" s="398">
        <v>6.9625222639209117</v>
      </c>
      <c r="T133" s="398">
        <v>7.0483397241750456</v>
      </c>
      <c r="U133" s="398">
        <v>6.9313364934847632</v>
      </c>
      <c r="V133" s="398">
        <v>5.9505153523047305</v>
      </c>
      <c r="W133" s="398">
        <v>4.7224908905945995</v>
      </c>
      <c r="X133" s="398">
        <v>6.8374651363998451</v>
      </c>
      <c r="Y133" s="398">
        <v>6.3927651065954549</v>
      </c>
      <c r="Z133" s="398">
        <v>6.2099043935799569</v>
      </c>
      <c r="AA133" s="398">
        <v>6.5910950935152313</v>
      </c>
      <c r="AB133" s="398">
        <v>6.6438083861922514</v>
      </c>
      <c r="AC133" s="398">
        <v>4.7444631402000059</v>
      </c>
      <c r="AD133" s="398">
        <v>5.2009452690487734</v>
      </c>
      <c r="AE133" s="398">
        <v>6.8396253121352446</v>
      </c>
      <c r="AF133" s="398">
        <v>5.3838399509888113</v>
      </c>
      <c r="AG133" s="398">
        <v>6.4659954048834178</v>
      </c>
      <c r="AH133" s="398">
        <v>6.8399492567829068</v>
      </c>
      <c r="AI133" s="398">
        <v>6.2450050376880561</v>
      </c>
      <c r="AJ133" s="398">
        <v>5.6127801856371784</v>
      </c>
      <c r="AK133" s="398">
        <v>5.4140176836739551</v>
      </c>
      <c r="AL133" s="398">
        <v>6.6424336153992902</v>
      </c>
      <c r="AM133" s="398">
        <v>5.5773647646013336</v>
      </c>
      <c r="AN133" s="398">
        <v>6.4627316964234849</v>
      </c>
      <c r="AO133" s="398">
        <v>7.5046122973512208</v>
      </c>
      <c r="AP133" s="398">
        <v>7.2572164855926102</v>
      </c>
      <c r="AQ133" s="398">
        <v>4.4843580717758069</v>
      </c>
      <c r="AR133" s="398">
        <v>5.430167007032316</v>
      </c>
      <c r="AS133" s="398">
        <v>6.6290561171221007</v>
      </c>
      <c r="AT133" s="398">
        <v>5.6975224149118153</v>
      </c>
      <c r="AU133" s="398">
        <v>6.4894540705549675</v>
      </c>
      <c r="AV133" s="398">
        <v>7.0413357771490714</v>
      </c>
      <c r="AW133" s="398">
        <v>6.466751647029545</v>
      </c>
      <c r="AX133" s="398">
        <v>5.3014983146435268</v>
      </c>
      <c r="AY133" s="398">
        <v>3.6246750317391996</v>
      </c>
      <c r="AZ133" s="398">
        <v>6.6900538015147726</v>
      </c>
      <c r="BA133" s="398">
        <v>5.199787932537081</v>
      </c>
      <c r="BB133" s="398">
        <v>6.5950947337378274</v>
      </c>
      <c r="BC133" s="398">
        <v>6.993908538645166</v>
      </c>
      <c r="BD133" s="398">
        <v>6.5710920712461762</v>
      </c>
      <c r="BE133" s="398">
        <v>5.3124059905557575</v>
      </c>
      <c r="BF133" s="398">
        <v>4.7724298807062304</v>
      </c>
      <c r="BG133" s="383"/>
      <c r="BH133" s="383"/>
      <c r="BI133" s="383"/>
      <c r="BJ133" s="383"/>
      <c r="BK133" s="383"/>
      <c r="BL133" s="383"/>
    </row>
    <row r="134" spans="1:64" s="384" customFormat="1" ht="36" customHeight="1">
      <c r="A134" s="400" t="s">
        <v>283</v>
      </c>
      <c r="B134" s="401" t="s">
        <v>284</v>
      </c>
      <c r="C134" s="398">
        <v>5.5226180523099577</v>
      </c>
      <c r="D134" s="398">
        <v>3.0238743265332824</v>
      </c>
      <c r="E134" s="398">
        <v>3.1848202905331968</v>
      </c>
      <c r="F134" s="398">
        <v>4.4908429854580545</v>
      </c>
      <c r="G134" s="398">
        <v>5.6713285849391282</v>
      </c>
      <c r="H134" s="398">
        <v>4.0572351701374965</v>
      </c>
      <c r="I134" s="398">
        <v>3.049011207934571</v>
      </c>
      <c r="J134" s="398">
        <v>5.9795850805393291</v>
      </c>
      <c r="K134" s="398">
        <v>1.7678663683121432</v>
      </c>
      <c r="L134" s="398">
        <v>3.3503436862500235</v>
      </c>
      <c r="M134" s="398">
        <v>4.5702949517320457</v>
      </c>
      <c r="N134" s="398">
        <v>4.9438618257471312</v>
      </c>
      <c r="O134" s="398">
        <v>3.2827537743880697</v>
      </c>
      <c r="P134" s="398">
        <v>3.6168149953800688</v>
      </c>
      <c r="Q134" s="398">
        <v>6.0133132263386457</v>
      </c>
      <c r="R134" s="398">
        <v>0.75166055437043688</v>
      </c>
      <c r="S134" s="398">
        <v>3.6432079960919905</v>
      </c>
      <c r="T134" s="398">
        <v>4.5230242331709913</v>
      </c>
      <c r="U134" s="398">
        <v>6.0467663090528978</v>
      </c>
      <c r="V134" s="398">
        <v>4.5425596540693336</v>
      </c>
      <c r="W134" s="398">
        <v>4.4193351804700631</v>
      </c>
      <c r="X134" s="398">
        <v>6.0603101058416264</v>
      </c>
      <c r="Y134" s="398">
        <v>3.247675595191768</v>
      </c>
      <c r="Z134" s="398">
        <v>2.9139457383746681</v>
      </c>
      <c r="AA134" s="398">
        <v>4.0155108254363858</v>
      </c>
      <c r="AB134" s="398">
        <v>5.6090926224794169</v>
      </c>
      <c r="AC134" s="398">
        <v>4.0839207802976007</v>
      </c>
      <c r="AD134" s="398">
        <v>3.9221958010553504</v>
      </c>
      <c r="AE134" s="398">
        <v>6.0624545680691755</v>
      </c>
      <c r="AF134" s="398">
        <v>2.2685753992196078</v>
      </c>
      <c r="AG134" s="398">
        <v>3.1620896058590198</v>
      </c>
      <c r="AH134" s="398">
        <v>4.2907774479492344</v>
      </c>
      <c r="AI134" s="398">
        <v>5.1814460084724567</v>
      </c>
      <c r="AJ134" s="398">
        <v>4.471781197806135</v>
      </c>
      <c r="AK134" s="398">
        <v>3.9434596385238496</v>
      </c>
      <c r="AL134" s="398">
        <v>5.8666972793742111</v>
      </c>
      <c r="AM134" s="398">
        <v>2.4563794022032015</v>
      </c>
      <c r="AN134" s="398">
        <v>3.1589271784254747</v>
      </c>
      <c r="AO134" s="398">
        <v>4.9856608510220113</v>
      </c>
      <c r="AP134" s="398">
        <v>4.4448109396382884</v>
      </c>
      <c r="AQ134" s="398">
        <v>4.5590682497800739</v>
      </c>
      <c r="AR134" s="398">
        <v>3.7075466290120263</v>
      </c>
      <c r="AS134" s="398">
        <v>5.8534170914365191</v>
      </c>
      <c r="AT134" s="398">
        <v>2.5729850575512581</v>
      </c>
      <c r="AU134" s="398">
        <v>3.1848202905329082</v>
      </c>
      <c r="AV134" s="398">
        <v>4.5546798285840406</v>
      </c>
      <c r="AW134" s="398">
        <v>5.3331070369555089</v>
      </c>
      <c r="AX134" s="398">
        <v>4.0572351701374965</v>
      </c>
      <c r="AY134" s="398">
        <v>3.0781580245789808</v>
      </c>
      <c r="AZ134" s="398">
        <v>5.9215848820535211</v>
      </c>
      <c r="BA134" s="398">
        <v>1.7651219487173186</v>
      </c>
      <c r="BB134" s="398">
        <v>3.3803430718686966</v>
      </c>
      <c r="BC134" s="398">
        <v>4.4701904971341078</v>
      </c>
      <c r="BD134" s="398">
        <v>5.6509880548914593</v>
      </c>
      <c r="BE134" s="398">
        <v>4.26731844704904</v>
      </c>
      <c r="BF134" s="398">
        <v>3.9209932038647644</v>
      </c>
      <c r="BG134" s="383"/>
      <c r="BH134" s="383"/>
      <c r="BI134" s="383"/>
      <c r="BJ134" s="383"/>
      <c r="BK134" s="383"/>
      <c r="BL134" s="383"/>
    </row>
    <row r="135" spans="1:64" s="384" customFormat="1" ht="19.5" customHeight="1">
      <c r="A135" s="458" t="s">
        <v>361</v>
      </c>
      <c r="B135" s="459"/>
      <c r="C135" s="402">
        <v>7.0538282452656365</v>
      </c>
      <c r="D135" s="402">
        <v>-1.5336350304613222</v>
      </c>
      <c r="E135" s="402">
        <v>4.6706599643146385</v>
      </c>
      <c r="F135" s="402">
        <v>5.2674202560631267</v>
      </c>
      <c r="G135" s="402">
        <v>2.4580483819003796</v>
      </c>
      <c r="H135" s="402">
        <v>3.0042188931592939</v>
      </c>
      <c r="I135" s="402">
        <v>2.7288073672110391</v>
      </c>
      <c r="J135" s="402">
        <v>7.8928413269904851</v>
      </c>
      <c r="K135" s="402">
        <v>-3.7847010537354397</v>
      </c>
      <c r="L135" s="402">
        <v>4.1468564522169959</v>
      </c>
      <c r="M135" s="402">
        <v>4.7607793353207306</v>
      </c>
      <c r="N135" s="402">
        <v>1.3081748429241369</v>
      </c>
      <c r="O135" s="402">
        <v>3.4371303021332844</v>
      </c>
      <c r="P135" s="402">
        <v>3.8829407443098596</v>
      </c>
      <c r="Q135" s="402">
        <v>5.1304154423796655</v>
      </c>
      <c r="R135" s="402">
        <v>-3.7718702343713106</v>
      </c>
      <c r="S135" s="402">
        <v>4.6028981771939703</v>
      </c>
      <c r="T135" s="402">
        <v>5.8903681444690603</v>
      </c>
      <c r="U135" s="402">
        <v>2.2243312383612102</v>
      </c>
      <c r="V135" s="402">
        <v>3.3940200814537302</v>
      </c>
      <c r="W135" s="402">
        <v>4.5583868037792241</v>
      </c>
      <c r="X135" s="402">
        <v>6.6977313048139697</v>
      </c>
      <c r="Y135" s="402">
        <v>-1.2248298003128433</v>
      </c>
      <c r="Z135" s="402">
        <v>4.0943818737245286</v>
      </c>
      <c r="AA135" s="402">
        <v>5.5451024810754923</v>
      </c>
      <c r="AB135" s="402">
        <v>4.0665222183609684</v>
      </c>
      <c r="AC135" s="402">
        <v>3.7823690923275644</v>
      </c>
      <c r="AD135" s="402">
        <v>4.8847512460772124</v>
      </c>
      <c r="AE135" s="402">
        <v>6.6694784693772657</v>
      </c>
      <c r="AF135" s="402">
        <v>-1.8461982606988614</v>
      </c>
      <c r="AG135" s="402">
        <v>4.5708307029824313</v>
      </c>
      <c r="AH135" s="402">
        <v>4.7256057576848143</v>
      </c>
      <c r="AI135" s="402">
        <v>2.2554142675154987</v>
      </c>
      <c r="AJ135" s="402">
        <v>3.6287162543201301</v>
      </c>
      <c r="AK135" s="402">
        <v>4.0829420895936774</v>
      </c>
      <c r="AL135" s="402">
        <v>8.3347960049308778</v>
      </c>
      <c r="AM135" s="402">
        <v>0.90484710639771038</v>
      </c>
      <c r="AN135" s="402">
        <v>4.5910060813334708</v>
      </c>
      <c r="AO135" s="402">
        <v>4.5463509887043285</v>
      </c>
      <c r="AP135" s="402">
        <v>2.4433406000168967</v>
      </c>
      <c r="AQ135" s="402">
        <v>2.9536287990783006</v>
      </c>
      <c r="AR135" s="402">
        <v>4.1199846058679102</v>
      </c>
      <c r="AS135" s="402">
        <v>6.4957081215641921</v>
      </c>
      <c r="AT135" s="402">
        <v>0.7615847390419539</v>
      </c>
      <c r="AU135" s="402">
        <v>4.3985160942200396</v>
      </c>
      <c r="AV135" s="402">
        <v>4.366556338942984</v>
      </c>
      <c r="AW135" s="402">
        <v>1.7711407984159377</v>
      </c>
      <c r="AX135" s="402">
        <v>2.9699366509281067</v>
      </c>
      <c r="AY135" s="402">
        <v>2.7108600985270792</v>
      </c>
      <c r="AZ135" s="402">
        <v>6.3858868660634949</v>
      </c>
      <c r="BA135" s="402">
        <v>-2.4232964047116945</v>
      </c>
      <c r="BB135" s="402">
        <v>4.486960350455016</v>
      </c>
      <c r="BC135" s="402">
        <v>5.2769904938701817</v>
      </c>
      <c r="BD135" s="402">
        <v>2.2853038564936368</v>
      </c>
      <c r="BE135" s="402">
        <v>3.357881432644727</v>
      </c>
      <c r="BF135" s="402">
        <v>3.9857646207263064</v>
      </c>
      <c r="BG135" s="383"/>
      <c r="BH135" s="383"/>
      <c r="BI135" s="383"/>
      <c r="BJ135" s="383"/>
      <c r="BK135" s="383"/>
      <c r="BL135" s="383"/>
    </row>
    <row r="136" spans="1:64" s="384" customFormat="1" ht="15" customHeight="1">
      <c r="A136" s="458" t="s">
        <v>362</v>
      </c>
      <c r="B136" s="459"/>
      <c r="C136" s="402">
        <v>7.2323770612216842</v>
      </c>
      <c r="D136" s="402">
        <v>2.8176066071261552E-2</v>
      </c>
      <c r="E136" s="402">
        <v>5.048636595363698</v>
      </c>
      <c r="F136" s="402">
        <v>5.6035811514588252</v>
      </c>
      <c r="G136" s="402">
        <v>2.1649062632583815</v>
      </c>
      <c r="H136" s="402">
        <v>3.3106596110364039</v>
      </c>
      <c r="I136" s="402">
        <v>3.3414913726899531</v>
      </c>
      <c r="J136" s="402">
        <v>8.0005202056610223</v>
      </c>
      <c r="K136" s="402">
        <v>-2.031092939478818</v>
      </c>
      <c r="L136" s="402">
        <v>4.4827090522715052</v>
      </c>
      <c r="M136" s="402">
        <v>5.0880802920242107</v>
      </c>
      <c r="N136" s="402">
        <v>0.99872470685395953</v>
      </c>
      <c r="O136" s="402">
        <v>3.7448589447611313</v>
      </c>
      <c r="P136" s="402">
        <v>4.5025081068378547</v>
      </c>
      <c r="Q136" s="402">
        <v>5.5875263072186154</v>
      </c>
      <c r="R136" s="402">
        <v>-5.6937606479549263</v>
      </c>
      <c r="S136" s="402">
        <v>5.0781643670879673</v>
      </c>
      <c r="T136" s="402">
        <v>6.2437544784072818</v>
      </c>
      <c r="U136" s="402">
        <v>1.9144296729385557</v>
      </c>
      <c r="V136" s="402">
        <v>3.7016204698496979</v>
      </c>
      <c r="W136" s="402">
        <v>5.1819825884003912</v>
      </c>
      <c r="X136" s="402">
        <v>6.9337907762083706</v>
      </c>
      <c r="Y136" s="402">
        <v>-0.711967921761536</v>
      </c>
      <c r="Z136" s="402">
        <v>4.2059449468278887</v>
      </c>
      <c r="AA136" s="402">
        <v>5.8802208609419537</v>
      </c>
      <c r="AB136" s="402">
        <v>3.8033992722677601</v>
      </c>
      <c r="AC136" s="402">
        <v>4.0911248309699388</v>
      </c>
      <c r="AD136" s="402">
        <v>5.5102934980903129</v>
      </c>
      <c r="AE136" s="402">
        <v>6.8944881869654528</v>
      </c>
      <c r="AF136" s="402">
        <v>-0.8356694306371204</v>
      </c>
      <c r="AG136" s="402">
        <v>4.7187772786513094</v>
      </c>
      <c r="AH136" s="402">
        <v>5.183691225102649</v>
      </c>
      <c r="AI136" s="402">
        <v>1.9412701981905922</v>
      </c>
      <c r="AJ136" s="402">
        <v>3.9370148710456743</v>
      </c>
      <c r="AK136" s="402">
        <v>4.7037022784424787</v>
      </c>
      <c r="AL136" s="402">
        <v>8.4167244817157538</v>
      </c>
      <c r="AM136" s="402">
        <v>1.3912439728413828</v>
      </c>
      <c r="AN136" s="402">
        <v>4.9967973631558804</v>
      </c>
      <c r="AO136" s="402">
        <v>4.816509860302598</v>
      </c>
      <c r="AP136" s="402">
        <v>2.1403704817899438</v>
      </c>
      <c r="AQ136" s="402">
        <v>3.2599190098702158</v>
      </c>
      <c r="AR136" s="402">
        <v>4.7409657196726851</v>
      </c>
      <c r="AS136" s="402">
        <v>6.7285817039267837</v>
      </c>
      <c r="AT136" s="402">
        <v>2.0047798232965208</v>
      </c>
      <c r="AU136" s="402">
        <v>4.7785003233033141</v>
      </c>
      <c r="AV136" s="402">
        <v>4.6793834420683744</v>
      </c>
      <c r="AW136" s="402">
        <v>1.4700339744579294</v>
      </c>
      <c r="AX136" s="402">
        <v>3.2762753780806175</v>
      </c>
      <c r="AY136" s="402">
        <v>3.3234370648536071</v>
      </c>
      <c r="AZ136" s="402">
        <v>6.6570554220119149</v>
      </c>
      <c r="BA136" s="402">
        <v>-2.3696206210215176</v>
      </c>
      <c r="BB136" s="402">
        <v>4.8381640740873033</v>
      </c>
      <c r="BC136" s="402">
        <v>5.6312607932718306</v>
      </c>
      <c r="BD136" s="402">
        <v>1.9825862754419887</v>
      </c>
      <c r="BE136" s="402">
        <v>3.6653743074494871</v>
      </c>
      <c r="BF136" s="402">
        <v>4.6059452342603224</v>
      </c>
      <c r="BG136" s="383"/>
      <c r="BH136" s="383"/>
      <c r="BI136" s="383"/>
      <c r="BJ136" s="383"/>
      <c r="BK136" s="383"/>
      <c r="BL136" s="383"/>
    </row>
    <row r="137" spans="1:64" ht="16.5" customHeight="1">
      <c r="A137" s="460" t="s">
        <v>189</v>
      </c>
      <c r="B137" s="461"/>
      <c r="C137" s="352"/>
      <c r="D137" s="352"/>
      <c r="E137" s="352"/>
      <c r="F137" s="352"/>
      <c r="G137" s="352"/>
      <c r="H137" s="352"/>
      <c r="I137" s="352"/>
      <c r="J137" s="352"/>
      <c r="K137" s="352"/>
      <c r="L137" s="352"/>
      <c r="M137" s="352"/>
      <c r="N137" s="352"/>
      <c r="O137" s="352"/>
      <c r="P137" s="352"/>
      <c r="Q137" s="352"/>
      <c r="R137" s="352"/>
      <c r="S137" s="352"/>
      <c r="T137" s="352"/>
      <c r="U137" s="352"/>
      <c r="V137" s="352"/>
      <c r="W137" s="352"/>
      <c r="X137" s="352"/>
      <c r="Y137" s="352"/>
      <c r="Z137" s="352"/>
      <c r="AA137" s="352"/>
      <c r="AB137" s="352"/>
      <c r="AC137" s="352"/>
      <c r="AD137" s="352"/>
      <c r="AE137" s="352"/>
      <c r="AF137" s="352"/>
      <c r="AG137" s="352"/>
      <c r="AH137" s="352"/>
      <c r="AI137" s="352"/>
      <c r="AJ137" s="352"/>
      <c r="AK137" s="352"/>
      <c r="AL137" s="352"/>
      <c r="AM137" s="352"/>
      <c r="AN137" s="352"/>
      <c r="AO137" s="352"/>
      <c r="AP137" s="352"/>
      <c r="AQ137" s="352"/>
      <c r="AR137" s="352"/>
      <c r="AS137" s="352"/>
      <c r="AT137" s="352"/>
      <c r="AU137" s="352"/>
      <c r="AV137" s="352"/>
      <c r="AW137" s="352"/>
      <c r="AX137" s="352"/>
      <c r="AY137" s="352"/>
      <c r="AZ137" s="352"/>
      <c r="BA137" s="352"/>
      <c r="BB137" s="352"/>
      <c r="BC137" s="352"/>
      <c r="BD137" s="352"/>
      <c r="BE137" s="371"/>
      <c r="BF137" s="391" t="str">
        <f>BF28</f>
        <v>12 Jestha, 2082</v>
      </c>
      <c r="BG137" s="352"/>
      <c r="BH137" s="352"/>
      <c r="BI137" s="352"/>
      <c r="BJ137" s="352"/>
      <c r="BK137" s="352"/>
      <c r="BL137" s="352"/>
    </row>
    <row r="138" spans="1:64" ht="16.5" customHeight="1">
      <c r="A138" s="388"/>
      <c r="B138" s="388"/>
      <c r="C138" s="352"/>
      <c r="D138" s="352"/>
      <c r="E138" s="352"/>
      <c r="F138" s="352"/>
      <c r="G138" s="352"/>
      <c r="H138" s="352"/>
      <c r="I138" s="352"/>
      <c r="J138" s="352"/>
      <c r="K138" s="352"/>
      <c r="L138" s="352"/>
      <c r="M138" s="352"/>
      <c r="N138" s="352"/>
      <c r="O138" s="352"/>
      <c r="P138" s="352"/>
      <c r="Q138" s="352"/>
      <c r="R138" s="352"/>
      <c r="S138" s="352"/>
      <c r="T138" s="352"/>
      <c r="U138" s="352"/>
      <c r="V138" s="352"/>
      <c r="W138" s="352"/>
      <c r="X138" s="352"/>
      <c r="Y138" s="352"/>
      <c r="Z138" s="352"/>
      <c r="AA138" s="352"/>
      <c r="AB138" s="352"/>
      <c r="AC138" s="352"/>
      <c r="AD138" s="352"/>
      <c r="AE138" s="352"/>
      <c r="AF138" s="352"/>
      <c r="AG138" s="352"/>
      <c r="AH138" s="352"/>
      <c r="AI138" s="352"/>
      <c r="AJ138" s="352"/>
      <c r="AK138" s="352"/>
      <c r="AL138" s="352"/>
      <c r="AM138" s="352"/>
      <c r="AN138" s="352"/>
      <c r="AO138" s="352"/>
      <c r="AP138" s="352"/>
      <c r="AQ138" s="352"/>
      <c r="AR138" s="352"/>
      <c r="AS138" s="352"/>
      <c r="AT138" s="352"/>
      <c r="AU138" s="352"/>
      <c r="AV138" s="352"/>
      <c r="AW138" s="352"/>
      <c r="AX138" s="352"/>
      <c r="AY138" s="352"/>
      <c r="AZ138" s="352"/>
      <c r="BA138" s="352"/>
      <c r="BB138" s="352"/>
      <c r="BC138" s="352"/>
      <c r="BD138" s="352"/>
      <c r="BE138" s="352"/>
      <c r="BF138" s="352"/>
      <c r="BG138" s="352"/>
      <c r="BH138" s="352"/>
      <c r="BI138" s="352"/>
      <c r="BJ138" s="352"/>
      <c r="BK138" s="352"/>
      <c r="BL138" s="352"/>
    </row>
    <row r="139" spans="1:64" ht="16.5" customHeight="1">
      <c r="A139" s="352"/>
      <c r="B139" s="352"/>
      <c r="C139" s="352"/>
      <c r="D139" s="352"/>
      <c r="E139" s="352"/>
      <c r="F139" s="352"/>
      <c r="G139" s="352"/>
      <c r="H139" s="352"/>
      <c r="I139" s="352"/>
      <c r="J139" s="352"/>
      <c r="K139" s="352"/>
      <c r="L139" s="352"/>
      <c r="M139" s="352"/>
      <c r="N139" s="352"/>
      <c r="O139" s="352"/>
      <c r="P139" s="352"/>
      <c r="Q139" s="352"/>
      <c r="R139" s="352"/>
      <c r="S139" s="352"/>
      <c r="T139" s="352"/>
      <c r="U139" s="352"/>
      <c r="V139" s="352"/>
      <c r="W139" s="352"/>
      <c r="X139" s="352"/>
      <c r="Y139" s="352"/>
      <c r="Z139" s="352"/>
      <c r="AA139" s="352"/>
      <c r="AB139" s="352"/>
      <c r="AC139" s="352"/>
      <c r="AD139" s="352"/>
      <c r="AE139" s="352"/>
      <c r="AF139" s="352"/>
      <c r="AG139" s="352"/>
      <c r="AH139" s="352"/>
      <c r="AI139" s="352"/>
      <c r="AJ139" s="352"/>
      <c r="AK139" s="352"/>
      <c r="AL139" s="352"/>
      <c r="AM139" s="352"/>
      <c r="AN139" s="352"/>
      <c r="AO139" s="352"/>
      <c r="AP139" s="352"/>
      <c r="AQ139" s="352"/>
      <c r="AR139" s="352"/>
      <c r="AS139" s="352"/>
      <c r="AT139" s="352"/>
      <c r="AU139" s="352"/>
      <c r="AV139" s="352"/>
      <c r="AW139" s="352"/>
      <c r="AX139" s="352"/>
      <c r="AY139" s="352"/>
      <c r="AZ139" s="352"/>
      <c r="BA139" s="352"/>
      <c r="BB139" s="352"/>
      <c r="BC139" s="352"/>
      <c r="BD139" s="352"/>
      <c r="BE139" s="352"/>
      <c r="BF139" s="352"/>
      <c r="BG139" s="352"/>
      <c r="BH139" s="403"/>
      <c r="BI139" s="403"/>
      <c r="BJ139" s="403"/>
      <c r="BK139" s="403"/>
      <c r="BL139" s="403"/>
    </row>
    <row r="140" spans="1:64" ht="16.5" customHeight="1">
      <c r="A140" s="354" t="s">
        <v>382</v>
      </c>
      <c r="B140" s="352"/>
      <c r="C140" s="352"/>
      <c r="D140" s="352"/>
      <c r="E140" s="352"/>
      <c r="F140" s="352"/>
      <c r="G140" s="352"/>
      <c r="H140" s="352"/>
      <c r="I140" s="352"/>
      <c r="J140" s="352"/>
      <c r="K140" s="352"/>
      <c r="L140" s="352"/>
      <c r="M140" s="352"/>
      <c r="N140" s="352"/>
      <c r="O140" s="352"/>
      <c r="P140" s="352"/>
      <c r="Q140" s="352"/>
      <c r="R140" s="352"/>
      <c r="S140" s="352"/>
      <c r="T140" s="352"/>
      <c r="U140" s="352"/>
      <c r="V140" s="352"/>
      <c r="W140" s="352"/>
      <c r="X140" s="352"/>
      <c r="Y140" s="352"/>
      <c r="Z140" s="352"/>
      <c r="AA140" s="352"/>
      <c r="AB140" s="352"/>
      <c r="AC140" s="352"/>
      <c r="AD140" s="352"/>
      <c r="AE140" s="352"/>
      <c r="AF140" s="352"/>
      <c r="AG140" s="352"/>
      <c r="AH140" s="352"/>
      <c r="AI140" s="352"/>
      <c r="AJ140" s="352"/>
      <c r="AK140" s="352"/>
      <c r="AL140" s="352"/>
      <c r="AM140" s="352"/>
      <c r="AN140" s="352"/>
      <c r="AO140" s="352"/>
      <c r="AP140" s="352"/>
      <c r="AQ140" s="352"/>
      <c r="AR140" s="352"/>
      <c r="AS140" s="352"/>
      <c r="AT140" s="352"/>
      <c r="AU140" s="352"/>
      <c r="AV140" s="352"/>
      <c r="AW140" s="352"/>
      <c r="AX140" s="352"/>
      <c r="AY140" s="352"/>
      <c r="AZ140" s="352"/>
      <c r="BA140" s="352"/>
      <c r="BB140" s="352"/>
      <c r="BC140" s="352"/>
      <c r="BD140" s="352"/>
      <c r="BE140" s="352"/>
      <c r="BF140" s="352"/>
      <c r="BG140" s="352"/>
      <c r="BH140" s="403"/>
      <c r="BI140" s="403"/>
      <c r="BJ140" s="403"/>
      <c r="BK140" s="403"/>
      <c r="BL140" s="403"/>
    </row>
    <row r="141" spans="1:64" s="358" customFormat="1" ht="16.5" customHeight="1">
      <c r="A141" s="456"/>
      <c r="B141" s="456" t="s">
        <v>201</v>
      </c>
      <c r="C141" s="456" t="s">
        <v>351</v>
      </c>
      <c r="D141" s="456"/>
      <c r="E141" s="456"/>
      <c r="F141" s="456"/>
      <c r="G141" s="456"/>
      <c r="H141" s="456"/>
      <c r="I141" s="456"/>
      <c r="J141" s="456" t="s">
        <v>353</v>
      </c>
      <c r="K141" s="456"/>
      <c r="L141" s="456"/>
      <c r="M141" s="456"/>
      <c r="N141" s="456"/>
      <c r="O141" s="456"/>
      <c r="P141" s="456"/>
      <c r="Q141" s="456" t="s">
        <v>354</v>
      </c>
      <c r="R141" s="456"/>
      <c r="S141" s="456"/>
      <c r="T141" s="456"/>
      <c r="U141" s="456"/>
      <c r="V141" s="456"/>
      <c r="W141" s="456"/>
      <c r="X141" s="456" t="s">
        <v>303</v>
      </c>
      <c r="Y141" s="456"/>
      <c r="Z141" s="456"/>
      <c r="AA141" s="456"/>
      <c r="AB141" s="456"/>
      <c r="AC141" s="456"/>
      <c r="AD141" s="456"/>
      <c r="AE141" s="456" t="s">
        <v>304</v>
      </c>
      <c r="AF141" s="456"/>
      <c r="AG141" s="456"/>
      <c r="AH141" s="456"/>
      <c r="AI141" s="456"/>
      <c r="AJ141" s="456"/>
      <c r="AK141" s="456"/>
      <c r="AL141" s="456" t="s">
        <v>305</v>
      </c>
      <c r="AM141" s="456"/>
      <c r="AN141" s="456"/>
      <c r="AO141" s="456"/>
      <c r="AP141" s="456"/>
      <c r="AQ141" s="456"/>
      <c r="AR141" s="456"/>
      <c r="AS141" s="456" t="s">
        <v>355</v>
      </c>
      <c r="AT141" s="456"/>
      <c r="AU141" s="456"/>
      <c r="AV141" s="456"/>
      <c r="AW141" s="456"/>
      <c r="AX141" s="456"/>
      <c r="AY141" s="456"/>
      <c r="AZ141" s="457" t="s">
        <v>356</v>
      </c>
      <c r="BA141" s="457"/>
      <c r="BB141" s="457"/>
      <c r="BC141" s="457"/>
      <c r="BD141" s="457"/>
      <c r="BE141" s="457"/>
      <c r="BF141" s="457"/>
      <c r="BG141" s="357"/>
      <c r="BH141" s="357"/>
      <c r="BI141" s="357"/>
      <c r="BJ141" s="357"/>
      <c r="BK141" s="357"/>
      <c r="BL141" s="357"/>
    </row>
    <row r="142" spans="1:64" s="358" customFormat="1" ht="16.5" customHeight="1">
      <c r="A142" s="462"/>
      <c r="B142" s="463"/>
      <c r="C142" s="359" t="s">
        <v>334</v>
      </c>
      <c r="D142" s="359" t="s">
        <v>357</v>
      </c>
      <c r="E142" s="359" t="s">
        <v>358</v>
      </c>
      <c r="F142" s="360" t="s">
        <v>363</v>
      </c>
      <c r="G142" s="360" t="s">
        <v>372</v>
      </c>
      <c r="H142" s="360" t="s">
        <v>373</v>
      </c>
      <c r="I142" s="360" t="s">
        <v>374</v>
      </c>
      <c r="J142" s="359" t="s">
        <v>334</v>
      </c>
      <c r="K142" s="359" t="s">
        <v>357</v>
      </c>
      <c r="L142" s="359" t="s">
        <v>358</v>
      </c>
      <c r="M142" s="360" t="s">
        <v>363</v>
      </c>
      <c r="N142" s="360" t="s">
        <v>372</v>
      </c>
      <c r="O142" s="360" t="s">
        <v>373</v>
      </c>
      <c r="P142" s="360" t="s">
        <v>374</v>
      </c>
      <c r="Q142" s="359" t="s">
        <v>334</v>
      </c>
      <c r="R142" s="359" t="s">
        <v>357</v>
      </c>
      <c r="S142" s="359" t="s">
        <v>358</v>
      </c>
      <c r="T142" s="360" t="s">
        <v>363</v>
      </c>
      <c r="U142" s="360" t="s">
        <v>372</v>
      </c>
      <c r="V142" s="360" t="s">
        <v>373</v>
      </c>
      <c r="W142" s="360" t="s">
        <v>374</v>
      </c>
      <c r="X142" s="359" t="s">
        <v>334</v>
      </c>
      <c r="Y142" s="359" t="s">
        <v>357</v>
      </c>
      <c r="Z142" s="359" t="s">
        <v>358</v>
      </c>
      <c r="AA142" s="360" t="s">
        <v>363</v>
      </c>
      <c r="AB142" s="360" t="s">
        <v>372</v>
      </c>
      <c r="AC142" s="360" t="s">
        <v>373</v>
      </c>
      <c r="AD142" s="360" t="s">
        <v>374</v>
      </c>
      <c r="AE142" s="359" t="s">
        <v>334</v>
      </c>
      <c r="AF142" s="359" t="s">
        <v>357</v>
      </c>
      <c r="AG142" s="359" t="s">
        <v>358</v>
      </c>
      <c r="AH142" s="360" t="s">
        <v>363</v>
      </c>
      <c r="AI142" s="360" t="s">
        <v>372</v>
      </c>
      <c r="AJ142" s="360" t="s">
        <v>373</v>
      </c>
      <c r="AK142" s="360" t="s">
        <v>374</v>
      </c>
      <c r="AL142" s="359" t="s">
        <v>334</v>
      </c>
      <c r="AM142" s="359" t="s">
        <v>357</v>
      </c>
      <c r="AN142" s="359" t="s">
        <v>358</v>
      </c>
      <c r="AO142" s="360" t="s">
        <v>363</v>
      </c>
      <c r="AP142" s="360" t="s">
        <v>372</v>
      </c>
      <c r="AQ142" s="360" t="s">
        <v>373</v>
      </c>
      <c r="AR142" s="360" t="s">
        <v>374</v>
      </c>
      <c r="AS142" s="359" t="s">
        <v>334</v>
      </c>
      <c r="AT142" s="359" t="s">
        <v>357</v>
      </c>
      <c r="AU142" s="359" t="s">
        <v>358</v>
      </c>
      <c r="AV142" s="360" t="s">
        <v>363</v>
      </c>
      <c r="AW142" s="360" t="s">
        <v>372</v>
      </c>
      <c r="AX142" s="360" t="s">
        <v>373</v>
      </c>
      <c r="AY142" s="360" t="s">
        <v>374</v>
      </c>
      <c r="AZ142" s="359" t="s">
        <v>334</v>
      </c>
      <c r="BA142" s="359" t="s">
        <v>357</v>
      </c>
      <c r="BB142" s="359" t="s">
        <v>358</v>
      </c>
      <c r="BC142" s="360" t="s">
        <v>363</v>
      </c>
      <c r="BD142" s="360" t="s">
        <v>372</v>
      </c>
      <c r="BE142" s="360" t="s">
        <v>373</v>
      </c>
      <c r="BF142" s="360" t="s">
        <v>374</v>
      </c>
      <c r="BG142" s="357"/>
      <c r="BH142" s="357"/>
      <c r="BI142" s="357"/>
      <c r="BJ142" s="357"/>
      <c r="BK142" s="357"/>
      <c r="BL142" s="357"/>
    </row>
    <row r="143" spans="1:64" s="358" customFormat="1" ht="16.5" customHeight="1">
      <c r="A143" s="462"/>
      <c r="B143" s="463"/>
      <c r="C143" s="359" t="s">
        <v>68</v>
      </c>
      <c r="D143" s="359" t="s">
        <v>153</v>
      </c>
      <c r="E143" s="359" t="s">
        <v>267</v>
      </c>
      <c r="F143" s="359" t="s">
        <v>336</v>
      </c>
      <c r="G143" s="359" t="s">
        <v>350</v>
      </c>
      <c r="H143" s="359" t="s">
        <v>365</v>
      </c>
      <c r="I143" s="359" t="s">
        <v>375</v>
      </c>
      <c r="J143" s="359" t="s">
        <v>68</v>
      </c>
      <c r="K143" s="359" t="s">
        <v>153</v>
      </c>
      <c r="L143" s="359" t="s">
        <v>267</v>
      </c>
      <c r="M143" s="359" t="s">
        <v>336</v>
      </c>
      <c r="N143" s="359" t="s">
        <v>350</v>
      </c>
      <c r="O143" s="359" t="s">
        <v>365</v>
      </c>
      <c r="P143" s="359" t="s">
        <v>375</v>
      </c>
      <c r="Q143" s="359" t="s">
        <v>68</v>
      </c>
      <c r="R143" s="359" t="s">
        <v>153</v>
      </c>
      <c r="S143" s="359" t="s">
        <v>267</v>
      </c>
      <c r="T143" s="359" t="s">
        <v>336</v>
      </c>
      <c r="U143" s="359" t="s">
        <v>350</v>
      </c>
      <c r="V143" s="359" t="s">
        <v>365</v>
      </c>
      <c r="W143" s="359" t="s">
        <v>375</v>
      </c>
      <c r="X143" s="359" t="s">
        <v>68</v>
      </c>
      <c r="Y143" s="359" t="s">
        <v>153</v>
      </c>
      <c r="Z143" s="359" t="s">
        <v>267</v>
      </c>
      <c r="AA143" s="359" t="s">
        <v>336</v>
      </c>
      <c r="AB143" s="359" t="s">
        <v>350</v>
      </c>
      <c r="AC143" s="359" t="s">
        <v>365</v>
      </c>
      <c r="AD143" s="359" t="s">
        <v>375</v>
      </c>
      <c r="AE143" s="359" t="s">
        <v>68</v>
      </c>
      <c r="AF143" s="359" t="s">
        <v>153</v>
      </c>
      <c r="AG143" s="359" t="s">
        <v>267</v>
      </c>
      <c r="AH143" s="359" t="s">
        <v>336</v>
      </c>
      <c r="AI143" s="359" t="s">
        <v>350</v>
      </c>
      <c r="AJ143" s="359" t="s">
        <v>365</v>
      </c>
      <c r="AK143" s="359" t="s">
        <v>375</v>
      </c>
      <c r="AL143" s="359" t="s">
        <v>68</v>
      </c>
      <c r="AM143" s="359" t="s">
        <v>153</v>
      </c>
      <c r="AN143" s="359" t="s">
        <v>267</v>
      </c>
      <c r="AO143" s="359" t="s">
        <v>336</v>
      </c>
      <c r="AP143" s="359" t="s">
        <v>350</v>
      </c>
      <c r="AQ143" s="359" t="s">
        <v>365</v>
      </c>
      <c r="AR143" s="359" t="s">
        <v>375</v>
      </c>
      <c r="AS143" s="359" t="s">
        <v>68</v>
      </c>
      <c r="AT143" s="359" t="s">
        <v>153</v>
      </c>
      <c r="AU143" s="359" t="s">
        <v>267</v>
      </c>
      <c r="AV143" s="359" t="s">
        <v>336</v>
      </c>
      <c r="AW143" s="359" t="s">
        <v>350</v>
      </c>
      <c r="AX143" s="359" t="s">
        <v>365</v>
      </c>
      <c r="AY143" s="359" t="s">
        <v>375</v>
      </c>
      <c r="AZ143" s="359" t="s">
        <v>68</v>
      </c>
      <c r="BA143" s="359" t="s">
        <v>153</v>
      </c>
      <c r="BB143" s="359" t="s">
        <v>267</v>
      </c>
      <c r="BC143" s="359" t="s">
        <v>336</v>
      </c>
      <c r="BD143" s="359" t="s">
        <v>350</v>
      </c>
      <c r="BE143" s="359" t="s">
        <v>365</v>
      </c>
      <c r="BF143" s="359" t="s">
        <v>375</v>
      </c>
      <c r="BG143" s="357"/>
      <c r="BH143" s="357"/>
      <c r="BI143" s="357"/>
      <c r="BJ143" s="357"/>
      <c r="BK143" s="357"/>
      <c r="BL143" s="357"/>
    </row>
    <row r="144" spans="1:64" s="384" customFormat="1" ht="25.5">
      <c r="A144" s="404"/>
      <c r="B144" s="405" t="s">
        <v>259</v>
      </c>
      <c r="C144" s="382">
        <v>528495.31637493207</v>
      </c>
      <c r="D144" s="382">
        <v>543762.31361879874</v>
      </c>
      <c r="E144" s="382">
        <v>592208.13125564507</v>
      </c>
      <c r="F144" s="382">
        <v>675415.7</v>
      </c>
      <c r="G144" s="382">
        <v>755397.51630340936</v>
      </c>
      <c r="H144" s="382">
        <v>804583.71677498706</v>
      </c>
      <c r="I144" s="382">
        <v>855086.55959622737</v>
      </c>
      <c r="J144" s="382">
        <v>444545.75421669072</v>
      </c>
      <c r="K144" s="382">
        <v>449696.66767045809</v>
      </c>
      <c r="L144" s="382">
        <v>491234.26045778813</v>
      </c>
      <c r="M144" s="382">
        <v>559582.80000000005</v>
      </c>
      <c r="N144" s="382">
        <v>624330.0441390851</v>
      </c>
      <c r="O144" s="382">
        <v>666188.96618558653</v>
      </c>
      <c r="P144" s="382">
        <v>708182.79026216629</v>
      </c>
      <c r="Q144" s="382">
        <v>1237850.483046205</v>
      </c>
      <c r="R144" s="382">
        <v>1259329.6408596255</v>
      </c>
      <c r="S144" s="382">
        <v>1358944.5811072739</v>
      </c>
      <c r="T144" s="382">
        <v>1557352.4000000001</v>
      </c>
      <c r="U144" s="382">
        <v>1726712.3221712313</v>
      </c>
      <c r="V144" s="382">
        <v>1831742.0434788156</v>
      </c>
      <c r="W144" s="382">
        <v>1964517.481909893</v>
      </c>
      <c r="X144" s="382">
        <v>296322.74788939836</v>
      </c>
      <c r="Y144" s="382">
        <v>305218.49316975515</v>
      </c>
      <c r="Z144" s="382">
        <v>328939.79561830446</v>
      </c>
      <c r="AA144" s="382">
        <v>380087.4</v>
      </c>
      <c r="AB144" s="382">
        <v>430216.85244457924</v>
      </c>
      <c r="AC144" s="382">
        <v>458582.67627196346</v>
      </c>
      <c r="AD144" s="382">
        <v>482851.84085379931</v>
      </c>
      <c r="AE144" s="382">
        <v>472855.81153955968</v>
      </c>
      <c r="AF144" s="382">
        <v>485276.06682339002</v>
      </c>
      <c r="AG144" s="382">
        <v>527520.38733462372</v>
      </c>
      <c r="AH144" s="382">
        <v>604181.5</v>
      </c>
      <c r="AI144" s="382">
        <v>679135.10519706423</v>
      </c>
      <c r="AJ144" s="382">
        <v>722373.73891677998</v>
      </c>
      <c r="AK144" s="382">
        <v>765373.52874898468</v>
      </c>
      <c r="AL144" s="382">
        <v>132979.31268033813</v>
      </c>
      <c r="AM144" s="382">
        <v>142357.76389330838</v>
      </c>
      <c r="AN144" s="382">
        <v>153119.05302056705</v>
      </c>
      <c r="AO144" s="382">
        <v>177920.8</v>
      </c>
      <c r="AP144" s="382">
        <v>203159.90302315497</v>
      </c>
      <c r="AQ144" s="382">
        <v>217084.94501062221</v>
      </c>
      <c r="AR144" s="382">
        <v>225139.37699698069</v>
      </c>
      <c r="AS144" s="382">
        <v>229431.52440851793</v>
      </c>
      <c r="AT144" s="382">
        <v>242883.60841199604</v>
      </c>
      <c r="AU144" s="382">
        <v>262967.5221981061</v>
      </c>
      <c r="AV144" s="382">
        <v>301444.8</v>
      </c>
      <c r="AW144" s="382">
        <v>338518.49468738149</v>
      </c>
      <c r="AX144" s="382">
        <v>360094.37478768989</v>
      </c>
      <c r="AY144" s="382">
        <v>378439.26018820587</v>
      </c>
      <c r="AZ144" s="382">
        <v>3342480.9501556423</v>
      </c>
      <c r="BA144" s="382">
        <v>3428524.5544473315</v>
      </c>
      <c r="BB144" s="382">
        <v>3714933.7309923079</v>
      </c>
      <c r="BC144" s="382">
        <v>4255985.4000000004</v>
      </c>
      <c r="BD144" s="382">
        <v>4757470.237965907</v>
      </c>
      <c r="BE144" s="382">
        <v>5060650.4614264453</v>
      </c>
      <c r="BF144" s="382">
        <v>5379590.838556258</v>
      </c>
      <c r="BG144" s="383"/>
      <c r="BH144" s="383"/>
      <c r="BI144" s="383"/>
      <c r="BJ144" s="383"/>
      <c r="BK144" s="383"/>
      <c r="BL144" s="383"/>
    </row>
    <row r="145" spans="1:64" s="384" customFormat="1" ht="16.5" customHeight="1">
      <c r="A145" s="404"/>
      <c r="B145" s="406" t="s">
        <v>260</v>
      </c>
      <c r="C145" s="382">
        <v>180861.62429127199</v>
      </c>
      <c r="D145" s="382">
        <v>190186.07844989226</v>
      </c>
      <c r="E145" s="382">
        <v>210991.54686192915</v>
      </c>
      <c r="F145" s="382">
        <v>229323.3</v>
      </c>
      <c r="G145" s="382">
        <v>251090.92427191022</v>
      </c>
      <c r="H145" s="382">
        <v>272126.66179870017</v>
      </c>
      <c r="I145" s="382">
        <v>294315.97573607683</v>
      </c>
      <c r="J145" s="382">
        <v>167625.66052480592</v>
      </c>
      <c r="K145" s="382">
        <v>165839.70046279809</v>
      </c>
      <c r="L145" s="382">
        <v>183987.77714379304</v>
      </c>
      <c r="M145" s="382">
        <v>198843.80000000002</v>
      </c>
      <c r="N145" s="382">
        <v>219574.11239645554</v>
      </c>
      <c r="O145" s="382">
        <v>240327.88593037569</v>
      </c>
      <c r="P145" s="382">
        <v>261167.01246567254</v>
      </c>
      <c r="Q145" s="382">
        <v>147824.15764721608</v>
      </c>
      <c r="R145" s="382">
        <v>157395.37687195849</v>
      </c>
      <c r="S145" s="382">
        <v>174283.89293762899</v>
      </c>
      <c r="T145" s="382">
        <v>189646.5</v>
      </c>
      <c r="U145" s="382">
        <v>207638.75941298861</v>
      </c>
      <c r="V145" s="382">
        <v>225675.39629697919</v>
      </c>
      <c r="W145" s="382">
        <v>244033.49738261162</v>
      </c>
      <c r="X145" s="382">
        <v>84023.190025438642</v>
      </c>
      <c r="Y145" s="382">
        <v>86198.672861041719</v>
      </c>
      <c r="Z145" s="382">
        <v>94882.872722348766</v>
      </c>
      <c r="AA145" s="382">
        <v>103365.1</v>
      </c>
      <c r="AB145" s="382">
        <v>113207.93563555542</v>
      </c>
      <c r="AC145" s="382">
        <v>123945.14414479071</v>
      </c>
      <c r="AD145" s="382">
        <v>134071.10630339922</v>
      </c>
      <c r="AE145" s="382">
        <v>148462.99530364882</v>
      </c>
      <c r="AF145" s="382">
        <v>152000.47316957376</v>
      </c>
      <c r="AG145" s="382">
        <v>169155.36987743579</v>
      </c>
      <c r="AH145" s="382">
        <v>184140.9</v>
      </c>
      <c r="AI145" s="382">
        <v>203728.26754489797</v>
      </c>
      <c r="AJ145" s="382">
        <v>222808.59877779643</v>
      </c>
      <c r="AK145" s="382">
        <v>241350.50343566583</v>
      </c>
      <c r="AL145" s="382">
        <v>44771.384200468776</v>
      </c>
      <c r="AM145" s="382">
        <v>46179.743022427887</v>
      </c>
      <c r="AN145" s="382">
        <v>51100.309383792744</v>
      </c>
      <c r="AO145" s="382">
        <v>56167.3</v>
      </c>
      <c r="AP145" s="382">
        <v>60405.582547623831</v>
      </c>
      <c r="AQ145" s="382">
        <v>65786.68866023267</v>
      </c>
      <c r="AR145" s="382">
        <v>71301.419906111129</v>
      </c>
      <c r="AS145" s="382">
        <v>81316.98304388563</v>
      </c>
      <c r="AT145" s="382">
        <v>85160.800385665076</v>
      </c>
      <c r="AU145" s="382">
        <v>94541.337497951259</v>
      </c>
      <c r="AV145" s="382">
        <v>102582.29999999999</v>
      </c>
      <c r="AW145" s="382">
        <v>111464.72549431285</v>
      </c>
      <c r="AX145" s="382">
        <v>122044.18134279031</v>
      </c>
      <c r="AY145" s="382">
        <v>132265.76397216492</v>
      </c>
      <c r="AZ145" s="382">
        <v>854885.9950367359</v>
      </c>
      <c r="BA145" s="382">
        <v>882960.84522335732</v>
      </c>
      <c r="BB145" s="382">
        <v>978943.10642487963</v>
      </c>
      <c r="BC145" s="382">
        <v>1064069.2</v>
      </c>
      <c r="BD145" s="382">
        <v>1167110.3073037444</v>
      </c>
      <c r="BE145" s="382">
        <v>1272714.5569516651</v>
      </c>
      <c r="BF145" s="382">
        <v>1378505.279201702</v>
      </c>
      <c r="BG145" s="383"/>
      <c r="BH145" s="383"/>
      <c r="BI145" s="383"/>
      <c r="BJ145" s="383"/>
      <c r="BK145" s="383"/>
      <c r="BL145" s="383"/>
    </row>
    <row r="146" spans="1:64" s="384" customFormat="1" ht="16.5" customHeight="1">
      <c r="A146" s="404"/>
      <c r="B146" s="406" t="s">
        <v>261</v>
      </c>
      <c r="C146" s="382">
        <v>95014.0236</v>
      </c>
      <c r="D146" s="382">
        <v>88313.621649443128</v>
      </c>
      <c r="E146" s="382">
        <v>98319.896642396416</v>
      </c>
      <c r="F146" s="382">
        <v>116183.3</v>
      </c>
      <c r="G146" s="382">
        <v>124280.40000000002</v>
      </c>
      <c r="H146" s="382">
        <v>128189.09999999999</v>
      </c>
      <c r="I146" s="382">
        <v>134492.29999999999</v>
      </c>
      <c r="J146" s="382">
        <v>56265.650299999994</v>
      </c>
      <c r="K146" s="382">
        <v>52102.718127732609</v>
      </c>
      <c r="L146" s="382">
        <v>58179.894984678482</v>
      </c>
      <c r="M146" s="382">
        <v>67485.100000000006</v>
      </c>
      <c r="N146" s="382">
        <v>70343.199999999997</v>
      </c>
      <c r="O146" s="382">
        <v>71421.700000000012</v>
      </c>
      <c r="P146" s="382">
        <v>74423.799999999988</v>
      </c>
      <c r="Q146" s="382">
        <v>144756.09719999999</v>
      </c>
      <c r="R146" s="382">
        <v>133618.94983728169</v>
      </c>
      <c r="S146" s="382">
        <v>147874.00014012883</v>
      </c>
      <c r="T146" s="382">
        <v>178857.9</v>
      </c>
      <c r="U146" s="382">
        <v>188960.2</v>
      </c>
      <c r="V146" s="382">
        <v>195460.4</v>
      </c>
      <c r="W146" s="382">
        <v>206424.5</v>
      </c>
      <c r="X146" s="382">
        <v>55166.095799999996</v>
      </c>
      <c r="Y146" s="382">
        <v>53028.516843229801</v>
      </c>
      <c r="Z146" s="382">
        <v>56068.572726792496</v>
      </c>
      <c r="AA146" s="382">
        <v>67757.200000000012</v>
      </c>
      <c r="AB146" s="382">
        <v>73888.799999999988</v>
      </c>
      <c r="AC146" s="382">
        <v>76838</v>
      </c>
      <c r="AD146" s="382">
        <v>79497.400000000009</v>
      </c>
      <c r="AE146" s="382">
        <v>78206.276299999998</v>
      </c>
      <c r="AF146" s="382">
        <v>72023.992175874766</v>
      </c>
      <c r="AG146" s="382">
        <v>79250.721703248928</v>
      </c>
      <c r="AH146" s="382">
        <v>91620.5</v>
      </c>
      <c r="AI146" s="382">
        <v>96396.4</v>
      </c>
      <c r="AJ146" s="382">
        <v>98295.699999999983</v>
      </c>
      <c r="AK146" s="382">
        <v>102885.5</v>
      </c>
      <c r="AL146" s="382">
        <v>15950.7546</v>
      </c>
      <c r="AM146" s="382">
        <v>15326.685579028857</v>
      </c>
      <c r="AN146" s="382">
        <v>16473.120139222807</v>
      </c>
      <c r="AO146" s="382">
        <v>18816.7</v>
      </c>
      <c r="AP146" s="382">
        <v>20345.7</v>
      </c>
      <c r="AQ146" s="382">
        <v>20584.400000000001</v>
      </c>
      <c r="AR146" s="382">
        <v>21207.1</v>
      </c>
      <c r="AS146" s="382">
        <v>34715.392899999999</v>
      </c>
      <c r="AT146" s="382">
        <v>33627.3852598866</v>
      </c>
      <c r="AU146" s="382">
        <v>36640.36234847505</v>
      </c>
      <c r="AV146" s="382">
        <v>42232.800000000003</v>
      </c>
      <c r="AW146" s="382">
        <v>44376.700000000004</v>
      </c>
      <c r="AX146" s="382">
        <v>44670.5</v>
      </c>
      <c r="AY146" s="382">
        <v>46536.800000000003</v>
      </c>
      <c r="AZ146" s="382">
        <v>480074.29069999995</v>
      </c>
      <c r="BA146" s="382">
        <v>448041.86947247747</v>
      </c>
      <c r="BB146" s="382">
        <v>492806.56868494296</v>
      </c>
      <c r="BC146" s="382">
        <v>582953.5</v>
      </c>
      <c r="BD146" s="382">
        <v>618591.40000000014</v>
      </c>
      <c r="BE146" s="382">
        <v>635459.80000000005</v>
      </c>
      <c r="BF146" s="382">
        <v>665467.40000000014</v>
      </c>
      <c r="BG146" s="383"/>
      <c r="BH146" s="383"/>
      <c r="BI146" s="383"/>
      <c r="BJ146" s="383"/>
      <c r="BK146" s="383"/>
      <c r="BL146" s="383"/>
    </row>
    <row r="147" spans="1:64" s="384" customFormat="1" ht="16.5" customHeight="1">
      <c r="A147" s="404"/>
      <c r="B147" s="406" t="s">
        <v>262</v>
      </c>
      <c r="C147" s="382">
        <v>252619.66848366009</v>
      </c>
      <c r="D147" s="382">
        <v>265262.61351946328</v>
      </c>
      <c r="E147" s="382">
        <v>282896.68775131943</v>
      </c>
      <c r="F147" s="382">
        <v>329909.09999999998</v>
      </c>
      <c r="G147" s="382">
        <v>380026.192031499</v>
      </c>
      <c r="H147" s="382">
        <v>404267.95497628686</v>
      </c>
      <c r="I147" s="382">
        <v>426278.28386015067</v>
      </c>
      <c r="J147" s="382">
        <v>220654.44339188476</v>
      </c>
      <c r="K147" s="382">
        <v>231754.24907992739</v>
      </c>
      <c r="L147" s="382">
        <v>249066.5883293167</v>
      </c>
      <c r="M147" s="382">
        <v>293253.90000000002</v>
      </c>
      <c r="N147" s="382">
        <v>334412.73174262978</v>
      </c>
      <c r="O147" s="382">
        <v>354439.38025521085</v>
      </c>
      <c r="P147" s="382">
        <v>372591.97779649374</v>
      </c>
      <c r="Q147" s="382">
        <v>945270.22819898895</v>
      </c>
      <c r="R147" s="382">
        <v>968315.31415038509</v>
      </c>
      <c r="S147" s="382">
        <v>1036786.6880295159</v>
      </c>
      <c r="T147" s="382">
        <v>1188848</v>
      </c>
      <c r="U147" s="382">
        <v>1330113.3627582428</v>
      </c>
      <c r="V147" s="382">
        <v>1410606.2471818363</v>
      </c>
      <c r="W147" s="382">
        <v>1514059.4845272815</v>
      </c>
      <c r="X147" s="382">
        <v>157133.46206395968</v>
      </c>
      <c r="Y147" s="382">
        <v>165991.30346548362</v>
      </c>
      <c r="Z147" s="382">
        <v>177988.35016916317</v>
      </c>
      <c r="AA147" s="382">
        <v>208965.1</v>
      </c>
      <c r="AB147" s="382">
        <v>243120.11680902392</v>
      </c>
      <c r="AC147" s="382">
        <v>257799.53212717269</v>
      </c>
      <c r="AD147" s="382">
        <v>269283.33455040009</v>
      </c>
      <c r="AE147" s="382">
        <v>246186.53993591096</v>
      </c>
      <c r="AF147" s="382">
        <v>261251.60147794147</v>
      </c>
      <c r="AG147" s="382">
        <v>279114.29575393896</v>
      </c>
      <c r="AH147" s="382">
        <v>328420.10000000003</v>
      </c>
      <c r="AI147" s="382">
        <v>379010.43765216629</v>
      </c>
      <c r="AJ147" s="382">
        <v>401269.44013898354</v>
      </c>
      <c r="AK147" s="382">
        <v>421137.52531331894</v>
      </c>
      <c r="AL147" s="382">
        <v>72257.173879869311</v>
      </c>
      <c r="AM147" s="382">
        <v>80851.335291851632</v>
      </c>
      <c r="AN147" s="382">
        <v>85545.623497551482</v>
      </c>
      <c r="AO147" s="382">
        <v>102936.8</v>
      </c>
      <c r="AP147" s="382">
        <v>122408.62047553113</v>
      </c>
      <c r="AQ147" s="382">
        <v>130713.85635038954</v>
      </c>
      <c r="AR147" s="382">
        <v>132630.85709086954</v>
      </c>
      <c r="AS147" s="382">
        <v>113399.14846463225</v>
      </c>
      <c r="AT147" s="382">
        <v>124095.42276644432</v>
      </c>
      <c r="AU147" s="382">
        <v>131785.82235167976</v>
      </c>
      <c r="AV147" s="382">
        <v>156629.70000000001</v>
      </c>
      <c r="AW147" s="382">
        <v>182677.06919306863</v>
      </c>
      <c r="AX147" s="382">
        <v>193379.69344489946</v>
      </c>
      <c r="AY147" s="382">
        <v>199636.69621604093</v>
      </c>
      <c r="AZ147" s="382">
        <v>2007520.6644189064</v>
      </c>
      <c r="BA147" s="382">
        <v>2097521.8397514969</v>
      </c>
      <c r="BB147" s="382">
        <v>2243184.0558824851</v>
      </c>
      <c r="BC147" s="382">
        <v>2608962.7000000002</v>
      </c>
      <c r="BD147" s="382">
        <v>2971768.5306621613</v>
      </c>
      <c r="BE147" s="382">
        <v>3152476.1044747797</v>
      </c>
      <c r="BF147" s="382">
        <v>3335618.1593545554</v>
      </c>
      <c r="BG147" s="383"/>
      <c r="BH147" s="383"/>
      <c r="BI147" s="383"/>
      <c r="BJ147" s="383"/>
      <c r="BK147" s="383"/>
      <c r="BL147" s="383"/>
    </row>
    <row r="148" spans="1:64" s="384" customFormat="1" ht="25.5">
      <c r="A148" s="404"/>
      <c r="B148" s="405" t="s">
        <v>263</v>
      </c>
      <c r="C148" s="382">
        <v>341850.98502170132</v>
      </c>
      <c r="D148" s="382">
        <v>336608.23856343143</v>
      </c>
      <c r="E148" s="382">
        <v>352330.06479859829</v>
      </c>
      <c r="F148" s="382">
        <v>370888.77</v>
      </c>
      <c r="G148" s="382">
        <v>380005.39540963521</v>
      </c>
      <c r="H148" s="382">
        <v>391421.58929355617</v>
      </c>
      <c r="I148" s="382">
        <v>402102.7304590533</v>
      </c>
      <c r="J148" s="382">
        <v>290812.5983633271</v>
      </c>
      <c r="K148" s="382">
        <v>279806.21088867483</v>
      </c>
      <c r="L148" s="382">
        <v>291409.37279861572</v>
      </c>
      <c r="M148" s="382">
        <v>305282.73</v>
      </c>
      <c r="N148" s="382">
        <v>309276.36187365197</v>
      </c>
      <c r="O148" s="382">
        <v>319906.59342494665</v>
      </c>
      <c r="P148" s="382">
        <v>332328.37688477756</v>
      </c>
      <c r="Q148" s="382">
        <v>765013.36807281943</v>
      </c>
      <c r="R148" s="382">
        <v>736158.05655351933</v>
      </c>
      <c r="S148" s="382">
        <v>770042.6623198879</v>
      </c>
      <c r="T148" s="382">
        <v>815401.01</v>
      </c>
      <c r="U148" s="382">
        <v>833538.2293833429</v>
      </c>
      <c r="V148" s="382">
        <v>861828.68427520734</v>
      </c>
      <c r="W148" s="382">
        <v>901114.16929039254</v>
      </c>
      <c r="X148" s="382">
        <v>186660.9605153795</v>
      </c>
      <c r="Y148" s="382">
        <v>184374.68144543693</v>
      </c>
      <c r="Z148" s="382">
        <v>191923.68498227626</v>
      </c>
      <c r="AA148" s="382">
        <v>202566.05</v>
      </c>
      <c r="AB148" s="382">
        <v>210803.44343010616</v>
      </c>
      <c r="AC148" s="382">
        <v>218776.8077199687</v>
      </c>
      <c r="AD148" s="382">
        <v>229463.51056119779</v>
      </c>
      <c r="AE148" s="382">
        <v>300487.12377479044</v>
      </c>
      <c r="AF148" s="382">
        <v>294939.53572203621</v>
      </c>
      <c r="AG148" s="382">
        <v>308420.72257605288</v>
      </c>
      <c r="AH148" s="382">
        <v>322995.46999999997</v>
      </c>
      <c r="AI148" s="382">
        <v>330280.35591380869</v>
      </c>
      <c r="AJ148" s="382">
        <v>342265.29287367943</v>
      </c>
      <c r="AK148" s="382">
        <v>356239.78657448996</v>
      </c>
      <c r="AL148" s="382">
        <v>80503.295759770364</v>
      </c>
      <c r="AM148" s="382">
        <v>81231.727502007445</v>
      </c>
      <c r="AN148" s="382">
        <v>84961.081051596833</v>
      </c>
      <c r="AO148" s="382">
        <v>88823.709999999992</v>
      </c>
      <c r="AP148" s="382">
        <v>90993.975768871256</v>
      </c>
      <c r="AQ148" s="382">
        <v>93681.600042606966</v>
      </c>
      <c r="AR148" s="382">
        <v>97541.267542893125</v>
      </c>
      <c r="AS148" s="382">
        <v>143934.7287249458</v>
      </c>
      <c r="AT148" s="382">
        <v>145030.91365309642</v>
      </c>
      <c r="AU148" s="382">
        <v>151410.12173172223</v>
      </c>
      <c r="AV148" s="382">
        <v>158021.53000000003</v>
      </c>
      <c r="AW148" s="382">
        <v>160820.31378811112</v>
      </c>
      <c r="AX148" s="382">
        <v>165596.57522944181</v>
      </c>
      <c r="AY148" s="382">
        <v>170085.66671186412</v>
      </c>
      <c r="AZ148" s="382">
        <v>2109263.0602327338</v>
      </c>
      <c r="BA148" s="382">
        <v>2058149.3643282021</v>
      </c>
      <c r="BB148" s="382">
        <v>2150497.7102587502</v>
      </c>
      <c r="BC148" s="382">
        <v>2263979.2700000005</v>
      </c>
      <c r="BD148" s="382">
        <v>2315718.0755675272</v>
      </c>
      <c r="BE148" s="382">
        <v>2393477.1428594072</v>
      </c>
      <c r="BF148" s="382">
        <v>2488875.5080246683</v>
      </c>
      <c r="BG148" s="383"/>
      <c r="BH148" s="383"/>
      <c r="BI148" s="383"/>
      <c r="BJ148" s="383"/>
      <c r="BK148" s="383"/>
      <c r="BL148" s="383"/>
    </row>
    <row r="149" spans="1:64" s="384" customFormat="1" ht="16.5" customHeight="1">
      <c r="A149" s="404"/>
      <c r="B149" s="406" t="s">
        <v>260</v>
      </c>
      <c r="C149" s="382">
        <v>134187.97139290912</v>
      </c>
      <c r="D149" s="382">
        <v>138780.83564221807</v>
      </c>
      <c r="E149" s="382">
        <v>142940.00935180808</v>
      </c>
      <c r="F149" s="382">
        <v>146584.20000000001</v>
      </c>
      <c r="G149" s="382">
        <v>150186.20202692691</v>
      </c>
      <c r="H149" s="382">
        <v>154240.70831326011</v>
      </c>
      <c r="I149" s="382">
        <v>157377.18417916875</v>
      </c>
      <c r="J149" s="382">
        <v>124728.17411699689</v>
      </c>
      <c r="K149" s="382">
        <v>121437.1865364344</v>
      </c>
      <c r="L149" s="382">
        <v>124464.38330869999</v>
      </c>
      <c r="M149" s="382">
        <v>128547.2</v>
      </c>
      <c r="N149" s="382">
        <v>131257.50791144589</v>
      </c>
      <c r="O149" s="382">
        <v>136686.79292714558</v>
      </c>
      <c r="P149" s="382">
        <v>142145.38119559613</v>
      </c>
      <c r="Q149" s="382">
        <v>108967.20328777966</v>
      </c>
      <c r="R149" s="382">
        <v>114380.3632471732</v>
      </c>
      <c r="S149" s="382">
        <v>117661.17942105759</v>
      </c>
      <c r="T149" s="382">
        <v>119962.4</v>
      </c>
      <c r="U149" s="382">
        <v>125422.73018492402</v>
      </c>
      <c r="V149" s="382">
        <v>128850.63850353683</v>
      </c>
      <c r="W149" s="382">
        <v>133207.6469739294</v>
      </c>
      <c r="X149" s="382">
        <v>61369.611987838696</v>
      </c>
      <c r="Y149" s="382">
        <v>62729.668174899241</v>
      </c>
      <c r="Z149" s="382">
        <v>64305.259759962559</v>
      </c>
      <c r="AA149" s="382">
        <v>65146.400000000001</v>
      </c>
      <c r="AB149" s="382">
        <v>67859.37437238291</v>
      </c>
      <c r="AC149" s="382">
        <v>70282.773491227112</v>
      </c>
      <c r="AD149" s="382">
        <v>72794.106019245839</v>
      </c>
      <c r="AE149" s="382">
        <v>108423.05244732609</v>
      </c>
      <c r="AF149" s="382">
        <v>111007.22908747951</v>
      </c>
      <c r="AG149" s="382">
        <v>114540.13868727647</v>
      </c>
      <c r="AH149" s="382">
        <v>117801.8</v>
      </c>
      <c r="AI149" s="382">
        <v>122010.41332443897</v>
      </c>
      <c r="AJ149" s="382">
        <v>126737.29121667467</v>
      </c>
      <c r="AK149" s="382">
        <v>131236.51602228283</v>
      </c>
      <c r="AL149" s="382">
        <v>32293.096492568075</v>
      </c>
      <c r="AM149" s="382">
        <v>33552.794898388973</v>
      </c>
      <c r="AN149" s="382">
        <v>34714.603778762212</v>
      </c>
      <c r="AO149" s="382">
        <v>35657.5</v>
      </c>
      <c r="AP149" s="382">
        <v>36062.923373989579</v>
      </c>
      <c r="AQ149" s="382">
        <v>36947.560377792208</v>
      </c>
      <c r="AR149" s="382">
        <v>38577.846603091341</v>
      </c>
      <c r="AS149" s="382">
        <v>59456.771760500873</v>
      </c>
      <c r="AT149" s="382">
        <v>62137.872483670886</v>
      </c>
      <c r="AU149" s="382">
        <v>64012.732807269975</v>
      </c>
      <c r="AV149" s="382">
        <v>65525.700000000004</v>
      </c>
      <c r="AW149" s="382">
        <v>66611.036813614963</v>
      </c>
      <c r="AX149" s="382">
        <v>69086.330985850436</v>
      </c>
      <c r="AY149" s="382">
        <v>71010.170459946617</v>
      </c>
      <c r="AZ149" s="382">
        <v>629425.88148591935</v>
      </c>
      <c r="BA149" s="382">
        <v>644025.95007026428</v>
      </c>
      <c r="BB149" s="382">
        <v>662638.30711483688</v>
      </c>
      <c r="BC149" s="382">
        <v>679225.2</v>
      </c>
      <c r="BD149" s="382">
        <v>699410.18800772342</v>
      </c>
      <c r="BE149" s="382">
        <v>722832.09581548697</v>
      </c>
      <c r="BF149" s="382">
        <v>746348.85145326075</v>
      </c>
      <c r="BG149" s="383"/>
      <c r="BH149" s="383"/>
      <c r="BI149" s="383"/>
      <c r="BJ149" s="383"/>
      <c r="BK149" s="383"/>
      <c r="BL149" s="383"/>
    </row>
    <row r="150" spans="1:64" s="384" customFormat="1" ht="16.5" customHeight="1">
      <c r="A150" s="404"/>
      <c r="B150" s="406" t="s">
        <v>261</v>
      </c>
      <c r="C150" s="382">
        <v>62331.252592059565</v>
      </c>
      <c r="D150" s="382">
        <v>59679.895598861367</v>
      </c>
      <c r="E150" s="382">
        <v>64064.486469063195</v>
      </c>
      <c r="F150" s="382">
        <v>71606.5</v>
      </c>
      <c r="G150" s="382">
        <v>73318.371378587166</v>
      </c>
      <c r="H150" s="382">
        <v>73512.298557054804</v>
      </c>
      <c r="I150" s="382">
        <v>75933.859387222736</v>
      </c>
      <c r="J150" s="382">
        <v>37089.065950248623</v>
      </c>
      <c r="K150" s="382">
        <v>34837.504116438082</v>
      </c>
      <c r="L150" s="382">
        <v>37708.82424276189</v>
      </c>
      <c r="M150" s="382">
        <v>40512.300000000003</v>
      </c>
      <c r="N150" s="382">
        <v>40289.490341824421</v>
      </c>
      <c r="O150" s="382">
        <v>40123.456855671364</v>
      </c>
      <c r="P150" s="382">
        <v>41512.688434946933</v>
      </c>
      <c r="Q150" s="382">
        <v>95421.480808598659</v>
      </c>
      <c r="R150" s="382">
        <v>90329.958272198681</v>
      </c>
      <c r="S150" s="382">
        <v>96509.469344030367</v>
      </c>
      <c r="T150" s="382">
        <v>109381.7</v>
      </c>
      <c r="U150" s="382">
        <v>110996.07089739486</v>
      </c>
      <c r="V150" s="382">
        <v>110694.07688181165</v>
      </c>
      <c r="W150" s="382">
        <v>117578.9356757007</v>
      </c>
      <c r="X150" s="382">
        <v>36426.966928661845</v>
      </c>
      <c r="Y150" s="382">
        <v>36273.123134203059</v>
      </c>
      <c r="Z150" s="382">
        <v>38198.570429859406</v>
      </c>
      <c r="AA150" s="382">
        <v>43454.7</v>
      </c>
      <c r="AB150" s="382">
        <v>45393.835593771088</v>
      </c>
      <c r="AC150" s="382">
        <v>45889.496502244569</v>
      </c>
      <c r="AD150" s="382">
        <v>49046.76752126326</v>
      </c>
      <c r="AE150" s="382">
        <v>51370.980228984801</v>
      </c>
      <c r="AF150" s="382">
        <v>48555.810666815909</v>
      </c>
      <c r="AG150" s="382">
        <v>52059.721395608191</v>
      </c>
      <c r="AH150" s="382">
        <v>56091.5</v>
      </c>
      <c r="AI150" s="382">
        <v>55877.148746204104</v>
      </c>
      <c r="AJ150" s="382">
        <v>55920.188723772968</v>
      </c>
      <c r="AK150" s="382">
        <v>58032.797624993982</v>
      </c>
      <c r="AL150" s="382">
        <v>10760.2759813632</v>
      </c>
      <c r="AM150" s="382">
        <v>10739.338786950935</v>
      </c>
      <c r="AN150" s="382">
        <v>11624.589342077217</v>
      </c>
      <c r="AO150" s="382">
        <v>12404.3</v>
      </c>
      <c r="AP150" s="382">
        <v>12415.899141448352</v>
      </c>
      <c r="AQ150" s="382">
        <v>12356.226085578623</v>
      </c>
      <c r="AR150" s="382">
        <v>12807.230466946117</v>
      </c>
      <c r="AS150" s="382">
        <v>22931.058983813651</v>
      </c>
      <c r="AT150" s="382">
        <v>22916.510969822797</v>
      </c>
      <c r="AU150" s="382">
        <v>24576.456030642283</v>
      </c>
      <c r="AV150" s="382">
        <v>26341.5</v>
      </c>
      <c r="AW150" s="382">
        <v>26206.504518802463</v>
      </c>
      <c r="AX150" s="382">
        <v>25882.069200052276</v>
      </c>
      <c r="AY150" s="382">
        <v>26409.315733417585</v>
      </c>
      <c r="AZ150" s="382">
        <v>316331.08147373033</v>
      </c>
      <c r="BA150" s="382">
        <v>303332.14154529083</v>
      </c>
      <c r="BB150" s="382">
        <v>324742.11725404253</v>
      </c>
      <c r="BC150" s="382">
        <v>359792.5</v>
      </c>
      <c r="BD150" s="382">
        <v>364497.32061803248</v>
      </c>
      <c r="BE150" s="382">
        <v>364377.81280618627</v>
      </c>
      <c r="BF150" s="382">
        <v>381321.59484449128</v>
      </c>
      <c r="BG150" s="383"/>
      <c r="BH150" s="383"/>
      <c r="BI150" s="383"/>
      <c r="BJ150" s="383"/>
      <c r="BK150" s="383"/>
      <c r="BL150" s="383"/>
    </row>
    <row r="151" spans="1:64" s="384" customFormat="1" ht="16.5" customHeight="1">
      <c r="A151" s="404"/>
      <c r="B151" s="406" t="s">
        <v>262</v>
      </c>
      <c r="C151" s="382">
        <v>145331.76103673264</v>
      </c>
      <c r="D151" s="382">
        <v>138147.50732235203</v>
      </c>
      <c r="E151" s="382">
        <v>145325.56897772703</v>
      </c>
      <c r="F151" s="382">
        <v>152698.07</v>
      </c>
      <c r="G151" s="382">
        <v>156500.82200412106</v>
      </c>
      <c r="H151" s="382">
        <v>163668.5824232412</v>
      </c>
      <c r="I151" s="382">
        <v>168791.68689266179</v>
      </c>
      <c r="J151" s="382">
        <v>128995.3582960816</v>
      </c>
      <c r="K151" s="382">
        <v>123531.52023580232</v>
      </c>
      <c r="L151" s="382">
        <v>129236.16524715381</v>
      </c>
      <c r="M151" s="382">
        <v>136223.22999999998</v>
      </c>
      <c r="N151" s="382">
        <v>137729.36362038163</v>
      </c>
      <c r="O151" s="382">
        <v>143096.34364212977</v>
      </c>
      <c r="P151" s="382">
        <v>148670.3072542345</v>
      </c>
      <c r="Q151" s="382">
        <v>560624.68397644104</v>
      </c>
      <c r="R151" s="382">
        <v>531447.73503414728</v>
      </c>
      <c r="S151" s="382">
        <v>555872.01355480007</v>
      </c>
      <c r="T151" s="382">
        <v>586056.90999999992</v>
      </c>
      <c r="U151" s="382">
        <v>597119.42830102402</v>
      </c>
      <c r="V151" s="382">
        <v>622283.96888985892</v>
      </c>
      <c r="W151" s="382">
        <v>650327.58664076251</v>
      </c>
      <c r="X151" s="382">
        <v>88864.381598878928</v>
      </c>
      <c r="Y151" s="382">
        <v>85371.890136334638</v>
      </c>
      <c r="Z151" s="382">
        <v>89419.854792454295</v>
      </c>
      <c r="AA151" s="382">
        <v>93964.95</v>
      </c>
      <c r="AB151" s="382">
        <v>97550.233463952143</v>
      </c>
      <c r="AC151" s="382">
        <v>102604.53772649704</v>
      </c>
      <c r="AD151" s="382">
        <v>107622.63702068866</v>
      </c>
      <c r="AE151" s="382">
        <v>140693.09109847952</v>
      </c>
      <c r="AF151" s="382">
        <v>135376.49596774078</v>
      </c>
      <c r="AG151" s="382">
        <v>141820.86249316821</v>
      </c>
      <c r="AH151" s="382">
        <v>149102.16999999998</v>
      </c>
      <c r="AI151" s="382">
        <v>152392.79384316559</v>
      </c>
      <c r="AJ151" s="382">
        <v>159607.81293323176</v>
      </c>
      <c r="AK151" s="382">
        <v>166970.47292721315</v>
      </c>
      <c r="AL151" s="382">
        <v>37449.92328583909</v>
      </c>
      <c r="AM151" s="382">
        <v>36939.593816667526</v>
      </c>
      <c r="AN151" s="382">
        <v>38621.887930757403</v>
      </c>
      <c r="AO151" s="382">
        <v>40761.910000000003</v>
      </c>
      <c r="AP151" s="382">
        <v>42515.153253433324</v>
      </c>
      <c r="AQ151" s="382">
        <v>44377.813579236128</v>
      </c>
      <c r="AR151" s="382">
        <v>46156.190472855676</v>
      </c>
      <c r="AS151" s="382">
        <v>61546.897980631285</v>
      </c>
      <c r="AT151" s="382">
        <v>59976.530199602748</v>
      </c>
      <c r="AU151" s="382">
        <v>62820.932893809979</v>
      </c>
      <c r="AV151" s="382">
        <v>66154.33</v>
      </c>
      <c r="AW151" s="382">
        <v>68002.772455693703</v>
      </c>
      <c r="AX151" s="382">
        <v>70628.17504353913</v>
      </c>
      <c r="AY151" s="382">
        <v>72666.180518499925</v>
      </c>
      <c r="AZ151" s="382">
        <v>1163506.0972730841</v>
      </c>
      <c r="BA151" s="382">
        <v>1110791.2727126472</v>
      </c>
      <c r="BB151" s="382">
        <v>1163117.285889871</v>
      </c>
      <c r="BC151" s="382">
        <v>1224961.57</v>
      </c>
      <c r="BD151" s="382">
        <v>1251810.5669417717</v>
      </c>
      <c r="BE151" s="382">
        <v>1306267.2342377342</v>
      </c>
      <c r="BF151" s="382">
        <v>1361205.0617269161</v>
      </c>
      <c r="BG151" s="383"/>
      <c r="BH151" s="383"/>
      <c r="BI151" s="383"/>
      <c r="BJ151" s="383"/>
      <c r="BK151" s="383"/>
      <c r="BL151" s="383"/>
    </row>
    <row r="152" spans="1:64" s="384" customFormat="1" ht="25.5">
      <c r="A152" s="404"/>
      <c r="B152" s="405" t="s">
        <v>264</v>
      </c>
      <c r="C152" s="404"/>
      <c r="D152" s="404"/>
      <c r="E152" s="404"/>
      <c r="F152" s="382"/>
      <c r="G152" s="382"/>
      <c r="H152" s="382"/>
      <c r="I152" s="382"/>
      <c r="J152" s="404"/>
      <c r="K152" s="404"/>
      <c r="L152" s="404"/>
      <c r="M152" s="404"/>
      <c r="N152" s="404"/>
      <c r="O152" s="404"/>
      <c r="P152" s="404"/>
      <c r="Q152" s="404"/>
      <c r="R152" s="404"/>
      <c r="S152" s="404"/>
      <c r="T152" s="404"/>
      <c r="U152" s="404"/>
      <c r="V152" s="404"/>
      <c r="W152" s="404"/>
      <c r="X152" s="404"/>
      <c r="Y152" s="404"/>
      <c r="Z152" s="404"/>
      <c r="AA152" s="404"/>
      <c r="AB152" s="404"/>
      <c r="AC152" s="404"/>
      <c r="AD152" s="404"/>
      <c r="AE152" s="404"/>
      <c r="AF152" s="404"/>
      <c r="AG152" s="404"/>
      <c r="AH152" s="404"/>
      <c r="AI152" s="404"/>
      <c r="AJ152" s="404"/>
      <c r="AK152" s="404"/>
      <c r="AL152" s="404"/>
      <c r="AM152" s="404"/>
      <c r="AN152" s="404"/>
      <c r="AO152" s="404"/>
      <c r="AP152" s="404"/>
      <c r="AQ152" s="404"/>
      <c r="AR152" s="404"/>
      <c r="AS152" s="404"/>
      <c r="AT152" s="404"/>
      <c r="AU152" s="404"/>
      <c r="AV152" s="404"/>
      <c r="AW152" s="404"/>
      <c r="AX152" s="404"/>
      <c r="AY152" s="404"/>
      <c r="AZ152" s="404"/>
      <c r="BA152" s="404"/>
      <c r="BB152" s="404"/>
      <c r="BC152" s="404"/>
      <c r="BD152" s="404"/>
      <c r="BE152" s="404"/>
      <c r="BF152" s="404"/>
      <c r="BG152" s="383"/>
      <c r="BH152" s="383"/>
      <c r="BI152" s="383"/>
      <c r="BJ152" s="383"/>
      <c r="BK152" s="383"/>
      <c r="BL152" s="383"/>
    </row>
    <row r="153" spans="1:64" s="384" customFormat="1" ht="16.5" customHeight="1">
      <c r="A153" s="404"/>
      <c r="B153" s="406" t="s">
        <v>260</v>
      </c>
      <c r="C153" s="394">
        <v>6.3025385458049588</v>
      </c>
      <c r="D153" s="394">
        <v>3.4227093543733655</v>
      </c>
      <c r="E153" s="394">
        <v>2.9969366377880169</v>
      </c>
      <c r="F153" s="394">
        <v>2.5494546031704424</v>
      </c>
      <c r="G153" s="394">
        <v>2.4572921412586712</v>
      </c>
      <c r="H153" s="394">
        <v>2.6996529851698758</v>
      </c>
      <c r="I153" s="394">
        <v>2.0334942053938931</v>
      </c>
      <c r="J153" s="394">
        <v>6.0290184392173929</v>
      </c>
      <c r="K153" s="394">
        <v>-2.638527825698378</v>
      </c>
      <c r="L153" s="394">
        <v>2.4928087174988622</v>
      </c>
      <c r="M153" s="394">
        <v>3.2803092601790151</v>
      </c>
      <c r="N153" s="394">
        <v>5.4578863624764162</v>
      </c>
      <c r="O153" s="394">
        <v>6.3319877268004143</v>
      </c>
      <c r="P153" s="394">
        <v>8.2950479994605928</v>
      </c>
      <c r="Q153" s="394">
        <v>3.3481705485410185</v>
      </c>
      <c r="R153" s="394">
        <v>4.9676965142415597</v>
      </c>
      <c r="S153" s="394">
        <v>2.8683386559934521</v>
      </c>
      <c r="T153" s="394">
        <v>1.9558027467218908</v>
      </c>
      <c r="U153" s="394">
        <v>4.551701353860893</v>
      </c>
      <c r="V153" s="394">
        <v>2.7330837987330492</v>
      </c>
      <c r="W153" s="394">
        <v>3.381441117401196</v>
      </c>
      <c r="X153" s="394">
        <v>5.161878574167944</v>
      </c>
      <c r="Y153" s="394">
        <v>2.216172048358489</v>
      </c>
      <c r="Z153" s="394">
        <v>2.5117167536584883</v>
      </c>
      <c r="AA153" s="394">
        <v>1.3080426751672203</v>
      </c>
      <c r="AB153" s="394">
        <v>4.1644271554267087</v>
      </c>
      <c r="AC153" s="394">
        <v>3.5712075763410844</v>
      </c>
      <c r="AD153" s="394">
        <v>3.5731835886245955</v>
      </c>
      <c r="AE153" s="394">
        <v>4.3993832195836857</v>
      </c>
      <c r="AF153" s="394">
        <v>2.3834199294553882</v>
      </c>
      <c r="AG153" s="394">
        <v>3.1825941687210646</v>
      </c>
      <c r="AH153" s="394">
        <v>2.8476142513051084</v>
      </c>
      <c r="AI153" s="394">
        <v>3.5726222557201703</v>
      </c>
      <c r="AJ153" s="394">
        <v>3.87415939626925</v>
      </c>
      <c r="AK153" s="394">
        <v>3.5500402150114851</v>
      </c>
      <c r="AL153" s="394">
        <v>11.270771832218895</v>
      </c>
      <c r="AM153" s="394">
        <v>3.9008287920323959</v>
      </c>
      <c r="AN153" s="394">
        <v>3.4626292202829978</v>
      </c>
      <c r="AO153" s="394">
        <v>2.7161370679812835</v>
      </c>
      <c r="AP153" s="394">
        <v>1.1369932664645033</v>
      </c>
      <c r="AQ153" s="394">
        <v>2.453037416375059</v>
      </c>
      <c r="AR153" s="394">
        <v>4.4124326711406869</v>
      </c>
      <c r="AS153" s="394">
        <v>5.2427727814705616</v>
      </c>
      <c r="AT153" s="394">
        <v>4.5093277750931637</v>
      </c>
      <c r="AU153" s="394">
        <v>3.0172586357728681</v>
      </c>
      <c r="AV153" s="394">
        <v>2.3635410118878708</v>
      </c>
      <c r="AW153" s="394">
        <v>1.6563528716441844</v>
      </c>
      <c r="AX153" s="394">
        <v>3.7160421014938105</v>
      </c>
      <c r="AY153" s="394">
        <v>2.7846890211758346</v>
      </c>
      <c r="AZ153" s="394">
        <v>5.4255781358095501</v>
      </c>
      <c r="BA153" s="394">
        <v>2.3195850399220674</v>
      </c>
      <c r="BB153" s="394">
        <v>2.890001100505657</v>
      </c>
      <c r="BC153" s="394">
        <v>2.5031593717216971</v>
      </c>
      <c r="BD153" s="394">
        <v>2.9717666552600663</v>
      </c>
      <c r="BE153" s="394">
        <v>3.3488084974113708</v>
      </c>
      <c r="BF153" s="394">
        <v>3.253418847048084</v>
      </c>
      <c r="BG153" s="383"/>
      <c r="BH153" s="383"/>
      <c r="BI153" s="383"/>
      <c r="BJ153" s="383"/>
      <c r="BK153" s="383"/>
      <c r="BL153" s="383"/>
    </row>
    <row r="154" spans="1:64" s="384" customFormat="1" ht="16.5" customHeight="1">
      <c r="A154" s="404"/>
      <c r="B154" s="406" t="s">
        <v>261</v>
      </c>
      <c r="C154" s="394">
        <v>7.7833971416897185</v>
      </c>
      <c r="D154" s="394">
        <v>-4.2536558835911453</v>
      </c>
      <c r="E154" s="394">
        <v>7.3468474202315504</v>
      </c>
      <c r="F154" s="394">
        <v>11.77253412400152</v>
      </c>
      <c r="G154" s="394">
        <v>2.3906647840449713</v>
      </c>
      <c r="H154" s="394">
        <v>0.26450011753025304</v>
      </c>
      <c r="I154" s="394">
        <v>3.294089394155586</v>
      </c>
      <c r="J154" s="394">
        <v>7.2305400247104412</v>
      </c>
      <c r="K154" s="394">
        <v>-6.0706889648577071</v>
      </c>
      <c r="L154" s="394">
        <v>8.2420374224483339</v>
      </c>
      <c r="M154" s="394">
        <v>7.4345350552164957</v>
      </c>
      <c r="N154" s="394">
        <v>6.843666305925411</v>
      </c>
      <c r="O154" s="394">
        <v>-0.95981502982708244</v>
      </c>
      <c r="P154" s="394">
        <v>3.0360227512054472</v>
      </c>
      <c r="Q154" s="394">
        <v>6.435509137519646</v>
      </c>
      <c r="R154" s="394">
        <v>-5.3358242748431266</v>
      </c>
      <c r="S154" s="394">
        <v>6.8410427614839175</v>
      </c>
      <c r="T154" s="394">
        <v>13.337790315770558</v>
      </c>
      <c r="U154" s="394">
        <v>1.4759058392718849</v>
      </c>
      <c r="V154" s="394">
        <v>-0.27207631147807554</v>
      </c>
      <c r="W154" s="394">
        <v>6.2197174300843816</v>
      </c>
      <c r="X154" s="394">
        <v>6.7320161407931955</v>
      </c>
      <c r="Y154" s="394">
        <v>-0.42233490029535137</v>
      </c>
      <c r="Z154" s="394">
        <v>5.308192758954311</v>
      </c>
      <c r="AA154" s="394">
        <v>13.760016437766831</v>
      </c>
      <c r="AB154" s="394">
        <v>4.4624300565211383</v>
      </c>
      <c r="AC154" s="394">
        <v>1.0919123753038829</v>
      </c>
      <c r="AD154" s="394">
        <v>6.8801605153028023</v>
      </c>
      <c r="AE154" s="394">
        <v>7.0225810966141111</v>
      </c>
      <c r="AF154" s="394">
        <v>-5.480077564454378</v>
      </c>
      <c r="AG154" s="394">
        <v>7.2162542045393741</v>
      </c>
      <c r="AH154" s="394">
        <v>7.7445258950846751</v>
      </c>
      <c r="AI154" s="394">
        <v>-0.38214569729084769</v>
      </c>
      <c r="AJ154" s="394">
        <v>7.7026080490161242E-2</v>
      </c>
      <c r="AK154" s="394">
        <v>3.7779001634929976</v>
      </c>
      <c r="AL154" s="394">
        <v>6.0906170132045911</v>
      </c>
      <c r="AM154" s="394">
        <v>-0.19457860047946696</v>
      </c>
      <c r="AN154" s="394">
        <v>8.2430638672273293</v>
      </c>
      <c r="AO154" s="394">
        <v>6.7074253978201437</v>
      </c>
      <c r="AP154" s="394">
        <v>9.3509036772343457E-2</v>
      </c>
      <c r="AQ154" s="394">
        <v>-0.48061807840014126</v>
      </c>
      <c r="AR154" s="394">
        <v>3.6500172321537461</v>
      </c>
      <c r="AS154" s="394">
        <v>6.7681665735717544</v>
      </c>
      <c r="AT154" s="394">
        <v>-6.3442399241675496E-2</v>
      </c>
      <c r="AU154" s="394">
        <v>7.2434458413209279</v>
      </c>
      <c r="AV154" s="394">
        <v>7.1818490312721917</v>
      </c>
      <c r="AW154" s="394">
        <v>-0.51248213350620908</v>
      </c>
      <c r="AX154" s="394">
        <v>-1.237995393538327</v>
      </c>
      <c r="AY154" s="394">
        <v>2.0371112112019363</v>
      </c>
      <c r="AZ154" s="394">
        <v>6.9337614790604407</v>
      </c>
      <c r="BA154" s="394">
        <v>-4.1092831813679958</v>
      </c>
      <c r="BB154" s="394">
        <v>7.0582614818466061</v>
      </c>
      <c r="BC154" s="394">
        <v>10.793297476267272</v>
      </c>
      <c r="BD154" s="394">
        <v>1.3076483300881625</v>
      </c>
      <c r="BE154" s="394">
        <v>-3.2787020668234579E-2</v>
      </c>
      <c r="BF154" s="394">
        <v>4.6500586596685656</v>
      </c>
      <c r="BG154" s="383"/>
      <c r="BH154" s="383"/>
      <c r="BI154" s="383"/>
      <c r="BJ154" s="383"/>
      <c r="BK154" s="383"/>
      <c r="BL154" s="383"/>
    </row>
    <row r="155" spans="1:64" s="384" customFormat="1" ht="16.5" customHeight="1">
      <c r="A155" s="404"/>
      <c r="B155" s="406" t="s">
        <v>262</v>
      </c>
      <c r="C155" s="394">
        <v>7.4430364390515535</v>
      </c>
      <c r="D155" s="394">
        <v>-4.9433473200429905</v>
      </c>
      <c r="E155" s="394">
        <v>5.1959400459002048</v>
      </c>
      <c r="F155" s="394">
        <v>5.0730928315876112</v>
      </c>
      <c r="G155" s="394">
        <v>2.4903733256884442</v>
      </c>
      <c r="H155" s="394">
        <v>4.580014550295064</v>
      </c>
      <c r="I155" s="394">
        <v>3.1301697574262821</v>
      </c>
      <c r="J155" s="394">
        <v>9.957041416190382</v>
      </c>
      <c r="K155" s="394">
        <v>-4.2356857893585564</v>
      </c>
      <c r="L155" s="394">
        <v>4.6179671394492861</v>
      </c>
      <c r="M155" s="394">
        <v>5.4064315042805289</v>
      </c>
      <c r="N155" s="394">
        <v>6.5718433822183231</v>
      </c>
      <c r="O155" s="394">
        <v>5.0454783975756534</v>
      </c>
      <c r="P155" s="394">
        <v>7.9437988721192454</v>
      </c>
      <c r="Q155" s="394">
        <v>5.2635576205205536</v>
      </c>
      <c r="R155" s="394">
        <v>-5.2043639490407916</v>
      </c>
      <c r="S155" s="394">
        <v>4.5958006612039526</v>
      </c>
      <c r="T155" s="394">
        <v>5.4301881924523343</v>
      </c>
      <c r="U155" s="394">
        <v>1.8876184398242346</v>
      </c>
      <c r="V155" s="394">
        <v>4.2143228634236918</v>
      </c>
      <c r="W155" s="394">
        <v>4.506562783697099</v>
      </c>
      <c r="X155" s="394">
        <v>7.7705088142351553</v>
      </c>
      <c r="Y155" s="394">
        <v>-3.9301364615452972</v>
      </c>
      <c r="Z155" s="394">
        <v>4.7415661638219087</v>
      </c>
      <c r="AA155" s="394">
        <v>5.082870261973671</v>
      </c>
      <c r="AB155" s="394">
        <v>3.8155540592020198</v>
      </c>
      <c r="AC155" s="394">
        <v>5.1812323590313403</v>
      </c>
      <c r="AD155" s="394">
        <v>4.8907186810469128</v>
      </c>
      <c r="AE155" s="394">
        <v>8.3546395394882502</v>
      </c>
      <c r="AF155" s="394">
        <v>-3.7788601339474037</v>
      </c>
      <c r="AG155" s="394">
        <v>4.7603289473256094</v>
      </c>
      <c r="AH155" s="394">
        <v>5.1341582464163427</v>
      </c>
      <c r="AI155" s="394">
        <v>2.2069590557706853</v>
      </c>
      <c r="AJ155" s="394">
        <v>4.7344883626790679</v>
      </c>
      <c r="AK155" s="394">
        <v>4.6129696652515317</v>
      </c>
      <c r="AL155" s="394">
        <v>6.5579778815365586</v>
      </c>
      <c r="AM155" s="394">
        <v>-1.3626983032153039</v>
      </c>
      <c r="AN155" s="394">
        <v>4.5541759945687543</v>
      </c>
      <c r="AO155" s="394">
        <v>5.5409566541110067</v>
      </c>
      <c r="AP155" s="394">
        <v>4.3011803260281978</v>
      </c>
      <c r="AQ155" s="394">
        <v>4.3811680854105362</v>
      </c>
      <c r="AR155" s="394">
        <v>4.0073558163118417</v>
      </c>
      <c r="AS155" s="394">
        <v>7.6312305294797156</v>
      </c>
      <c r="AT155" s="394">
        <v>-2.5514978537549249</v>
      </c>
      <c r="AU155" s="394">
        <v>4.7425262594235074</v>
      </c>
      <c r="AV155" s="394">
        <v>5.3061884831042905</v>
      </c>
      <c r="AW155" s="394">
        <v>2.7941367642808856</v>
      </c>
      <c r="AX155" s="394">
        <v>3.860728751251985</v>
      </c>
      <c r="AY155" s="394">
        <v>2.8855417454924481</v>
      </c>
      <c r="AZ155" s="394">
        <v>6.76326276840713</v>
      </c>
      <c r="BA155" s="394">
        <v>-4.5306874355007576</v>
      </c>
      <c r="BB155" s="394">
        <v>4.7106971816081256</v>
      </c>
      <c r="BC155" s="394">
        <v>5.3171150373553022</v>
      </c>
      <c r="BD155" s="394">
        <v>2.1918236130274327</v>
      </c>
      <c r="BE155" s="394">
        <v>4.3502322742811295</v>
      </c>
      <c r="BF155" s="394">
        <v>4.2057112089503246</v>
      </c>
      <c r="BG155" s="383"/>
      <c r="BH155" s="383"/>
      <c r="BI155" s="383"/>
      <c r="BJ155" s="383"/>
      <c r="BK155" s="383"/>
      <c r="BL155" s="383"/>
    </row>
    <row r="156" spans="1:64" s="384" customFormat="1" ht="16.5" customHeight="1">
      <c r="A156" s="404"/>
      <c r="B156" s="405" t="s">
        <v>265</v>
      </c>
      <c r="C156" s="394"/>
      <c r="D156" s="394"/>
      <c r="E156" s="394"/>
      <c r="F156" s="382"/>
      <c r="G156" s="382"/>
      <c r="H156" s="382"/>
      <c r="I156" s="382"/>
      <c r="J156" s="394"/>
      <c r="K156" s="394"/>
      <c r="L156" s="394"/>
      <c r="M156" s="394"/>
      <c r="N156" s="394"/>
      <c r="O156" s="394"/>
      <c r="P156" s="394"/>
      <c r="Q156" s="394"/>
      <c r="R156" s="394"/>
      <c r="S156" s="394"/>
      <c r="T156" s="394"/>
      <c r="U156" s="394"/>
      <c r="V156" s="394"/>
      <c r="W156" s="394"/>
      <c r="X156" s="394"/>
      <c r="Y156" s="394"/>
      <c r="Z156" s="394"/>
      <c r="AA156" s="394"/>
      <c r="AB156" s="394"/>
      <c r="AC156" s="394"/>
      <c r="AD156" s="394"/>
      <c r="AE156" s="394"/>
      <c r="AF156" s="394"/>
      <c r="AG156" s="394"/>
      <c r="AH156" s="394"/>
      <c r="AI156" s="394"/>
      <c r="AJ156" s="394"/>
      <c r="AK156" s="394"/>
      <c r="AL156" s="394"/>
      <c r="AM156" s="394"/>
      <c r="AN156" s="394"/>
      <c r="AO156" s="394"/>
      <c r="AP156" s="394"/>
      <c r="AQ156" s="394"/>
      <c r="AR156" s="394"/>
      <c r="AS156" s="394"/>
      <c r="AT156" s="394"/>
      <c r="AU156" s="394"/>
      <c r="AV156" s="394"/>
      <c r="AW156" s="394"/>
      <c r="AX156" s="394"/>
      <c r="AY156" s="394"/>
      <c r="AZ156" s="394"/>
      <c r="BA156" s="394"/>
      <c r="BB156" s="394"/>
      <c r="BC156" s="394"/>
      <c r="BD156" s="394"/>
      <c r="BE156" s="404"/>
      <c r="BF156" s="404"/>
      <c r="BG156" s="383"/>
      <c r="BH156" s="383"/>
      <c r="BI156" s="383"/>
      <c r="BJ156" s="383"/>
      <c r="BK156" s="383"/>
      <c r="BL156" s="383"/>
    </row>
    <row r="157" spans="1:64" s="384" customFormat="1" ht="16.5" customHeight="1">
      <c r="A157" s="404"/>
      <c r="B157" s="406" t="s">
        <v>260</v>
      </c>
      <c r="C157" s="394">
        <v>134.78229264059746</v>
      </c>
      <c r="D157" s="394">
        <v>137.04059178617339</v>
      </c>
      <c r="E157" s="394">
        <v>147.608460233573</v>
      </c>
      <c r="F157" s="394">
        <v>156.44476007646116</v>
      </c>
      <c r="G157" s="394">
        <v>167.18641318787201</v>
      </c>
      <c r="H157" s="394">
        <v>176.42985744464801</v>
      </c>
      <c r="I157" s="394">
        <v>187.01311582815444</v>
      </c>
      <c r="J157" s="394">
        <v>134.39277990838744</v>
      </c>
      <c r="K157" s="394">
        <v>136.56418202100042</v>
      </c>
      <c r="L157" s="394">
        <v>147.82363617024598</v>
      </c>
      <c r="M157" s="394">
        <v>154.68543850041075</v>
      </c>
      <c r="N157" s="394">
        <v>167.28499259988484</v>
      </c>
      <c r="O157" s="394">
        <v>175.82377988667207</v>
      </c>
      <c r="P157" s="394">
        <v>183.73232409591924</v>
      </c>
      <c r="Q157" s="394">
        <v>135.65931141392716</v>
      </c>
      <c r="R157" s="394">
        <v>137.60699162305588</v>
      </c>
      <c r="S157" s="394">
        <v>148.12353045854115</v>
      </c>
      <c r="T157" s="394">
        <v>158.08828432908979</v>
      </c>
      <c r="U157" s="394">
        <v>165.55113981879106</v>
      </c>
      <c r="V157" s="394">
        <v>175.14495769517248</v>
      </c>
      <c r="W157" s="394">
        <v>183.19781403418409</v>
      </c>
      <c r="X157" s="394">
        <v>136.91334734540783</v>
      </c>
      <c r="Y157" s="394">
        <v>137.41292656085403</v>
      </c>
      <c r="Z157" s="394">
        <v>147.55071836506957</v>
      </c>
      <c r="AA157" s="394">
        <v>158.66586641779134</v>
      </c>
      <c r="AB157" s="394">
        <v>166.82726105654794</v>
      </c>
      <c r="AC157" s="394">
        <v>176.35209595173686</v>
      </c>
      <c r="AD157" s="394">
        <v>184.17851888716447</v>
      </c>
      <c r="AE157" s="394">
        <v>136.92936322354038</v>
      </c>
      <c r="AF157" s="394">
        <v>136.92844548870724</v>
      </c>
      <c r="AG157" s="394">
        <v>147.68217658551356</v>
      </c>
      <c r="AH157" s="394">
        <v>156.31416497880338</v>
      </c>
      <c r="AI157" s="394">
        <v>166.97613096610235</v>
      </c>
      <c r="AJ157" s="394">
        <v>175.80350395597043</v>
      </c>
      <c r="AK157" s="394">
        <v>183.90499134759614</v>
      </c>
      <c r="AL157" s="394">
        <v>138.64072840079754</v>
      </c>
      <c r="AM157" s="394">
        <v>137.63307397275926</v>
      </c>
      <c r="AN157" s="394">
        <v>147.20118861058418</v>
      </c>
      <c r="AO157" s="394">
        <v>157.51889504311856</v>
      </c>
      <c r="AP157" s="394">
        <v>167.50051547732102</v>
      </c>
      <c r="AQ157" s="394">
        <v>178.05421518378404</v>
      </c>
      <c r="AR157" s="394">
        <v>184.82477946396719</v>
      </c>
      <c r="AS157" s="394">
        <v>136.7665627246638</v>
      </c>
      <c r="AT157" s="394">
        <v>137.05136172475866</v>
      </c>
      <c r="AU157" s="394">
        <v>147.69145660847983</v>
      </c>
      <c r="AV157" s="394">
        <v>156.55277242364443</v>
      </c>
      <c r="AW157" s="394">
        <v>167.33672200029471</v>
      </c>
      <c r="AX157" s="394">
        <v>176.65459954413583</v>
      </c>
      <c r="AY157" s="394">
        <v>186.26312697949317</v>
      </c>
      <c r="AZ157" s="394">
        <v>135.81996231527066</v>
      </c>
      <c r="BA157" s="394">
        <v>137.100196836327</v>
      </c>
      <c r="BB157" s="394">
        <v>147.73415540783492</v>
      </c>
      <c r="BC157" s="394">
        <v>156.65926411446455</v>
      </c>
      <c r="BD157" s="394">
        <v>166.87064719893044</v>
      </c>
      <c r="BE157" s="394">
        <v>176.07333214995248</v>
      </c>
      <c r="BF157" s="394">
        <v>184.6998593911589</v>
      </c>
      <c r="BG157" s="383"/>
      <c r="BH157" s="383"/>
      <c r="BI157" s="383"/>
      <c r="BJ157" s="383"/>
      <c r="BK157" s="383"/>
      <c r="BL157" s="383"/>
    </row>
    <row r="158" spans="1:64" s="384" customFormat="1" ht="16.5" customHeight="1">
      <c r="A158" s="404"/>
      <c r="B158" s="406" t="s">
        <v>261</v>
      </c>
      <c r="C158" s="394">
        <v>152.43400324687829</v>
      </c>
      <c r="D158" s="394">
        <v>147.97884742132169</v>
      </c>
      <c r="E158" s="394">
        <v>153.47020176283655</v>
      </c>
      <c r="F158" s="394">
        <v>162.25244914916942</v>
      </c>
      <c r="G158" s="394">
        <v>169.50785684840847</v>
      </c>
      <c r="H158" s="394">
        <v>174.3777606144489</v>
      </c>
      <c r="I158" s="394">
        <v>177.11769306253751</v>
      </c>
      <c r="J158" s="394">
        <v>151.70414476189532</v>
      </c>
      <c r="K158" s="394">
        <v>149.5592736884613</v>
      </c>
      <c r="L158" s="394">
        <v>154.28721566635949</v>
      </c>
      <c r="M158" s="394">
        <v>166.57928579715298</v>
      </c>
      <c r="N158" s="394">
        <v>174.59441507746473</v>
      </c>
      <c r="O158" s="394">
        <v>178.00485201689372</v>
      </c>
      <c r="P158" s="394">
        <v>179.27964390123009</v>
      </c>
      <c r="Q158" s="394">
        <v>151.70179290170444</v>
      </c>
      <c r="R158" s="394">
        <v>147.92318339684905</v>
      </c>
      <c r="S158" s="394">
        <v>153.22227046239129</v>
      </c>
      <c r="T158" s="394">
        <v>163.51720626027938</v>
      </c>
      <c r="U158" s="394">
        <v>170.24044046989326</v>
      </c>
      <c r="V158" s="394">
        <v>176.57710828438775</v>
      </c>
      <c r="W158" s="394">
        <v>175.56248388686549</v>
      </c>
      <c r="X158" s="394">
        <v>151.44301173368797</v>
      </c>
      <c r="Y158" s="394">
        <v>146.19231061807182</v>
      </c>
      <c r="Z158" s="394">
        <v>146.78186145669028</v>
      </c>
      <c r="AA158" s="394">
        <v>155.92605632992522</v>
      </c>
      <c r="AB158" s="394">
        <v>162.77276205789263</v>
      </c>
      <c r="AC158" s="394">
        <v>167.4413664491648</v>
      </c>
      <c r="AD158" s="394">
        <v>162.08489166087344</v>
      </c>
      <c r="AE158" s="394">
        <v>152.23824025042458</v>
      </c>
      <c r="AF158" s="394">
        <v>148.33238532478569</v>
      </c>
      <c r="AG158" s="394">
        <v>152.23039920058926</v>
      </c>
      <c r="AH158" s="394">
        <v>163.34114794576718</v>
      </c>
      <c r="AI158" s="394">
        <v>172.51488696718528</v>
      </c>
      <c r="AJ158" s="394">
        <v>175.77855555092609</v>
      </c>
      <c r="AK158" s="394">
        <v>177.28854063669769</v>
      </c>
      <c r="AL158" s="394">
        <v>148.23741163913184</v>
      </c>
      <c r="AM158" s="394">
        <v>142.71535597379491</v>
      </c>
      <c r="AN158" s="394">
        <v>141.70926520041004</v>
      </c>
      <c r="AO158" s="394">
        <v>151.69497674193627</v>
      </c>
      <c r="AP158" s="394">
        <v>163.86811593917807</v>
      </c>
      <c r="AQ158" s="394">
        <v>166.59131888194213</v>
      </c>
      <c r="AR158" s="394">
        <v>165.58693196575877</v>
      </c>
      <c r="AS158" s="394">
        <v>151.39027344748689</v>
      </c>
      <c r="AT158" s="394">
        <v>146.73867808310013</v>
      </c>
      <c r="AU158" s="394">
        <v>149.08724961317171</v>
      </c>
      <c r="AV158" s="394">
        <v>160.32799954444511</v>
      </c>
      <c r="AW158" s="394">
        <v>169.33467783985046</v>
      </c>
      <c r="AX158" s="394">
        <v>172.59246026554081</v>
      </c>
      <c r="AY158" s="394">
        <v>176.21357732155732</v>
      </c>
      <c r="AZ158" s="394">
        <v>151.76323757482797</v>
      </c>
      <c r="BA158" s="394">
        <v>147.7066911504925</v>
      </c>
      <c r="BB158" s="394">
        <v>151.7532043124007</v>
      </c>
      <c r="BC158" s="394">
        <v>162.02491713974027</v>
      </c>
      <c r="BD158" s="394">
        <v>169.71082227741269</v>
      </c>
      <c r="BE158" s="394">
        <v>174.39585443090718</v>
      </c>
      <c r="BF158" s="394">
        <v>174.51605390232038</v>
      </c>
      <c r="BG158" s="383"/>
      <c r="BH158" s="383"/>
      <c r="BI158" s="383"/>
      <c r="BJ158" s="383"/>
      <c r="BK158" s="383"/>
      <c r="BL158" s="383"/>
    </row>
    <row r="159" spans="1:64" s="384" customFormat="1" ht="16.5" customHeight="1">
      <c r="A159" s="404"/>
      <c r="B159" s="406" t="s">
        <v>262</v>
      </c>
      <c r="C159" s="394">
        <v>173.82275332080397</v>
      </c>
      <c r="D159" s="394">
        <v>192.01404257009293</v>
      </c>
      <c r="E159" s="394">
        <v>194.66408405713995</v>
      </c>
      <c r="F159" s="394">
        <v>216.05322189075471</v>
      </c>
      <c r="G159" s="394">
        <v>242.82696229000763</v>
      </c>
      <c r="H159" s="394">
        <v>247.00400589458528</v>
      </c>
      <c r="I159" s="394">
        <v>252.54696585337766</v>
      </c>
      <c r="J159" s="394">
        <v>171.05611109309771</v>
      </c>
      <c r="K159" s="394">
        <v>187.607380397768</v>
      </c>
      <c r="L159" s="394">
        <v>192.72205102418258</v>
      </c>
      <c r="M159" s="394">
        <v>215.27451668852669</v>
      </c>
      <c r="N159" s="394">
        <v>242.80423792878278</v>
      </c>
      <c r="O159" s="394">
        <v>247.69282794648458</v>
      </c>
      <c r="P159" s="394">
        <v>250.61626943390971</v>
      </c>
      <c r="Q159" s="394">
        <v>168.61016919453223</v>
      </c>
      <c r="R159" s="394">
        <v>182.20330059138695</v>
      </c>
      <c r="S159" s="394">
        <v>186.51536014545286</v>
      </c>
      <c r="T159" s="394">
        <v>202.85538481237259</v>
      </c>
      <c r="U159" s="394">
        <v>222.75499669183375</v>
      </c>
      <c r="V159" s="394">
        <v>226.68208048141224</v>
      </c>
      <c r="W159" s="394">
        <v>232.81489446696958</v>
      </c>
      <c r="X159" s="394">
        <v>176.8238964101923</v>
      </c>
      <c r="Y159" s="394">
        <v>194.4332065278206</v>
      </c>
      <c r="Z159" s="394">
        <v>199.04790785254411</v>
      </c>
      <c r="AA159" s="394">
        <v>222.38621954249962</v>
      </c>
      <c r="AB159" s="394">
        <v>249.2255612067442</v>
      </c>
      <c r="AC159" s="394">
        <v>251.25548814845195</v>
      </c>
      <c r="AD159" s="394">
        <v>250.21068244093931</v>
      </c>
      <c r="AE159" s="394">
        <v>174.98125744041707</v>
      </c>
      <c r="AF159" s="394">
        <v>192.98150658308944</v>
      </c>
      <c r="AG159" s="394">
        <v>196.80764229408382</v>
      </c>
      <c r="AH159" s="394">
        <v>220.26513765695032</v>
      </c>
      <c r="AI159" s="394">
        <v>248.7062728453048</v>
      </c>
      <c r="AJ159" s="394">
        <v>251.40964766357982</v>
      </c>
      <c r="AK159" s="394">
        <v>252.22275407754515</v>
      </c>
      <c r="AL159" s="394">
        <v>192.94344965238383</v>
      </c>
      <c r="AM159" s="394">
        <v>218.87445674990255</v>
      </c>
      <c r="AN159" s="394">
        <v>221.49518855971127</v>
      </c>
      <c r="AO159" s="394">
        <v>252.53183670735743</v>
      </c>
      <c r="AP159" s="394">
        <v>287.91762726539389</v>
      </c>
      <c r="AQ159" s="394">
        <v>294.5477611622332</v>
      </c>
      <c r="AR159" s="394">
        <v>287.35226138056038</v>
      </c>
      <c r="AS159" s="394">
        <v>184.2483572451024</v>
      </c>
      <c r="AT159" s="394">
        <v>206.9066389026724</v>
      </c>
      <c r="AU159" s="394">
        <v>209.78011035659932</v>
      </c>
      <c r="AV159" s="394">
        <v>236.76409389982487</v>
      </c>
      <c r="AW159" s="394">
        <v>268.63179631696551</v>
      </c>
      <c r="AX159" s="394">
        <v>273.79964628236462</v>
      </c>
      <c r="AY159" s="394">
        <v>274.73123644528948</v>
      </c>
      <c r="AZ159" s="394">
        <v>172.54062261675674</v>
      </c>
      <c r="BA159" s="394">
        <v>188.83132153434815</v>
      </c>
      <c r="BB159" s="394">
        <v>192.85966111029663</v>
      </c>
      <c r="BC159" s="394">
        <v>212.98322852691615</v>
      </c>
      <c r="BD159" s="394">
        <v>237.39762302233336</v>
      </c>
      <c r="BE159" s="394">
        <v>241.33469950460724</v>
      </c>
      <c r="BF159" s="394">
        <v>245.0489094657616</v>
      </c>
      <c r="BG159" s="383"/>
      <c r="BH159" s="383"/>
      <c r="BI159" s="383"/>
      <c r="BJ159" s="383"/>
      <c r="BK159" s="383"/>
      <c r="BL159" s="383"/>
    </row>
    <row r="160" spans="1:64" s="384" customFormat="1" ht="16.5" customHeight="1">
      <c r="A160" s="404"/>
      <c r="B160" s="405" t="s">
        <v>266</v>
      </c>
      <c r="C160" s="394"/>
      <c r="D160" s="394"/>
      <c r="E160" s="394"/>
      <c r="F160" s="382"/>
      <c r="G160" s="382"/>
      <c r="H160" s="382"/>
      <c r="I160" s="382"/>
      <c r="J160" s="394"/>
      <c r="K160" s="394"/>
      <c r="L160" s="394"/>
      <c r="M160" s="394"/>
      <c r="N160" s="394"/>
      <c r="O160" s="394"/>
      <c r="P160" s="394"/>
      <c r="Q160" s="394"/>
      <c r="R160" s="394"/>
      <c r="S160" s="394"/>
      <c r="T160" s="394"/>
      <c r="U160" s="394"/>
      <c r="V160" s="394"/>
      <c r="W160" s="394"/>
      <c r="X160" s="394"/>
      <c r="Y160" s="394"/>
      <c r="Z160" s="394"/>
      <c r="AA160" s="394"/>
      <c r="AB160" s="394"/>
      <c r="AC160" s="394"/>
      <c r="AD160" s="394"/>
      <c r="AE160" s="394"/>
      <c r="AF160" s="394"/>
      <c r="AG160" s="394"/>
      <c r="AH160" s="394"/>
      <c r="AI160" s="394"/>
      <c r="AJ160" s="394"/>
      <c r="AK160" s="394"/>
      <c r="AL160" s="394"/>
      <c r="AM160" s="394"/>
      <c r="AN160" s="394"/>
      <c r="AO160" s="394"/>
      <c r="AP160" s="394"/>
      <c r="AQ160" s="394"/>
      <c r="AR160" s="394"/>
      <c r="AS160" s="394"/>
      <c r="AT160" s="394"/>
      <c r="AU160" s="394"/>
      <c r="AV160" s="394"/>
      <c r="AW160" s="394"/>
      <c r="AX160" s="394"/>
      <c r="AY160" s="394"/>
      <c r="AZ160" s="394"/>
      <c r="BA160" s="394"/>
      <c r="BB160" s="394"/>
      <c r="BC160" s="394"/>
      <c r="BD160" s="394"/>
      <c r="BE160" s="404"/>
      <c r="BF160" s="404"/>
      <c r="BG160" s="383"/>
      <c r="BH160" s="383"/>
      <c r="BI160" s="383"/>
      <c r="BJ160" s="383"/>
      <c r="BK160" s="383"/>
      <c r="BL160" s="383"/>
    </row>
    <row r="161" spans="1:64" s="384" customFormat="1" ht="16.5" customHeight="1">
      <c r="A161" s="404"/>
      <c r="B161" s="406" t="s">
        <v>260</v>
      </c>
      <c r="C161" s="394">
        <v>34.221991886672228</v>
      </c>
      <c r="D161" s="394">
        <v>34.975958003448739</v>
      </c>
      <c r="E161" s="394">
        <v>35.627938173454105</v>
      </c>
      <c r="F161" s="394">
        <v>33.952912258332169</v>
      </c>
      <c r="G161" s="394">
        <v>33.239575038668548</v>
      </c>
      <c r="H161" s="394">
        <v>33.822044384575101</v>
      </c>
      <c r="I161" s="394">
        <v>34.419436539273065</v>
      </c>
      <c r="J161" s="394">
        <v>37.707178380360361</v>
      </c>
      <c r="K161" s="394">
        <v>36.878125275397181</v>
      </c>
      <c r="L161" s="394">
        <v>37.454182648484704</v>
      </c>
      <c r="M161" s="394">
        <v>35.534294477957502</v>
      </c>
      <c r="N161" s="394">
        <v>35.169557265057698</v>
      </c>
      <c r="O161" s="394">
        <v>36.075032480112448</v>
      </c>
      <c r="P161" s="394">
        <v>36.87847488767548</v>
      </c>
      <c r="Q161" s="394">
        <v>11.942004278532746</v>
      </c>
      <c r="R161" s="394">
        <v>12.498346085503039</v>
      </c>
      <c r="S161" s="394">
        <v>12.824944840327611</v>
      </c>
      <c r="T161" s="394">
        <v>12.177494316636363</v>
      </c>
      <c r="U161" s="394">
        <v>12.025092816381598</v>
      </c>
      <c r="V161" s="394">
        <v>12.320260764904431</v>
      </c>
      <c r="W161" s="394">
        <v>12.422057814693694</v>
      </c>
      <c r="X161" s="394">
        <v>28.355295239365176</v>
      </c>
      <c r="Y161" s="394">
        <v>28.241628469445363</v>
      </c>
      <c r="Z161" s="394">
        <v>28.845057358900124</v>
      </c>
      <c r="AA161" s="394">
        <v>27.195087235199061</v>
      </c>
      <c r="AB161" s="394">
        <v>26.314156452097357</v>
      </c>
      <c r="AC161" s="394">
        <v>27.027873174887393</v>
      </c>
      <c r="AD161" s="394">
        <v>27.766510337069224</v>
      </c>
      <c r="AE161" s="394">
        <v>31.397096468006133</v>
      </c>
      <c r="AF161" s="394">
        <v>31.322474682208544</v>
      </c>
      <c r="AG161" s="394">
        <v>32.066129374092782</v>
      </c>
      <c r="AH161" s="394">
        <v>30.477745511903294</v>
      </c>
      <c r="AI161" s="394">
        <v>29.998194171656355</v>
      </c>
      <c r="AJ161" s="394">
        <v>30.843950544479135</v>
      </c>
      <c r="AK161" s="394">
        <v>31.533688371762359</v>
      </c>
      <c r="AL161" s="394">
        <v>33.667931724156453</v>
      </c>
      <c r="AM161" s="394">
        <v>32.439216351443825</v>
      </c>
      <c r="AN161" s="394">
        <v>33.372926736249418</v>
      </c>
      <c r="AO161" s="394">
        <v>31.568709223429753</v>
      </c>
      <c r="AP161" s="394">
        <v>29.733023913059832</v>
      </c>
      <c r="AQ161" s="394">
        <v>30.304583607589024</v>
      </c>
      <c r="AR161" s="394">
        <v>31.669901932378245</v>
      </c>
      <c r="AS161" s="394">
        <v>35.442811642176686</v>
      </c>
      <c r="AT161" s="394">
        <v>35.062390970908751</v>
      </c>
      <c r="AU161" s="394">
        <v>35.951716283324416</v>
      </c>
      <c r="AV161" s="394">
        <v>34.030210506202124</v>
      </c>
      <c r="AW161" s="394">
        <v>32.927218820717442</v>
      </c>
      <c r="AX161" s="394">
        <v>33.892276549653694</v>
      </c>
      <c r="AY161" s="394">
        <v>34.95032833178734</v>
      </c>
      <c r="AZ161" s="394">
        <v>25.576390943886402</v>
      </c>
      <c r="BA161" s="394">
        <v>25.75337674271632</v>
      </c>
      <c r="BB161" s="394">
        <v>26.351563104825317</v>
      </c>
      <c r="BC161" s="394">
        <v>25.001711706999746</v>
      </c>
      <c r="BD161" s="394">
        <v>24.532162029935293</v>
      </c>
      <c r="BE161" s="394">
        <v>25.149228674310084</v>
      </c>
      <c r="BF161" s="394">
        <v>25.624723525844519</v>
      </c>
      <c r="BG161" s="383"/>
      <c r="BH161" s="383"/>
      <c r="BI161" s="383"/>
      <c r="BJ161" s="383"/>
      <c r="BK161" s="383"/>
      <c r="BL161" s="383"/>
    </row>
    <row r="162" spans="1:64" s="384" customFormat="1" ht="16.5" customHeight="1">
      <c r="A162" s="404"/>
      <c r="B162" s="406" t="s">
        <v>261</v>
      </c>
      <c r="C162" s="394">
        <v>17.978214878368743</v>
      </c>
      <c r="D162" s="394">
        <v>16.241217796376169</v>
      </c>
      <c r="E162" s="394">
        <v>16.602253743786164</v>
      </c>
      <c r="F162" s="394">
        <v>17.201747012987706</v>
      </c>
      <c r="G162" s="394">
        <v>16.452317795294704</v>
      </c>
      <c r="H162" s="394">
        <v>15.93235077063458</v>
      </c>
      <c r="I162" s="394">
        <v>15.728501224894398</v>
      </c>
      <c r="J162" s="394">
        <v>12.656886218414696</v>
      </c>
      <c r="K162" s="394">
        <v>11.586191731781737</v>
      </c>
      <c r="L162" s="394">
        <v>11.843615087119497</v>
      </c>
      <c r="M162" s="394">
        <v>12.059895336311266</v>
      </c>
      <c r="N162" s="394">
        <v>11.266989416951604</v>
      </c>
      <c r="O162" s="394">
        <v>10.720937095212021</v>
      </c>
      <c r="P162" s="394">
        <v>10.509122930316989</v>
      </c>
      <c r="Q162" s="394">
        <v>11.694150398824597</v>
      </c>
      <c r="R162" s="394">
        <v>10.610323580255971</v>
      </c>
      <c r="S162" s="394">
        <v>10.88153278624802</v>
      </c>
      <c r="T162" s="394">
        <v>11.48474166797444</v>
      </c>
      <c r="U162" s="394">
        <v>10.943351568974416</v>
      </c>
      <c r="V162" s="394">
        <v>10.670738311426465</v>
      </c>
      <c r="W162" s="394">
        <v>10.507643831161801</v>
      </c>
      <c r="X162" s="394">
        <v>18.616895325427592</v>
      </c>
      <c r="Y162" s="394">
        <v>17.373952768234336</v>
      </c>
      <c r="Z162" s="394">
        <v>17.045238512841241</v>
      </c>
      <c r="AA162" s="394">
        <v>17.826741954613599</v>
      </c>
      <c r="AB162" s="394">
        <v>17.174780481087357</v>
      </c>
      <c r="AC162" s="394">
        <v>16.755539180994063</v>
      </c>
      <c r="AD162" s="394">
        <v>16.464139364039557</v>
      </c>
      <c r="AE162" s="394">
        <v>16.539138230186936</v>
      </c>
      <c r="AF162" s="394">
        <v>14.841859531079445</v>
      </c>
      <c r="AG162" s="394">
        <v>15.023252864912983</v>
      </c>
      <c r="AH162" s="394">
        <v>15.164400101625091</v>
      </c>
      <c r="AI162" s="394">
        <v>14.193994576679808</v>
      </c>
      <c r="AJ162" s="394">
        <v>13.607319134745566</v>
      </c>
      <c r="AK162" s="394">
        <v>13.442521348780902</v>
      </c>
      <c r="AL162" s="394">
        <v>11.99491430546281</v>
      </c>
      <c r="AM162" s="394">
        <v>10.766315204638655</v>
      </c>
      <c r="AN162" s="394">
        <v>10.758373836736128</v>
      </c>
      <c r="AO162" s="394">
        <v>10.575885450155351</v>
      </c>
      <c r="AP162" s="394">
        <v>10.014623799894764</v>
      </c>
      <c r="AQ162" s="394">
        <v>9.4821867997307621</v>
      </c>
      <c r="AR162" s="394">
        <v>9.4195428107116079</v>
      </c>
      <c r="AS162" s="394">
        <v>15.13104748333841</v>
      </c>
      <c r="AT162" s="394">
        <v>13.845061624267988</v>
      </c>
      <c r="AU162" s="394">
        <v>13.933417344546488</v>
      </c>
      <c r="AV162" s="394">
        <v>14.010127227273452</v>
      </c>
      <c r="AW162" s="394">
        <v>13.109091732486123</v>
      </c>
      <c r="AX162" s="394">
        <v>12.405220166612583</v>
      </c>
      <c r="AY162" s="394">
        <v>12.29703281230818</v>
      </c>
      <c r="AZ162" s="394">
        <v>14.362813067869402</v>
      </c>
      <c r="BA162" s="394">
        <v>13.068066521247374</v>
      </c>
      <c r="BB162" s="394">
        <v>13.26555476814139</v>
      </c>
      <c r="BC162" s="394">
        <v>13.697262683278941</v>
      </c>
      <c r="BD162" s="394">
        <v>13.002528004557389</v>
      </c>
      <c r="BE162" s="394">
        <v>12.556879888141554</v>
      </c>
      <c r="BF162" s="394">
        <v>12.37022331197579</v>
      </c>
      <c r="BG162" s="383"/>
      <c r="BH162" s="383"/>
      <c r="BI162" s="383"/>
      <c r="BJ162" s="383"/>
      <c r="BK162" s="383"/>
      <c r="BL162" s="383"/>
    </row>
    <row r="163" spans="1:64" s="384" customFormat="1" ht="16.5" customHeight="1">
      <c r="A163" s="404"/>
      <c r="B163" s="406" t="s">
        <v>262</v>
      </c>
      <c r="C163" s="394">
        <v>47.799793234959026</v>
      </c>
      <c r="D163" s="394">
        <v>48.782824200175085</v>
      </c>
      <c r="E163" s="394">
        <v>47.769808082759724</v>
      </c>
      <c r="F163" s="394">
        <v>48.845340728680128</v>
      </c>
      <c r="G163" s="394">
        <v>50.308107166036734</v>
      </c>
      <c r="H163" s="394">
        <v>50.245604844790314</v>
      </c>
      <c r="I163" s="394">
        <v>49.852062235832548</v>
      </c>
      <c r="J163" s="394">
        <v>49.635935401224927</v>
      </c>
      <c r="K163" s="394">
        <v>51.53568299282108</v>
      </c>
      <c r="L163" s="394">
        <v>50.702202264395822</v>
      </c>
      <c r="M163" s="394">
        <v>52.405810185731227</v>
      </c>
      <c r="N163" s="394">
        <v>53.563453317990735</v>
      </c>
      <c r="O163" s="394">
        <v>53.20403042467553</v>
      </c>
      <c r="P163" s="394">
        <v>52.612402182007528</v>
      </c>
      <c r="Q163" s="394">
        <v>76.363845322642646</v>
      </c>
      <c r="R163" s="394">
        <v>76.891330334240976</v>
      </c>
      <c r="S163" s="394">
        <v>76.293522373424352</v>
      </c>
      <c r="T163" s="394">
        <v>76.337764015389183</v>
      </c>
      <c r="U163" s="394">
        <v>77.031555614643992</v>
      </c>
      <c r="V163" s="394">
        <v>77.009000923669106</v>
      </c>
      <c r="W163" s="394">
        <v>77.070298354144512</v>
      </c>
      <c r="X163" s="394">
        <v>53.027809435207217</v>
      </c>
      <c r="Y163" s="394">
        <v>54.384418762320301</v>
      </c>
      <c r="Z163" s="394">
        <v>54.10970412825862</v>
      </c>
      <c r="AA163" s="394">
        <v>54.978170810187336</v>
      </c>
      <c r="AB163" s="394">
        <v>56.511063066815304</v>
      </c>
      <c r="AC163" s="394">
        <v>56.216587644118533</v>
      </c>
      <c r="AD163" s="394">
        <v>55.769350298891219</v>
      </c>
      <c r="AE163" s="394">
        <v>52.063765301806953</v>
      </c>
      <c r="AF163" s="394">
        <v>53.835665786712006</v>
      </c>
      <c r="AG163" s="394">
        <v>52.910617760994228</v>
      </c>
      <c r="AH163" s="394">
        <v>54.357854386471622</v>
      </c>
      <c r="AI163" s="394">
        <v>55.807811251663843</v>
      </c>
      <c r="AJ163" s="394">
        <v>55.548730320775299</v>
      </c>
      <c r="AK163" s="394">
        <v>55.023790279456755</v>
      </c>
      <c r="AL163" s="394">
        <v>54.337153970380697</v>
      </c>
      <c r="AM163" s="394">
        <v>56.794468443917516</v>
      </c>
      <c r="AN163" s="394">
        <v>55.868699427014434</v>
      </c>
      <c r="AO163" s="394">
        <v>57.855405326414903</v>
      </c>
      <c r="AP163" s="394">
        <v>60.252352287045397</v>
      </c>
      <c r="AQ163" s="394">
        <v>60.213229592680207</v>
      </c>
      <c r="AR163" s="394">
        <v>58.910555256910143</v>
      </c>
      <c r="AS163" s="394">
        <v>49.426140874484894</v>
      </c>
      <c r="AT163" s="394">
        <v>51.092547404823236</v>
      </c>
      <c r="AU163" s="394">
        <v>50.114866372129086</v>
      </c>
      <c r="AV163" s="394">
        <v>51.959662266524425</v>
      </c>
      <c r="AW163" s="394">
        <v>53.963689446796437</v>
      </c>
      <c r="AX163" s="394">
        <v>53.702503283733691</v>
      </c>
      <c r="AY163" s="394">
        <v>52.752638855904479</v>
      </c>
      <c r="AZ163" s="394">
        <v>60.060795988244195</v>
      </c>
      <c r="BA163" s="394">
        <v>61.178556736036313</v>
      </c>
      <c r="BB163" s="394">
        <v>60.382882127033291</v>
      </c>
      <c r="BC163" s="394">
        <v>61.301025609721314</v>
      </c>
      <c r="BD163" s="394">
        <v>62.465309965507288</v>
      </c>
      <c r="BE163" s="394">
        <v>62.293891437548361</v>
      </c>
      <c r="BF163" s="394">
        <v>62.005053162179685</v>
      </c>
      <c r="BG163" s="383"/>
      <c r="BH163" s="383"/>
      <c r="BI163" s="383"/>
      <c r="BJ163" s="383"/>
      <c r="BK163" s="383"/>
      <c r="BL163" s="383"/>
    </row>
    <row r="164" spans="1:64" s="384" customFormat="1" ht="16.5" customHeight="1">
      <c r="A164" s="404"/>
      <c r="B164" s="407" t="s">
        <v>235</v>
      </c>
      <c r="C164" s="382">
        <v>123810.3959452339</v>
      </c>
      <c r="D164" s="382">
        <v>126300.47410221286</v>
      </c>
      <c r="E164" s="382">
        <v>140883.76651537503</v>
      </c>
      <c r="F164" s="382">
        <v>158890.28169014084</v>
      </c>
      <c r="G164" s="382">
        <v>170171.57333979962</v>
      </c>
      <c r="H164" s="382">
        <v>179927.66952026621</v>
      </c>
      <c r="I164" s="382">
        <v>190539.23532494062</v>
      </c>
      <c r="J164" s="382">
        <v>85200.973640726006</v>
      </c>
      <c r="K164" s="382">
        <v>85525.69693485921</v>
      </c>
      <c r="L164" s="382">
        <v>95361.03478641127</v>
      </c>
      <c r="M164" s="382">
        <v>106926.92810457517</v>
      </c>
      <c r="N164" s="382">
        <v>113744.33218889192</v>
      </c>
      <c r="O164" s="382">
        <v>120086.73812189754</v>
      </c>
      <c r="P164" s="382">
        <v>126781.95133407135</v>
      </c>
      <c r="Q164" s="382">
        <v>245863.94673045463</v>
      </c>
      <c r="R164" s="382">
        <v>237104.59914469643</v>
      </c>
      <c r="S164" s="382">
        <v>262826.66354905511</v>
      </c>
      <c r="T164" s="382">
        <v>297575.22875816998</v>
      </c>
      <c r="U164" s="382">
        <v>315159.24542610242</v>
      </c>
      <c r="V164" s="382">
        <v>331521.65959369414</v>
      </c>
      <c r="W164" s="382">
        <v>353894.15513097355</v>
      </c>
      <c r="X164" s="382">
        <v>139113.36648546872</v>
      </c>
      <c r="Y164" s="382">
        <v>141281.09478445331</v>
      </c>
      <c r="Z164" s="382">
        <v>156679.5917147579</v>
      </c>
      <c r="AA164" s="382">
        <v>179852.79352226719</v>
      </c>
      <c r="AB164" s="382">
        <v>196148.55057267711</v>
      </c>
      <c r="AC164" s="382">
        <v>208823.69678854596</v>
      </c>
      <c r="AD164" s="382">
        <v>220431.08841142888</v>
      </c>
      <c r="AE164" s="382">
        <v>109312.10759910113</v>
      </c>
      <c r="AF164" s="382">
        <v>110263.21336467801</v>
      </c>
      <c r="AG164" s="382">
        <v>121891.9737815462</v>
      </c>
      <c r="AH164" s="382">
        <v>137730.70175438595</v>
      </c>
      <c r="AI164" s="382">
        <v>147630.61461235068</v>
      </c>
      <c r="AJ164" s="382">
        <v>155291.30232216077</v>
      </c>
      <c r="AK164" s="382">
        <v>163326.22466900945</v>
      </c>
      <c r="AL164" s="382">
        <v>91501.393180926592</v>
      </c>
      <c r="AM164" s="382">
        <v>96722.613109765502</v>
      </c>
      <c r="AN164" s="382">
        <v>106857.76965509944</v>
      </c>
      <c r="AO164" s="382">
        <v>123102.84023668639</v>
      </c>
      <c r="AP164" s="382">
        <v>134701.11549310703</v>
      </c>
      <c r="AQ164" s="382">
        <v>143111.00337518286</v>
      </c>
      <c r="AR164" s="382">
        <v>148128.03914726322</v>
      </c>
      <c r="AS164" s="382">
        <v>97946.813687412752</v>
      </c>
      <c r="AT164" s="382">
        <v>103191.23910561649</v>
      </c>
      <c r="AU164" s="382">
        <v>114929.67246197988</v>
      </c>
      <c r="AV164" s="382">
        <v>130548.8148148148</v>
      </c>
      <c r="AW164" s="382">
        <v>140880.84817716488</v>
      </c>
      <c r="AX164" s="382">
        <v>149271.79291208333</v>
      </c>
      <c r="AY164" s="382">
        <v>156849.02381075479</v>
      </c>
      <c r="AZ164" s="382">
        <v>135877.85035759304</v>
      </c>
      <c r="BA164" s="382">
        <v>135684.00399327744</v>
      </c>
      <c r="BB164" s="382">
        <v>150503.10273140759</v>
      </c>
      <c r="BC164" s="382">
        <v>170488.46865364851</v>
      </c>
      <c r="BD164" s="382">
        <v>182198.74437525441</v>
      </c>
      <c r="BE164" s="382">
        <v>192262.79130732283</v>
      </c>
      <c r="BF164" s="382">
        <v>203510.22412777858</v>
      </c>
      <c r="BG164" s="383"/>
      <c r="BH164" s="383"/>
      <c r="BI164" s="383"/>
      <c r="BJ164" s="383"/>
      <c r="BK164" s="383"/>
      <c r="BL164" s="383"/>
    </row>
    <row r="165" spans="1:64" s="384" customFormat="1" ht="16.5" customHeight="1">
      <c r="A165" s="404"/>
      <c r="B165" s="404" t="s">
        <v>368</v>
      </c>
      <c r="C165" s="382">
        <v>1096.8319980973947</v>
      </c>
      <c r="D165" s="382">
        <v>1085.8952291480771</v>
      </c>
      <c r="E165" s="382">
        <v>1195.2470222734794</v>
      </c>
      <c r="F165" s="382">
        <v>1314.8815101799141</v>
      </c>
      <c r="G165" s="382">
        <v>1301.5034289850832</v>
      </c>
      <c r="H165" s="382">
        <v>1352.4843049854003</v>
      </c>
      <c r="I165" s="382">
        <v>1400.6624904982589</v>
      </c>
      <c r="J165" s="382">
        <v>754.79246669672227</v>
      </c>
      <c r="K165" s="382">
        <v>735.32539708416482</v>
      </c>
      <c r="L165" s="382">
        <v>809.03567308400159</v>
      </c>
      <c r="M165" s="382">
        <v>884.86368838609042</v>
      </c>
      <c r="N165" s="382">
        <v>869.93753108139128</v>
      </c>
      <c r="O165" s="382">
        <v>902.67066193765515</v>
      </c>
      <c r="P165" s="382">
        <v>931.97982768730708</v>
      </c>
      <c r="Q165" s="382">
        <v>2178.100165932447</v>
      </c>
      <c r="R165" s="382">
        <v>2038.5572964035459</v>
      </c>
      <c r="S165" s="382">
        <v>2229.8011669555876</v>
      </c>
      <c r="T165" s="382">
        <v>2462.5556832023335</v>
      </c>
      <c r="U165" s="382">
        <v>2410.3957585170356</v>
      </c>
      <c r="V165" s="382">
        <v>2491.9893786135026</v>
      </c>
      <c r="W165" s="382">
        <v>2601.4918546996169</v>
      </c>
      <c r="X165" s="382">
        <v>1232.4004826848754</v>
      </c>
      <c r="Y165" s="382">
        <v>1214.6943064607799</v>
      </c>
      <c r="Z165" s="382">
        <v>1329.2575864491209</v>
      </c>
      <c r="AA165" s="382">
        <v>1488.3547957817543</v>
      </c>
      <c r="AB165" s="382">
        <v>1500.180119102693</v>
      </c>
      <c r="AC165" s="382">
        <v>1569.6906049445988</v>
      </c>
      <c r="AD165" s="382">
        <v>1620.3988472561068</v>
      </c>
      <c r="AE165" s="382">
        <v>968.39216512314965</v>
      </c>
      <c r="AF165" s="382">
        <v>948.01146388683696</v>
      </c>
      <c r="AG165" s="382">
        <v>1034.1221157338271</v>
      </c>
      <c r="AH165" s="382">
        <v>1139.7774061104431</v>
      </c>
      <c r="AI165" s="382">
        <v>1129.1060391001963</v>
      </c>
      <c r="AJ165" s="382">
        <v>1167.2971125089161</v>
      </c>
      <c r="AK165" s="382">
        <v>1200.6184249582152</v>
      </c>
      <c r="AL165" s="382">
        <v>810.60766460778348</v>
      </c>
      <c r="AM165" s="382">
        <v>831.59326893444677</v>
      </c>
      <c r="AN165" s="382">
        <v>906.57308607024208</v>
      </c>
      <c r="AO165" s="382">
        <v>1018.7259205286857</v>
      </c>
      <c r="AP165" s="382">
        <v>1030.2188565438396</v>
      </c>
      <c r="AQ165" s="382">
        <v>1075.7399706877561</v>
      </c>
      <c r="AR165" s="382">
        <v>1088.8958794801647</v>
      </c>
      <c r="AS165" s="382">
        <v>867.70742104369913</v>
      </c>
      <c r="AT165" s="382">
        <v>887.20865880505971</v>
      </c>
      <c r="AU165" s="382">
        <v>975.05448767268922</v>
      </c>
      <c r="AV165" s="382">
        <v>1080.3443794671864</v>
      </c>
      <c r="AW165" s="382">
        <v>1077.4825864410316</v>
      </c>
      <c r="AX165" s="382">
        <v>1122.0495303969017</v>
      </c>
      <c r="AY165" s="382">
        <v>1153.0042300649238</v>
      </c>
      <c r="AZ165" s="382">
        <v>1203.7371576682588</v>
      </c>
      <c r="BA165" s="382">
        <v>1166.5721261566282</v>
      </c>
      <c r="BB165" s="382">
        <v>1276.8567297141562</v>
      </c>
      <c r="BC165" s="382">
        <v>1410.8612103082464</v>
      </c>
      <c r="BD165" s="382">
        <v>1393.4894407285233</v>
      </c>
      <c r="BE165" s="382">
        <v>1445.2052225716664</v>
      </c>
      <c r="BF165" s="382">
        <v>1496.0128127026323</v>
      </c>
      <c r="BG165" s="383"/>
      <c r="BH165" s="383"/>
      <c r="BI165" s="383"/>
      <c r="BJ165" s="383"/>
      <c r="BK165" s="383"/>
      <c r="BL165" s="383"/>
    </row>
    <row r="166" spans="1:64" s="384" customFormat="1" ht="16.5" customHeight="1">
      <c r="A166" s="404"/>
      <c r="B166" s="404" t="s">
        <v>297</v>
      </c>
      <c r="C166" s="398">
        <v>112.88</v>
      </c>
      <c r="D166" s="398">
        <v>116.31</v>
      </c>
      <c r="E166" s="398">
        <v>117.87</v>
      </c>
      <c r="F166" s="398">
        <v>120.84</v>
      </c>
      <c r="G166" s="398">
        <v>130.75</v>
      </c>
      <c r="H166" s="398">
        <v>133.03494085442159</v>
      </c>
      <c r="I166" s="398">
        <v>136.03508098311389</v>
      </c>
      <c r="J166" s="398">
        <v>112.88</v>
      </c>
      <c r="K166" s="398">
        <v>116.31</v>
      </c>
      <c r="L166" s="398">
        <v>117.87</v>
      </c>
      <c r="M166" s="398">
        <v>120.84</v>
      </c>
      <c r="N166" s="398">
        <v>130.75</v>
      </c>
      <c r="O166" s="398">
        <v>133.03494085442159</v>
      </c>
      <c r="P166" s="398">
        <v>136.03508098311389</v>
      </c>
      <c r="Q166" s="398">
        <v>112.88</v>
      </c>
      <c r="R166" s="398">
        <v>116.31</v>
      </c>
      <c r="S166" s="398">
        <v>117.87</v>
      </c>
      <c r="T166" s="398">
        <v>120.84</v>
      </c>
      <c r="U166" s="398">
        <v>130.75</v>
      </c>
      <c r="V166" s="398">
        <v>133.03494085442159</v>
      </c>
      <c r="W166" s="398">
        <v>136.03508098311389</v>
      </c>
      <c r="X166" s="398">
        <v>112.88</v>
      </c>
      <c r="Y166" s="398">
        <v>116.31</v>
      </c>
      <c r="Z166" s="398">
        <v>117.87</v>
      </c>
      <c r="AA166" s="398">
        <v>120.84</v>
      </c>
      <c r="AB166" s="398">
        <v>130.75</v>
      </c>
      <c r="AC166" s="398">
        <v>133.03494085442159</v>
      </c>
      <c r="AD166" s="398">
        <v>136.03508098311389</v>
      </c>
      <c r="AE166" s="398">
        <v>112.88</v>
      </c>
      <c r="AF166" s="398">
        <v>116.31</v>
      </c>
      <c r="AG166" s="398">
        <v>117.87</v>
      </c>
      <c r="AH166" s="398">
        <v>120.84</v>
      </c>
      <c r="AI166" s="398">
        <v>130.75</v>
      </c>
      <c r="AJ166" s="398">
        <v>133.03494085442159</v>
      </c>
      <c r="AK166" s="398">
        <v>136.03508098311389</v>
      </c>
      <c r="AL166" s="398">
        <v>112.88</v>
      </c>
      <c r="AM166" s="398">
        <v>116.31</v>
      </c>
      <c r="AN166" s="398">
        <v>117.87</v>
      </c>
      <c r="AO166" s="398">
        <v>120.84</v>
      </c>
      <c r="AP166" s="398">
        <v>130.75</v>
      </c>
      <c r="AQ166" s="398">
        <v>133.03494085442159</v>
      </c>
      <c r="AR166" s="398">
        <v>136.03508098311389</v>
      </c>
      <c r="AS166" s="398">
        <v>112.88</v>
      </c>
      <c r="AT166" s="398">
        <v>116.31</v>
      </c>
      <c r="AU166" s="398">
        <v>117.87</v>
      </c>
      <c r="AV166" s="398">
        <v>120.84</v>
      </c>
      <c r="AW166" s="398">
        <v>130.75</v>
      </c>
      <c r="AX166" s="398">
        <v>133.03494085442159</v>
      </c>
      <c r="AY166" s="398">
        <v>136.03508098311389</v>
      </c>
      <c r="AZ166" s="398">
        <v>112.88</v>
      </c>
      <c r="BA166" s="398">
        <v>116.31</v>
      </c>
      <c r="BB166" s="398">
        <v>117.87</v>
      </c>
      <c r="BC166" s="398">
        <v>120.84</v>
      </c>
      <c r="BD166" s="398">
        <v>130.75</v>
      </c>
      <c r="BE166" s="398">
        <v>133.03494085442159</v>
      </c>
      <c r="BF166" s="398">
        <v>136.03508098311389</v>
      </c>
      <c r="BG166" s="383"/>
      <c r="BH166" s="383"/>
      <c r="BI166" s="383"/>
      <c r="BJ166" s="383"/>
      <c r="BK166" s="383"/>
      <c r="BL166" s="383"/>
    </row>
    <row r="167" spans="1:64" s="384" customFormat="1" ht="16.5" customHeight="1">
      <c r="A167" s="404"/>
      <c r="B167" s="404" t="s">
        <v>298</v>
      </c>
      <c r="C167" s="404">
        <v>4.84</v>
      </c>
      <c r="D167" s="404">
        <v>4.88</v>
      </c>
      <c r="E167" s="404">
        <v>4.92</v>
      </c>
      <c r="F167" s="404">
        <v>4.97</v>
      </c>
      <c r="G167" s="398">
        <v>5.007837121829831</v>
      </c>
      <c r="H167" s="398">
        <v>5.0510902429151594</v>
      </c>
      <c r="I167" s="398">
        <v>5.0947169449373497</v>
      </c>
      <c r="J167" s="404">
        <v>5.91</v>
      </c>
      <c r="K167" s="404">
        <v>5.98</v>
      </c>
      <c r="L167" s="404">
        <v>6.05</v>
      </c>
      <c r="M167" s="404">
        <v>6.12</v>
      </c>
      <c r="N167" s="398">
        <v>6.1922164130826411</v>
      </c>
      <c r="O167" s="398">
        <v>6.266343972612618</v>
      </c>
      <c r="P167" s="398">
        <v>6.3413589195843931</v>
      </c>
      <c r="Q167" s="404">
        <v>5.95</v>
      </c>
      <c r="R167" s="404">
        <v>6.01</v>
      </c>
      <c r="S167" s="404">
        <v>6.06</v>
      </c>
      <c r="T167" s="404">
        <v>6.12</v>
      </c>
      <c r="U167" s="398">
        <v>6.1808982319680084</v>
      </c>
      <c r="V167" s="398">
        <v>6.2411446676496327</v>
      </c>
      <c r="W167" s="398">
        <v>6.3019783372374194</v>
      </c>
      <c r="X167" s="404">
        <v>2.4500000000000002</v>
      </c>
      <c r="Y167" s="404">
        <v>2.46</v>
      </c>
      <c r="Z167" s="404">
        <v>2.46</v>
      </c>
      <c r="AA167" s="404">
        <v>2.4700000000000002</v>
      </c>
      <c r="AB167" s="398">
        <v>2.4743661858227997</v>
      </c>
      <c r="AC167" s="398">
        <v>2.4805598401293789</v>
      </c>
      <c r="AD167" s="398">
        <v>2.4867689979430336</v>
      </c>
      <c r="AE167" s="404">
        <v>4.9400000000000004</v>
      </c>
      <c r="AF167" s="398">
        <v>5</v>
      </c>
      <c r="AG167" s="404">
        <v>5.0599999999999996</v>
      </c>
      <c r="AH167" s="404">
        <v>5.13</v>
      </c>
      <c r="AI167" s="398">
        <v>5.1896899116389692</v>
      </c>
      <c r="AJ167" s="398">
        <v>5.2544427041599331</v>
      </c>
      <c r="AK167" s="398">
        <v>5.3200034301433305</v>
      </c>
      <c r="AL167" s="404">
        <v>1.66</v>
      </c>
      <c r="AM167" s="404">
        <v>1.67</v>
      </c>
      <c r="AN167" s="404">
        <v>1.68</v>
      </c>
      <c r="AO167" s="404">
        <v>1.69</v>
      </c>
      <c r="AP167" s="398">
        <v>1.7014863187903717</v>
      </c>
      <c r="AQ167" s="398">
        <v>1.7134385068754738</v>
      </c>
      <c r="AR167" s="398">
        <v>1.7254746537902441</v>
      </c>
      <c r="AS167" s="404">
        <v>2.66</v>
      </c>
      <c r="AT167" s="404">
        <v>2.67</v>
      </c>
      <c r="AU167" s="404">
        <v>2.68</v>
      </c>
      <c r="AV167" s="398">
        <v>2.7</v>
      </c>
      <c r="AW167" s="398">
        <v>2.710766438845023</v>
      </c>
      <c r="AX167" s="398">
        <v>2.7248991374978511</v>
      </c>
      <c r="AY167" s="398">
        <v>2.7391055175893828</v>
      </c>
      <c r="AZ167" s="404">
        <v>28.4</v>
      </c>
      <c r="BA167" s="404">
        <v>28.66</v>
      </c>
      <c r="BB167" s="404">
        <v>28.92</v>
      </c>
      <c r="BC167" s="404">
        <v>29.19</v>
      </c>
      <c r="BD167" s="398">
        <v>29.457260621977643</v>
      </c>
      <c r="BE167" s="398">
        <v>29.73191907184005</v>
      </c>
      <c r="BF167" s="398">
        <v>30.009406801225154</v>
      </c>
      <c r="BG167" s="383"/>
      <c r="BH167" s="383"/>
      <c r="BI167" s="383"/>
      <c r="BJ167" s="383"/>
      <c r="BK167" s="383"/>
      <c r="BL167" s="383"/>
    </row>
    <row r="168" spans="1:64" ht="16.5" customHeight="1">
      <c r="A168" s="352"/>
      <c r="B168" s="352"/>
      <c r="C168" s="352"/>
      <c r="D168" s="352"/>
      <c r="E168" s="352"/>
      <c r="F168" s="352"/>
      <c r="G168" s="352"/>
      <c r="H168" s="352"/>
      <c r="I168" s="352"/>
      <c r="J168" s="352"/>
      <c r="K168" s="352"/>
      <c r="L168" s="352"/>
      <c r="M168" s="352"/>
      <c r="N168" s="352"/>
      <c r="O168" s="352"/>
      <c r="P168" s="352"/>
      <c r="Q168" s="352"/>
      <c r="R168" s="352"/>
      <c r="S168" s="352"/>
      <c r="T168" s="352"/>
      <c r="U168" s="352"/>
      <c r="V168" s="352"/>
      <c r="W168" s="352"/>
      <c r="X168" s="352"/>
      <c r="Y168" s="352"/>
      <c r="Z168" s="352"/>
      <c r="AA168" s="352"/>
      <c r="AB168" s="352"/>
      <c r="AC168" s="352"/>
      <c r="AD168" s="352"/>
      <c r="AE168" s="352"/>
      <c r="AF168" s="352"/>
      <c r="AG168" s="352"/>
      <c r="AH168" s="352"/>
      <c r="AI168" s="352"/>
      <c r="AJ168" s="352"/>
      <c r="AK168" s="352"/>
      <c r="AL168" s="352"/>
      <c r="AM168" s="352"/>
      <c r="AN168" s="352"/>
      <c r="AO168" s="352"/>
      <c r="AP168" s="352"/>
      <c r="AQ168" s="352"/>
      <c r="AR168" s="352"/>
      <c r="AS168" s="352"/>
      <c r="AT168" s="352"/>
      <c r="AU168" s="352"/>
      <c r="AV168" s="352"/>
      <c r="AW168" s="352"/>
      <c r="AX168" s="352"/>
      <c r="AY168" s="352"/>
      <c r="AZ168" s="352"/>
      <c r="BA168" s="352"/>
      <c r="BB168" s="352"/>
      <c r="BC168" s="352"/>
      <c r="BD168" s="352"/>
      <c r="BE168" s="371"/>
      <c r="BF168" s="391" t="str">
        <f>BF28</f>
        <v>12 Jestha, 2082</v>
      </c>
      <c r="BG168" s="352"/>
      <c r="BH168" s="352"/>
      <c r="BI168" s="352"/>
      <c r="BJ168" s="352"/>
      <c r="BK168" s="352"/>
      <c r="BL168" s="352"/>
    </row>
    <row r="169" spans="1:64" ht="16.5" customHeight="1">
      <c r="A169" s="352"/>
      <c r="B169" s="352"/>
      <c r="C169" s="352"/>
      <c r="D169" s="352"/>
      <c r="E169" s="352"/>
      <c r="F169" s="352"/>
      <c r="G169" s="352"/>
      <c r="H169" s="352"/>
      <c r="I169" s="352"/>
      <c r="J169" s="352"/>
      <c r="K169" s="352"/>
      <c r="L169" s="352"/>
      <c r="M169" s="352"/>
      <c r="N169" s="352"/>
      <c r="O169" s="352"/>
      <c r="P169" s="352"/>
      <c r="Q169" s="352"/>
      <c r="R169" s="352"/>
      <c r="S169" s="352"/>
      <c r="T169" s="352"/>
      <c r="U169" s="352"/>
      <c r="V169" s="352"/>
      <c r="W169" s="352"/>
      <c r="X169" s="352"/>
      <c r="Y169" s="352"/>
      <c r="Z169" s="352"/>
      <c r="AA169" s="352"/>
      <c r="AB169" s="352"/>
      <c r="AC169" s="352"/>
      <c r="AD169" s="352"/>
      <c r="AE169" s="352"/>
      <c r="AF169" s="352"/>
      <c r="AG169" s="352"/>
      <c r="AH169" s="352"/>
      <c r="AI169" s="352"/>
      <c r="AJ169" s="352"/>
      <c r="AK169" s="352"/>
      <c r="AL169" s="352"/>
      <c r="AM169" s="352"/>
      <c r="AN169" s="352"/>
      <c r="AO169" s="352"/>
      <c r="AP169" s="352"/>
      <c r="AQ169" s="352"/>
      <c r="AR169" s="352"/>
      <c r="AS169" s="352"/>
      <c r="AT169" s="352"/>
      <c r="AU169" s="352"/>
      <c r="AV169" s="352"/>
      <c r="AW169" s="352"/>
      <c r="AX169" s="352"/>
      <c r="AY169" s="352"/>
      <c r="AZ169" s="364"/>
      <c r="BA169" s="364"/>
      <c r="BB169" s="364"/>
      <c r="BC169" s="364"/>
      <c r="BD169" s="364"/>
      <c r="BE169" s="364"/>
      <c r="BF169" s="364"/>
      <c r="BG169" s="352"/>
      <c r="BH169" s="352"/>
      <c r="BI169" s="352"/>
      <c r="BJ169" s="352"/>
      <c r="BK169" s="352"/>
      <c r="BL169" s="352"/>
    </row>
    <row r="170" spans="1:64" ht="16.5" customHeight="1">
      <c r="A170" s="352"/>
      <c r="B170" s="352"/>
      <c r="C170" s="352"/>
      <c r="D170" s="352"/>
      <c r="E170" s="352"/>
      <c r="F170" s="352"/>
      <c r="G170" s="352"/>
      <c r="H170" s="352"/>
      <c r="I170" s="352"/>
      <c r="J170" s="352"/>
      <c r="K170" s="352"/>
      <c r="L170" s="352"/>
      <c r="M170" s="352"/>
      <c r="N170" s="352"/>
      <c r="O170" s="352"/>
      <c r="P170" s="352"/>
      <c r="Q170" s="352"/>
      <c r="R170" s="352"/>
      <c r="S170" s="352"/>
      <c r="T170" s="352"/>
      <c r="U170" s="352"/>
      <c r="V170" s="352"/>
      <c r="W170" s="352"/>
      <c r="X170" s="352"/>
      <c r="Y170" s="352"/>
      <c r="Z170" s="352"/>
      <c r="AA170" s="352"/>
      <c r="AB170" s="352"/>
      <c r="AC170" s="352"/>
      <c r="AD170" s="352"/>
      <c r="AE170" s="352"/>
      <c r="AF170" s="352"/>
      <c r="AG170" s="352"/>
      <c r="AH170" s="352"/>
      <c r="AI170" s="352"/>
      <c r="AJ170" s="352"/>
      <c r="AK170" s="352"/>
      <c r="AL170" s="352"/>
      <c r="AM170" s="352"/>
      <c r="AN170" s="352"/>
      <c r="AO170" s="352"/>
      <c r="AP170" s="352"/>
      <c r="AQ170" s="352"/>
      <c r="AR170" s="352"/>
      <c r="AS170" s="352"/>
      <c r="AT170" s="352"/>
      <c r="AU170" s="352"/>
      <c r="AV170" s="352"/>
      <c r="AW170" s="352"/>
      <c r="AX170" s="352"/>
      <c r="AY170" s="352"/>
      <c r="AZ170" s="403"/>
      <c r="BA170" s="403"/>
      <c r="BB170" s="403"/>
      <c r="BC170" s="403"/>
      <c r="BD170" s="403"/>
      <c r="BE170" s="403"/>
      <c r="BF170" s="403"/>
      <c r="BG170" s="352"/>
      <c r="BH170" s="352"/>
      <c r="BI170" s="352"/>
      <c r="BJ170" s="352"/>
      <c r="BK170" s="352"/>
      <c r="BL170" s="352"/>
    </row>
    <row r="171" spans="1:64" ht="16.5" customHeight="1">
      <c r="A171" s="352"/>
      <c r="B171" s="352"/>
      <c r="C171" s="352"/>
      <c r="D171" s="352"/>
      <c r="E171" s="352"/>
      <c r="F171" s="352"/>
      <c r="G171" s="352"/>
      <c r="H171" s="352"/>
      <c r="I171" s="352"/>
      <c r="J171" s="352"/>
      <c r="K171" s="352"/>
      <c r="L171" s="352"/>
      <c r="M171" s="352"/>
      <c r="N171" s="352"/>
      <c r="O171" s="352"/>
      <c r="P171" s="352"/>
      <c r="Q171" s="352"/>
      <c r="R171" s="352"/>
      <c r="S171" s="352"/>
      <c r="T171" s="352"/>
      <c r="U171" s="352"/>
      <c r="V171" s="352"/>
      <c r="W171" s="352"/>
      <c r="X171" s="352"/>
      <c r="Y171" s="352"/>
      <c r="Z171" s="352"/>
      <c r="AA171" s="352"/>
      <c r="AB171" s="352"/>
      <c r="AC171" s="352"/>
      <c r="AD171" s="352"/>
      <c r="AE171" s="352"/>
      <c r="AF171" s="352"/>
      <c r="AG171" s="352"/>
      <c r="AH171" s="352"/>
      <c r="AI171" s="352"/>
      <c r="AJ171" s="352"/>
      <c r="AK171" s="352"/>
      <c r="AL171" s="352"/>
      <c r="AM171" s="352"/>
      <c r="AN171" s="352"/>
      <c r="AO171" s="352"/>
      <c r="AP171" s="352"/>
      <c r="AQ171" s="352"/>
      <c r="AR171" s="352"/>
      <c r="AS171" s="352"/>
      <c r="AT171" s="352"/>
      <c r="AU171" s="352"/>
      <c r="AV171" s="352"/>
      <c r="AW171" s="352"/>
      <c r="AX171" s="352"/>
      <c r="AY171" s="352"/>
      <c r="AZ171" s="408"/>
      <c r="BA171" s="408"/>
      <c r="BB171" s="408"/>
      <c r="BC171" s="408"/>
      <c r="BD171" s="408"/>
      <c r="BE171" s="409"/>
      <c r="BF171" s="409"/>
      <c r="BG171" s="352"/>
      <c r="BH171" s="352"/>
      <c r="BI171" s="352"/>
      <c r="BJ171" s="352"/>
      <c r="BK171" s="352"/>
      <c r="BL171" s="352"/>
    </row>
    <row r="172" spans="1:64" ht="16.5" customHeight="1">
      <c r="A172" s="352"/>
      <c r="B172" s="352"/>
      <c r="C172" s="352"/>
      <c r="D172" s="352"/>
      <c r="E172" s="352"/>
      <c r="F172" s="352"/>
      <c r="G172" s="352"/>
      <c r="H172" s="352"/>
      <c r="I172" s="352"/>
      <c r="J172" s="352"/>
      <c r="K172" s="352"/>
      <c r="L172" s="352"/>
      <c r="M172" s="352"/>
      <c r="N172" s="352"/>
      <c r="O172" s="352"/>
      <c r="P172" s="352"/>
      <c r="Q172" s="352"/>
      <c r="R172" s="352"/>
      <c r="S172" s="352"/>
      <c r="T172" s="352"/>
      <c r="U172" s="352"/>
      <c r="V172" s="352"/>
      <c r="W172" s="352"/>
      <c r="X172" s="352"/>
      <c r="Y172" s="352"/>
      <c r="Z172" s="352"/>
      <c r="AA172" s="352"/>
      <c r="AB172" s="352"/>
      <c r="AC172" s="352"/>
      <c r="AD172" s="352"/>
      <c r="AE172" s="352"/>
      <c r="AF172" s="352"/>
      <c r="AG172" s="352"/>
      <c r="AH172" s="352"/>
      <c r="AI172" s="352"/>
      <c r="AJ172" s="352"/>
      <c r="AK172" s="352"/>
      <c r="AL172" s="352"/>
      <c r="AM172" s="352"/>
      <c r="AN172" s="352"/>
      <c r="AO172" s="352"/>
      <c r="AP172" s="352"/>
      <c r="AQ172" s="352"/>
      <c r="AR172" s="352"/>
      <c r="AS172" s="352"/>
      <c r="AT172" s="352"/>
      <c r="AU172" s="352"/>
      <c r="AV172" s="352"/>
      <c r="AW172" s="352"/>
      <c r="AX172" s="352"/>
      <c r="AY172" s="352"/>
      <c r="AZ172" s="403"/>
      <c r="BA172" s="403"/>
      <c r="BB172" s="403"/>
      <c r="BC172" s="403"/>
      <c r="BD172" s="403"/>
      <c r="BE172" s="403"/>
      <c r="BF172" s="403"/>
      <c r="BG172" s="352"/>
      <c r="BH172" s="352"/>
      <c r="BI172" s="352"/>
      <c r="BJ172" s="352"/>
      <c r="BK172" s="352"/>
      <c r="BL172" s="352"/>
    </row>
    <row r="173" spans="1:64" ht="16.5" customHeight="1">
      <c r="A173" s="352"/>
      <c r="B173" s="352"/>
      <c r="C173" s="352"/>
      <c r="D173" s="352"/>
      <c r="E173" s="352"/>
      <c r="F173" s="352"/>
      <c r="G173" s="352"/>
      <c r="H173" s="352"/>
      <c r="I173" s="352"/>
      <c r="J173" s="352"/>
      <c r="K173" s="352"/>
      <c r="L173" s="352"/>
      <c r="M173" s="352"/>
      <c r="N173" s="352"/>
      <c r="O173" s="352"/>
      <c r="P173" s="352"/>
      <c r="Q173" s="352"/>
      <c r="R173" s="352"/>
      <c r="S173" s="352"/>
      <c r="T173" s="352"/>
      <c r="U173" s="352"/>
      <c r="V173" s="352"/>
      <c r="W173" s="352"/>
      <c r="X173" s="352"/>
      <c r="Y173" s="352"/>
      <c r="Z173" s="352"/>
      <c r="AA173" s="352"/>
      <c r="AB173" s="352"/>
      <c r="AC173" s="352"/>
      <c r="AD173" s="352"/>
      <c r="AE173" s="352"/>
      <c r="AF173" s="352"/>
      <c r="AG173" s="352"/>
      <c r="AH173" s="352"/>
      <c r="AI173" s="352"/>
      <c r="AJ173" s="352"/>
      <c r="AK173" s="352"/>
      <c r="AL173" s="352"/>
      <c r="AM173" s="352"/>
      <c r="AN173" s="352"/>
      <c r="AO173" s="352"/>
      <c r="AP173" s="352"/>
      <c r="AQ173" s="352"/>
      <c r="AR173" s="352"/>
      <c r="AS173" s="352"/>
      <c r="AT173" s="352"/>
      <c r="AU173" s="352"/>
      <c r="AV173" s="352"/>
      <c r="AW173" s="352"/>
      <c r="AX173" s="352"/>
      <c r="AY173" s="352"/>
      <c r="AZ173" s="364"/>
      <c r="BA173" s="364"/>
      <c r="BB173" s="364"/>
      <c r="BC173" s="364"/>
      <c r="BD173" s="364"/>
      <c r="BE173" s="364"/>
      <c r="BF173" s="364"/>
      <c r="BG173" s="352"/>
      <c r="BH173" s="352"/>
      <c r="BI173" s="352"/>
      <c r="BJ173" s="352"/>
      <c r="BK173" s="352"/>
      <c r="BL173" s="352"/>
    </row>
    <row r="174" spans="1:64" ht="16.5" customHeight="1">
      <c r="A174" s="352"/>
      <c r="B174" s="352"/>
      <c r="C174" s="352"/>
      <c r="D174" s="352"/>
      <c r="E174" s="352"/>
      <c r="F174" s="352"/>
      <c r="G174" s="352"/>
      <c r="H174" s="352"/>
      <c r="I174" s="352"/>
      <c r="J174" s="352"/>
      <c r="K174" s="352"/>
      <c r="L174" s="352"/>
      <c r="M174" s="352"/>
      <c r="N174" s="352"/>
      <c r="O174" s="352"/>
      <c r="P174" s="352"/>
      <c r="Q174" s="352"/>
      <c r="R174" s="352"/>
      <c r="S174" s="352"/>
      <c r="T174" s="352"/>
      <c r="U174" s="352"/>
      <c r="V174" s="352"/>
      <c r="W174" s="352"/>
      <c r="X174" s="352"/>
      <c r="Y174" s="352"/>
      <c r="Z174" s="352"/>
      <c r="AA174" s="352"/>
      <c r="AB174" s="352"/>
      <c r="AC174" s="352"/>
      <c r="AD174" s="352"/>
      <c r="AE174" s="352"/>
      <c r="AF174" s="352"/>
      <c r="AG174" s="352"/>
      <c r="AH174" s="352"/>
      <c r="AI174" s="352"/>
      <c r="AJ174" s="352"/>
      <c r="AK174" s="352"/>
      <c r="AL174" s="352"/>
      <c r="AM174" s="352"/>
      <c r="AN174" s="352"/>
      <c r="AO174" s="352"/>
      <c r="AP174" s="352"/>
      <c r="AQ174" s="352"/>
      <c r="AR174" s="352"/>
      <c r="AS174" s="352"/>
      <c r="AT174" s="352"/>
      <c r="AU174" s="352"/>
      <c r="AV174" s="352"/>
      <c r="AW174" s="352"/>
      <c r="AX174" s="352"/>
      <c r="AY174" s="352"/>
      <c r="AZ174" s="364"/>
      <c r="BA174" s="364"/>
      <c r="BB174" s="364"/>
      <c r="BC174" s="364"/>
      <c r="BD174" s="364"/>
      <c r="BE174" s="364"/>
      <c r="BF174" s="364"/>
      <c r="BG174" s="352"/>
      <c r="BH174" s="352"/>
      <c r="BI174" s="352"/>
      <c r="BJ174" s="352"/>
      <c r="BK174" s="352"/>
      <c r="BL174" s="352"/>
    </row>
    <row r="175" spans="1:64" ht="16.5" customHeight="1">
      <c r="A175" s="352"/>
      <c r="B175" s="352"/>
      <c r="C175" s="352"/>
      <c r="D175" s="352"/>
      <c r="E175" s="352"/>
      <c r="F175" s="352"/>
      <c r="G175" s="352"/>
      <c r="H175" s="352"/>
      <c r="I175" s="352"/>
      <c r="J175" s="352"/>
      <c r="K175" s="352"/>
      <c r="L175" s="352"/>
      <c r="M175" s="352"/>
      <c r="N175" s="352"/>
      <c r="O175" s="352"/>
      <c r="P175" s="352"/>
      <c r="Q175" s="352"/>
      <c r="R175" s="352"/>
      <c r="S175" s="352"/>
      <c r="T175" s="352"/>
      <c r="U175" s="352"/>
      <c r="V175" s="352"/>
      <c r="W175" s="352"/>
      <c r="X175" s="352"/>
      <c r="Y175" s="352"/>
      <c r="Z175" s="352"/>
      <c r="AA175" s="352"/>
      <c r="AB175" s="352"/>
      <c r="AC175" s="352"/>
      <c r="AD175" s="352"/>
      <c r="AE175" s="352"/>
      <c r="AF175" s="352"/>
      <c r="AG175" s="352"/>
      <c r="AH175" s="352"/>
      <c r="AI175" s="352"/>
      <c r="AJ175" s="352"/>
      <c r="AK175" s="352"/>
      <c r="AL175" s="352"/>
      <c r="AM175" s="352"/>
      <c r="AN175" s="352"/>
      <c r="AO175" s="352"/>
      <c r="AP175" s="352"/>
      <c r="AQ175" s="352"/>
      <c r="AR175" s="352"/>
      <c r="AS175" s="352"/>
      <c r="AT175" s="352"/>
      <c r="AU175" s="352"/>
      <c r="AV175" s="352"/>
      <c r="AW175" s="352"/>
      <c r="AX175" s="352"/>
      <c r="AY175" s="352"/>
      <c r="AZ175" s="352"/>
      <c r="BA175" s="352"/>
      <c r="BB175" s="352"/>
      <c r="BC175" s="352"/>
      <c r="BD175" s="352"/>
      <c r="BE175" s="352"/>
      <c r="BF175" s="352"/>
      <c r="BG175" s="352"/>
      <c r="BH175" s="352"/>
      <c r="BI175" s="352"/>
      <c r="BJ175" s="352"/>
      <c r="BK175" s="352"/>
      <c r="BL175" s="352"/>
    </row>
    <row r="176" spans="1:64" ht="16.5" customHeight="1">
      <c r="A176" s="352"/>
      <c r="B176" s="352"/>
      <c r="C176" s="352"/>
      <c r="D176" s="352"/>
      <c r="E176" s="352"/>
      <c r="F176" s="352"/>
      <c r="G176" s="352"/>
      <c r="H176" s="352"/>
      <c r="I176" s="352"/>
      <c r="J176" s="352"/>
      <c r="K176" s="352"/>
      <c r="L176" s="352"/>
      <c r="M176" s="352"/>
      <c r="N176" s="352"/>
      <c r="O176" s="352"/>
      <c r="P176" s="352"/>
      <c r="Q176" s="352"/>
      <c r="R176" s="352"/>
      <c r="S176" s="352"/>
      <c r="T176" s="352"/>
      <c r="U176" s="352"/>
      <c r="V176" s="352"/>
      <c r="W176" s="352"/>
      <c r="X176" s="352"/>
      <c r="Y176" s="352"/>
      <c r="Z176" s="352"/>
      <c r="AA176" s="352"/>
      <c r="AB176" s="352"/>
      <c r="AC176" s="352"/>
      <c r="AD176" s="352"/>
      <c r="AE176" s="352"/>
      <c r="AF176" s="352"/>
      <c r="AG176" s="352"/>
      <c r="AH176" s="352"/>
      <c r="AI176" s="352"/>
      <c r="AJ176" s="352"/>
      <c r="AK176" s="352"/>
      <c r="AL176" s="352"/>
      <c r="AM176" s="352"/>
      <c r="AN176" s="352"/>
      <c r="AO176" s="352"/>
      <c r="AP176" s="352"/>
      <c r="AQ176" s="352"/>
      <c r="AR176" s="352"/>
      <c r="AS176" s="352"/>
      <c r="AT176" s="352"/>
      <c r="AU176" s="352"/>
      <c r="AV176" s="352"/>
      <c r="AW176" s="352"/>
      <c r="AX176" s="352"/>
      <c r="AY176" s="352"/>
      <c r="AZ176" s="352"/>
      <c r="BA176" s="352"/>
      <c r="BB176" s="352"/>
      <c r="BC176" s="352"/>
      <c r="BD176" s="352"/>
      <c r="BE176" s="352"/>
      <c r="BF176" s="352"/>
      <c r="BG176" s="352"/>
      <c r="BH176" s="352"/>
      <c r="BI176" s="352"/>
      <c r="BJ176" s="352"/>
      <c r="BK176" s="352"/>
      <c r="BL176" s="352"/>
    </row>
    <row r="177" spans="1:64" ht="16.5" customHeight="1">
      <c r="A177" s="352"/>
      <c r="B177" s="352"/>
      <c r="C177" s="352"/>
      <c r="D177" s="352"/>
      <c r="E177" s="352"/>
      <c r="F177" s="352"/>
      <c r="G177" s="352"/>
      <c r="H177" s="352"/>
      <c r="I177" s="352"/>
      <c r="J177" s="352"/>
      <c r="K177" s="352"/>
      <c r="L177" s="352"/>
      <c r="M177" s="352"/>
      <c r="N177" s="352"/>
      <c r="O177" s="352"/>
      <c r="P177" s="352"/>
      <c r="Q177" s="352"/>
      <c r="R177" s="352"/>
      <c r="S177" s="352"/>
      <c r="T177" s="352"/>
      <c r="U177" s="352"/>
      <c r="V177" s="352"/>
      <c r="W177" s="352"/>
      <c r="X177" s="352"/>
      <c r="Y177" s="352"/>
      <c r="Z177" s="352"/>
      <c r="AA177" s="352"/>
      <c r="AB177" s="352"/>
      <c r="AC177" s="352"/>
      <c r="AD177" s="352"/>
      <c r="AE177" s="352"/>
      <c r="AF177" s="352"/>
      <c r="AG177" s="352"/>
      <c r="AH177" s="352"/>
      <c r="AI177" s="352"/>
      <c r="AJ177" s="352"/>
      <c r="AK177" s="352"/>
      <c r="AL177" s="352"/>
      <c r="AM177" s="352"/>
      <c r="AN177" s="352"/>
      <c r="AO177" s="352"/>
      <c r="AP177" s="352"/>
      <c r="AQ177" s="352"/>
      <c r="AR177" s="352"/>
      <c r="AS177" s="352"/>
      <c r="AT177" s="352"/>
      <c r="AU177" s="352"/>
      <c r="AV177" s="352"/>
      <c r="AW177" s="352"/>
      <c r="AX177" s="352"/>
      <c r="AY177" s="352"/>
      <c r="AZ177" s="352"/>
      <c r="BA177" s="352"/>
      <c r="BB177" s="352"/>
      <c r="BC177" s="352"/>
      <c r="BD177" s="352"/>
      <c r="BE177" s="352"/>
      <c r="BF177" s="352"/>
      <c r="BG177" s="352"/>
      <c r="BH177" s="352"/>
      <c r="BI177" s="352"/>
      <c r="BJ177" s="352"/>
      <c r="BK177" s="352"/>
      <c r="BL177" s="352"/>
    </row>
    <row r="178" spans="1:64" ht="16.5" customHeight="1">
      <c r="A178" s="352"/>
      <c r="B178" s="352"/>
      <c r="C178" s="352"/>
      <c r="D178" s="352"/>
      <c r="E178" s="352"/>
      <c r="F178" s="352"/>
      <c r="G178" s="352"/>
      <c r="H178" s="352"/>
      <c r="I178" s="352"/>
      <c r="J178" s="352"/>
      <c r="K178" s="352"/>
      <c r="L178" s="352"/>
      <c r="M178" s="352"/>
      <c r="N178" s="352"/>
      <c r="O178" s="352"/>
      <c r="P178" s="352"/>
      <c r="Q178" s="352"/>
      <c r="R178" s="352"/>
      <c r="S178" s="352"/>
      <c r="T178" s="352"/>
      <c r="U178" s="352"/>
      <c r="V178" s="352"/>
      <c r="W178" s="352"/>
      <c r="X178" s="352"/>
      <c r="Y178" s="352"/>
      <c r="Z178" s="352"/>
      <c r="AA178" s="352"/>
      <c r="AB178" s="352"/>
      <c r="AC178" s="352"/>
      <c r="AD178" s="352"/>
      <c r="AE178" s="352"/>
      <c r="AF178" s="352"/>
      <c r="AG178" s="352"/>
      <c r="AH178" s="352"/>
      <c r="AI178" s="352"/>
      <c r="AJ178" s="352"/>
      <c r="AK178" s="352"/>
      <c r="AL178" s="352"/>
      <c r="AM178" s="352"/>
      <c r="AN178" s="352"/>
      <c r="AO178" s="352"/>
      <c r="AP178" s="352"/>
      <c r="AQ178" s="352"/>
      <c r="AR178" s="352"/>
      <c r="AS178" s="352"/>
      <c r="AT178" s="352"/>
      <c r="AU178" s="352"/>
      <c r="AV178" s="352"/>
      <c r="AW178" s="352"/>
      <c r="AX178" s="352"/>
      <c r="AY178" s="352"/>
      <c r="AZ178" s="352"/>
      <c r="BA178" s="352"/>
      <c r="BB178" s="352"/>
      <c r="BC178" s="352"/>
      <c r="BD178" s="352"/>
      <c r="BE178" s="352"/>
      <c r="BF178" s="352"/>
      <c r="BG178" s="352"/>
      <c r="BH178" s="352"/>
      <c r="BI178" s="352"/>
      <c r="BJ178" s="352"/>
      <c r="BK178" s="352"/>
      <c r="BL178" s="352"/>
    </row>
    <row r="179" spans="1:64" ht="16.5" customHeight="1">
      <c r="A179" s="352"/>
      <c r="B179" s="352"/>
      <c r="C179" s="352"/>
      <c r="D179" s="352"/>
      <c r="E179" s="352"/>
      <c r="F179" s="352"/>
      <c r="G179" s="352"/>
      <c r="H179" s="352"/>
      <c r="I179" s="352"/>
      <c r="J179" s="352"/>
      <c r="K179" s="352"/>
      <c r="L179" s="352"/>
      <c r="M179" s="352"/>
      <c r="N179" s="352"/>
      <c r="O179" s="352"/>
      <c r="P179" s="352"/>
      <c r="Q179" s="352"/>
      <c r="R179" s="352"/>
      <c r="S179" s="352"/>
      <c r="T179" s="352"/>
      <c r="U179" s="352"/>
      <c r="V179" s="352"/>
      <c r="W179" s="352"/>
      <c r="X179" s="352"/>
      <c r="Y179" s="352"/>
      <c r="Z179" s="352"/>
      <c r="AA179" s="352"/>
      <c r="AB179" s="352"/>
      <c r="AC179" s="352"/>
      <c r="AD179" s="352"/>
      <c r="AE179" s="352"/>
      <c r="AF179" s="352"/>
      <c r="AG179" s="352"/>
      <c r="AH179" s="352"/>
      <c r="AI179" s="352"/>
      <c r="AJ179" s="352"/>
      <c r="AK179" s="352"/>
      <c r="AL179" s="352"/>
      <c r="AM179" s="352"/>
      <c r="AN179" s="352"/>
      <c r="AO179" s="352"/>
      <c r="AP179" s="352"/>
      <c r="AQ179" s="352"/>
      <c r="AR179" s="352"/>
      <c r="AS179" s="352"/>
      <c r="AT179" s="352"/>
      <c r="AU179" s="352"/>
      <c r="AV179" s="352"/>
      <c r="AW179" s="352"/>
      <c r="AX179" s="352"/>
      <c r="AY179" s="352"/>
      <c r="AZ179" s="352"/>
      <c r="BA179" s="352"/>
      <c r="BB179" s="352"/>
      <c r="BC179" s="352"/>
      <c r="BD179" s="352"/>
      <c r="BE179" s="352"/>
      <c r="BF179" s="352"/>
      <c r="BG179" s="352"/>
      <c r="BH179" s="352"/>
      <c r="BI179" s="352"/>
      <c r="BJ179" s="352"/>
      <c r="BK179" s="352"/>
      <c r="BL179" s="352"/>
    </row>
    <row r="180" spans="1:64" ht="16.5" customHeight="1">
      <c r="A180" s="352"/>
      <c r="B180" s="352"/>
      <c r="C180" s="352"/>
      <c r="D180" s="352"/>
      <c r="E180" s="352"/>
      <c r="F180" s="352"/>
      <c r="G180" s="352"/>
      <c r="H180" s="352"/>
      <c r="I180" s="352"/>
      <c r="J180" s="352"/>
      <c r="K180" s="352"/>
      <c r="L180" s="352"/>
      <c r="M180" s="352"/>
      <c r="N180" s="352"/>
      <c r="O180" s="352"/>
      <c r="P180" s="352"/>
      <c r="Q180" s="352"/>
      <c r="R180" s="352"/>
      <c r="S180" s="352"/>
      <c r="T180" s="352"/>
      <c r="U180" s="352"/>
      <c r="V180" s="352"/>
      <c r="W180" s="352"/>
      <c r="X180" s="352"/>
      <c r="Y180" s="352"/>
      <c r="Z180" s="352"/>
      <c r="AA180" s="352"/>
      <c r="AB180" s="352"/>
      <c r="AC180" s="352"/>
      <c r="AD180" s="352"/>
      <c r="AE180" s="352"/>
      <c r="AF180" s="352"/>
      <c r="AG180" s="352"/>
      <c r="AH180" s="352"/>
      <c r="AI180" s="352"/>
      <c r="AJ180" s="352"/>
      <c r="AK180" s="352"/>
      <c r="AL180" s="352"/>
      <c r="AM180" s="352"/>
      <c r="AN180" s="352"/>
      <c r="AO180" s="352"/>
      <c r="AP180" s="352"/>
      <c r="AQ180" s="352"/>
      <c r="AR180" s="352"/>
      <c r="AS180" s="352"/>
      <c r="AT180" s="352"/>
      <c r="AU180" s="352"/>
      <c r="AV180" s="352"/>
      <c r="AW180" s="352"/>
      <c r="AX180" s="352"/>
      <c r="AY180" s="352"/>
      <c r="AZ180" s="352"/>
      <c r="BA180" s="352"/>
      <c r="BB180" s="352"/>
      <c r="BC180" s="352"/>
      <c r="BD180" s="352"/>
      <c r="BE180" s="352"/>
      <c r="BF180" s="352"/>
      <c r="BG180" s="352"/>
      <c r="BH180" s="352"/>
      <c r="BI180" s="352"/>
      <c r="BJ180" s="352"/>
      <c r="BK180" s="352"/>
      <c r="BL180" s="352"/>
    </row>
    <row r="181" spans="1:64" ht="16.5" customHeight="1">
      <c r="A181" s="352"/>
      <c r="B181" s="352"/>
      <c r="C181" s="352"/>
      <c r="D181" s="352"/>
      <c r="E181" s="352"/>
      <c r="F181" s="352"/>
      <c r="G181" s="352"/>
      <c r="H181" s="352"/>
      <c r="I181" s="352"/>
      <c r="J181" s="352"/>
      <c r="K181" s="352"/>
      <c r="L181" s="352"/>
      <c r="M181" s="352"/>
      <c r="N181" s="352"/>
      <c r="O181" s="352"/>
      <c r="P181" s="352"/>
      <c r="Q181" s="352"/>
      <c r="R181" s="352"/>
      <c r="S181" s="352"/>
      <c r="T181" s="352"/>
      <c r="U181" s="352"/>
      <c r="V181" s="352"/>
      <c r="W181" s="352"/>
      <c r="X181" s="352"/>
      <c r="Y181" s="352"/>
      <c r="Z181" s="352"/>
      <c r="AA181" s="352"/>
      <c r="AB181" s="352"/>
      <c r="AC181" s="352"/>
      <c r="AD181" s="352"/>
      <c r="AE181" s="352"/>
      <c r="AF181" s="352"/>
      <c r="AG181" s="352"/>
      <c r="AH181" s="352"/>
      <c r="AI181" s="352"/>
      <c r="AJ181" s="352"/>
      <c r="AK181" s="352"/>
      <c r="AL181" s="352"/>
      <c r="AM181" s="352"/>
      <c r="AN181" s="352"/>
      <c r="AO181" s="352"/>
      <c r="AP181" s="352"/>
      <c r="AQ181" s="352"/>
      <c r="AR181" s="352"/>
      <c r="AS181" s="352"/>
      <c r="AT181" s="352"/>
      <c r="AU181" s="352"/>
      <c r="AV181" s="352"/>
      <c r="AW181" s="352"/>
      <c r="AX181" s="352"/>
      <c r="AY181" s="352"/>
      <c r="AZ181" s="352"/>
      <c r="BA181" s="352"/>
      <c r="BB181" s="352"/>
      <c r="BC181" s="352"/>
      <c r="BD181" s="352"/>
      <c r="BE181" s="352"/>
      <c r="BF181" s="352"/>
      <c r="BG181" s="352"/>
      <c r="BH181" s="352"/>
      <c r="BI181" s="352"/>
      <c r="BJ181" s="352"/>
      <c r="BK181" s="352"/>
      <c r="BL181" s="352"/>
    </row>
    <row r="182" spans="1:64" ht="16.5" customHeight="1">
      <c r="A182" s="352"/>
      <c r="B182" s="352"/>
      <c r="C182" s="352"/>
      <c r="D182" s="352"/>
      <c r="E182" s="352"/>
      <c r="F182" s="352"/>
      <c r="G182" s="352"/>
      <c r="H182" s="352"/>
      <c r="I182" s="352"/>
      <c r="J182" s="352"/>
      <c r="K182" s="352"/>
      <c r="L182" s="352"/>
      <c r="M182" s="352"/>
      <c r="N182" s="352"/>
      <c r="O182" s="352"/>
      <c r="P182" s="352"/>
      <c r="Q182" s="352"/>
      <c r="R182" s="352"/>
      <c r="S182" s="352"/>
      <c r="T182" s="352"/>
      <c r="U182" s="352"/>
      <c r="V182" s="352"/>
      <c r="W182" s="352"/>
      <c r="X182" s="352"/>
      <c r="Y182" s="352"/>
      <c r="Z182" s="352"/>
      <c r="AA182" s="352"/>
      <c r="AB182" s="352"/>
      <c r="AC182" s="352"/>
      <c r="AD182" s="352"/>
      <c r="AE182" s="352"/>
      <c r="AF182" s="352"/>
      <c r="AG182" s="352"/>
      <c r="AH182" s="352"/>
      <c r="AI182" s="352"/>
      <c r="AJ182" s="352"/>
      <c r="AK182" s="352"/>
      <c r="AL182" s="352"/>
      <c r="AM182" s="352"/>
      <c r="AN182" s="352"/>
      <c r="AO182" s="352"/>
      <c r="AP182" s="352"/>
      <c r="AQ182" s="352"/>
      <c r="AR182" s="352"/>
      <c r="AS182" s="352"/>
      <c r="AT182" s="352"/>
      <c r="AU182" s="352"/>
      <c r="AV182" s="352"/>
      <c r="AW182" s="352"/>
      <c r="AX182" s="352"/>
      <c r="AY182" s="352"/>
      <c r="AZ182" s="352"/>
      <c r="BA182" s="352"/>
      <c r="BB182" s="352"/>
      <c r="BC182" s="352"/>
      <c r="BD182" s="352"/>
      <c r="BE182" s="352"/>
      <c r="BF182" s="352"/>
      <c r="BG182" s="352"/>
      <c r="BH182" s="352"/>
      <c r="BI182" s="352"/>
      <c r="BJ182" s="352"/>
      <c r="BK182" s="352"/>
      <c r="BL182" s="352"/>
    </row>
    <row r="183" spans="1:64" ht="16.5" customHeight="1">
      <c r="A183" s="352"/>
      <c r="B183" s="352"/>
      <c r="C183" s="352"/>
      <c r="D183" s="352"/>
      <c r="E183" s="352"/>
      <c r="F183" s="352"/>
      <c r="G183" s="352"/>
      <c r="H183" s="352"/>
      <c r="I183" s="352"/>
      <c r="J183" s="352"/>
      <c r="K183" s="352"/>
      <c r="L183" s="352"/>
      <c r="M183" s="352"/>
      <c r="N183" s="352"/>
      <c r="O183" s="352"/>
      <c r="P183" s="352"/>
      <c r="Q183" s="352"/>
      <c r="R183" s="352"/>
      <c r="S183" s="352"/>
      <c r="T183" s="352"/>
      <c r="U183" s="352"/>
      <c r="V183" s="352"/>
      <c r="W183" s="352"/>
      <c r="X183" s="352"/>
      <c r="Y183" s="352"/>
      <c r="Z183" s="352"/>
      <c r="AA183" s="352"/>
      <c r="AB183" s="352"/>
      <c r="AC183" s="352"/>
      <c r="AD183" s="352"/>
      <c r="AE183" s="352"/>
      <c r="AF183" s="352"/>
      <c r="AG183" s="352"/>
      <c r="AH183" s="352"/>
      <c r="AI183" s="352"/>
      <c r="AJ183" s="352"/>
      <c r="AK183" s="352"/>
      <c r="AL183" s="352"/>
      <c r="AM183" s="352"/>
      <c r="AN183" s="352"/>
      <c r="AO183" s="352"/>
      <c r="AP183" s="352"/>
      <c r="AQ183" s="352"/>
      <c r="AR183" s="352"/>
      <c r="AS183" s="352"/>
      <c r="AT183" s="352"/>
      <c r="AU183" s="352"/>
      <c r="AV183" s="352"/>
      <c r="AW183" s="352"/>
      <c r="AX183" s="352"/>
      <c r="AY183" s="352"/>
      <c r="AZ183" s="352"/>
      <c r="BA183" s="352"/>
      <c r="BB183" s="352"/>
      <c r="BC183" s="352"/>
      <c r="BD183" s="352"/>
      <c r="BE183" s="352"/>
      <c r="BF183" s="352"/>
      <c r="BG183" s="352"/>
      <c r="BH183" s="352"/>
      <c r="BI183" s="352"/>
      <c r="BJ183" s="352"/>
      <c r="BK183" s="352"/>
      <c r="BL183" s="352"/>
    </row>
    <row r="184" spans="1:64" ht="16.5" customHeight="1">
      <c r="A184" s="352"/>
      <c r="B184" s="352"/>
      <c r="C184" s="352"/>
      <c r="D184" s="352"/>
      <c r="E184" s="352"/>
      <c r="F184" s="352"/>
      <c r="G184" s="352"/>
      <c r="H184" s="352"/>
      <c r="I184" s="352"/>
      <c r="J184" s="352"/>
      <c r="K184" s="352"/>
      <c r="L184" s="352"/>
      <c r="M184" s="352"/>
      <c r="N184" s="352"/>
      <c r="O184" s="352"/>
      <c r="P184" s="352"/>
      <c r="Q184" s="352"/>
      <c r="R184" s="352"/>
      <c r="S184" s="352"/>
      <c r="T184" s="352"/>
      <c r="U184" s="352"/>
      <c r="V184" s="352"/>
      <c r="W184" s="352"/>
      <c r="X184" s="352"/>
      <c r="Y184" s="352"/>
      <c r="Z184" s="352"/>
      <c r="AA184" s="352"/>
      <c r="AB184" s="352"/>
      <c r="AC184" s="352"/>
      <c r="AD184" s="352"/>
      <c r="AE184" s="352"/>
      <c r="AF184" s="352"/>
      <c r="AG184" s="352"/>
      <c r="AH184" s="352"/>
      <c r="AI184" s="352"/>
      <c r="AJ184" s="352"/>
      <c r="AK184" s="352"/>
      <c r="AL184" s="352"/>
      <c r="AM184" s="352"/>
      <c r="AN184" s="352"/>
      <c r="AO184" s="352"/>
      <c r="AP184" s="352"/>
      <c r="AQ184" s="352"/>
      <c r="AR184" s="352"/>
      <c r="AS184" s="352"/>
      <c r="AT184" s="352"/>
      <c r="AU184" s="352"/>
      <c r="AV184" s="352"/>
      <c r="AW184" s="352"/>
      <c r="AX184" s="352"/>
      <c r="AY184" s="352"/>
      <c r="AZ184" s="352"/>
      <c r="BA184" s="352"/>
      <c r="BB184" s="352"/>
      <c r="BC184" s="352"/>
      <c r="BD184" s="352"/>
      <c r="BE184" s="352"/>
      <c r="BF184" s="352"/>
      <c r="BG184" s="352"/>
      <c r="BH184" s="352"/>
      <c r="BI184" s="352"/>
      <c r="BJ184" s="352"/>
      <c r="BK184" s="352"/>
      <c r="BL184" s="352"/>
    </row>
    <row r="185" spans="1:64" ht="16.5" customHeight="1">
      <c r="A185" s="352"/>
      <c r="B185" s="352"/>
      <c r="C185" s="352"/>
      <c r="D185" s="352"/>
      <c r="E185" s="352"/>
      <c r="F185" s="352"/>
      <c r="G185" s="352"/>
      <c r="H185" s="352"/>
      <c r="I185" s="352"/>
      <c r="J185" s="352"/>
      <c r="K185" s="352"/>
      <c r="L185" s="352"/>
      <c r="M185" s="352"/>
      <c r="N185" s="352"/>
      <c r="O185" s="352"/>
      <c r="P185" s="352"/>
      <c r="Q185" s="352"/>
      <c r="R185" s="352"/>
      <c r="S185" s="352"/>
      <c r="T185" s="352"/>
      <c r="U185" s="352"/>
      <c r="V185" s="352"/>
      <c r="W185" s="352"/>
      <c r="X185" s="352"/>
      <c r="Y185" s="352"/>
      <c r="Z185" s="352"/>
      <c r="AA185" s="352"/>
      <c r="AB185" s="352"/>
      <c r="AC185" s="352"/>
      <c r="AD185" s="352"/>
      <c r="AE185" s="352"/>
      <c r="AF185" s="352"/>
      <c r="AG185" s="352"/>
      <c r="AH185" s="352"/>
      <c r="AI185" s="352"/>
      <c r="AJ185" s="352"/>
      <c r="AK185" s="352"/>
      <c r="AL185" s="352"/>
      <c r="AM185" s="352"/>
      <c r="AN185" s="352"/>
      <c r="AO185" s="352"/>
      <c r="AP185" s="352"/>
      <c r="AQ185" s="352"/>
      <c r="AR185" s="352"/>
      <c r="AS185" s="352"/>
      <c r="AT185" s="352"/>
      <c r="AU185" s="352"/>
      <c r="AV185" s="352"/>
      <c r="AW185" s="352"/>
      <c r="AX185" s="352"/>
      <c r="AY185" s="352"/>
      <c r="AZ185" s="352"/>
      <c r="BA185" s="352"/>
      <c r="BB185" s="352"/>
      <c r="BC185" s="352"/>
      <c r="BD185" s="352"/>
      <c r="BE185" s="352"/>
      <c r="BF185" s="352"/>
      <c r="BG185" s="352"/>
      <c r="BH185" s="352"/>
      <c r="BI185" s="352"/>
      <c r="BJ185" s="352"/>
      <c r="BK185" s="352"/>
      <c r="BL185" s="352"/>
    </row>
    <row r="186" spans="1:64" ht="16.5" customHeight="1">
      <c r="A186" s="352"/>
      <c r="B186" s="352"/>
      <c r="C186" s="352"/>
      <c r="D186" s="352"/>
      <c r="E186" s="352"/>
      <c r="F186" s="352"/>
      <c r="G186" s="352"/>
      <c r="H186" s="352"/>
      <c r="I186" s="352"/>
      <c r="J186" s="352"/>
      <c r="K186" s="352"/>
      <c r="L186" s="352"/>
      <c r="M186" s="352"/>
      <c r="N186" s="352"/>
      <c r="O186" s="352"/>
      <c r="P186" s="352"/>
      <c r="Q186" s="352"/>
      <c r="R186" s="352"/>
      <c r="S186" s="352"/>
      <c r="T186" s="352"/>
      <c r="U186" s="352"/>
      <c r="V186" s="352"/>
      <c r="W186" s="352"/>
      <c r="X186" s="352"/>
      <c r="Y186" s="352"/>
      <c r="Z186" s="352"/>
      <c r="AA186" s="352"/>
      <c r="AB186" s="352"/>
      <c r="AC186" s="352"/>
      <c r="AD186" s="352"/>
      <c r="AE186" s="352"/>
      <c r="AF186" s="352"/>
      <c r="AG186" s="352"/>
      <c r="AH186" s="352"/>
      <c r="AI186" s="352"/>
      <c r="AJ186" s="352"/>
      <c r="AK186" s="352"/>
      <c r="AL186" s="352"/>
      <c r="AM186" s="352"/>
      <c r="AN186" s="352"/>
      <c r="AO186" s="352"/>
      <c r="AP186" s="352"/>
      <c r="AQ186" s="352"/>
      <c r="AR186" s="352"/>
      <c r="AS186" s="352"/>
      <c r="AT186" s="352"/>
      <c r="AU186" s="352"/>
      <c r="AV186" s="352"/>
      <c r="AW186" s="352"/>
      <c r="AX186" s="352"/>
      <c r="AY186" s="352"/>
      <c r="AZ186" s="352"/>
      <c r="BA186" s="352"/>
      <c r="BB186" s="352"/>
      <c r="BC186" s="352"/>
      <c r="BD186" s="352"/>
      <c r="BE186" s="352"/>
      <c r="BF186" s="352"/>
      <c r="BG186" s="352"/>
      <c r="BH186" s="352"/>
      <c r="BI186" s="352"/>
      <c r="BJ186" s="352"/>
      <c r="BK186" s="352"/>
      <c r="BL186" s="352"/>
    </row>
    <row r="187" spans="1:64" ht="16.5" customHeight="1">
      <c r="A187" s="352"/>
      <c r="B187" s="352"/>
      <c r="C187" s="352"/>
      <c r="D187" s="352"/>
      <c r="E187" s="352"/>
      <c r="F187" s="352"/>
      <c r="G187" s="352"/>
      <c r="H187" s="352"/>
      <c r="I187" s="352"/>
      <c r="J187" s="352"/>
      <c r="K187" s="352"/>
      <c r="L187" s="352"/>
      <c r="M187" s="352"/>
      <c r="N187" s="352"/>
      <c r="O187" s="352"/>
      <c r="P187" s="352"/>
      <c r="Q187" s="352"/>
      <c r="R187" s="352"/>
      <c r="S187" s="352"/>
      <c r="T187" s="352"/>
      <c r="U187" s="352"/>
      <c r="V187" s="352"/>
      <c r="W187" s="352"/>
      <c r="X187" s="352"/>
      <c r="Y187" s="352"/>
      <c r="Z187" s="352"/>
      <c r="AA187" s="352"/>
      <c r="AB187" s="352"/>
      <c r="AC187" s="352"/>
      <c r="AD187" s="352"/>
      <c r="AE187" s="352"/>
      <c r="AF187" s="352"/>
      <c r="AG187" s="352"/>
      <c r="AH187" s="352"/>
      <c r="AI187" s="352"/>
      <c r="AJ187" s="352"/>
      <c r="AK187" s="352"/>
      <c r="AL187" s="352"/>
      <c r="AM187" s="352"/>
      <c r="AN187" s="352"/>
      <c r="AO187" s="352"/>
      <c r="AP187" s="352"/>
      <c r="AQ187" s="352"/>
      <c r="AR187" s="352"/>
      <c r="AS187" s="352"/>
      <c r="AT187" s="352"/>
      <c r="AU187" s="352"/>
      <c r="AV187" s="352"/>
      <c r="AW187" s="352"/>
      <c r="AX187" s="352"/>
      <c r="AY187" s="352"/>
      <c r="AZ187" s="352"/>
      <c r="BA187" s="352"/>
      <c r="BB187" s="352"/>
      <c r="BC187" s="352"/>
      <c r="BD187" s="352"/>
      <c r="BE187" s="352"/>
      <c r="BF187" s="352"/>
      <c r="BG187" s="352"/>
      <c r="BH187" s="352"/>
      <c r="BI187" s="352"/>
      <c r="BJ187" s="352"/>
      <c r="BK187" s="352"/>
      <c r="BL187" s="352"/>
    </row>
    <row r="188" spans="1:64" ht="16.5" customHeight="1">
      <c r="A188" s="352"/>
      <c r="B188" s="352"/>
      <c r="C188" s="352"/>
      <c r="D188" s="352"/>
      <c r="E188" s="352"/>
      <c r="F188" s="352"/>
      <c r="G188" s="352"/>
      <c r="H188" s="352"/>
      <c r="I188" s="352"/>
      <c r="J188" s="352"/>
      <c r="K188" s="352"/>
      <c r="L188" s="352"/>
      <c r="M188" s="352"/>
      <c r="N188" s="352"/>
      <c r="O188" s="352"/>
      <c r="P188" s="352"/>
      <c r="Q188" s="352"/>
      <c r="R188" s="352"/>
      <c r="S188" s="352"/>
      <c r="T188" s="352"/>
      <c r="U188" s="352"/>
      <c r="V188" s="352"/>
      <c r="W188" s="352"/>
      <c r="X188" s="352"/>
      <c r="Y188" s="352"/>
      <c r="Z188" s="352"/>
      <c r="AA188" s="352"/>
      <c r="AB188" s="352"/>
      <c r="AC188" s="352"/>
      <c r="AD188" s="352"/>
      <c r="AE188" s="352"/>
      <c r="AF188" s="352"/>
      <c r="AG188" s="352"/>
      <c r="AH188" s="352"/>
      <c r="AI188" s="352"/>
      <c r="AJ188" s="352"/>
      <c r="AK188" s="352"/>
      <c r="AL188" s="352"/>
      <c r="AM188" s="352"/>
      <c r="AN188" s="352"/>
      <c r="AO188" s="352"/>
      <c r="AP188" s="352"/>
      <c r="AQ188" s="352"/>
      <c r="AR188" s="352"/>
      <c r="AS188" s="352"/>
      <c r="AT188" s="352"/>
      <c r="AU188" s="352"/>
      <c r="AV188" s="352"/>
      <c r="AW188" s="352"/>
      <c r="AX188" s="352"/>
      <c r="AY188" s="352"/>
      <c r="AZ188" s="352"/>
      <c r="BA188" s="352"/>
      <c r="BB188" s="352"/>
      <c r="BC188" s="352"/>
      <c r="BD188" s="352"/>
      <c r="BE188" s="352"/>
      <c r="BF188" s="352"/>
      <c r="BG188" s="352"/>
      <c r="BH188" s="352"/>
      <c r="BI188" s="352"/>
      <c r="BJ188" s="352"/>
      <c r="BK188" s="352"/>
      <c r="BL188" s="352"/>
    </row>
    <row r="189" spans="1:64" ht="16.5" customHeight="1">
      <c r="A189" s="352"/>
      <c r="B189" s="352"/>
      <c r="C189" s="352"/>
      <c r="D189" s="352"/>
      <c r="E189" s="352"/>
      <c r="F189" s="352"/>
      <c r="G189" s="352"/>
      <c r="H189" s="352"/>
      <c r="I189" s="352"/>
      <c r="J189" s="352"/>
      <c r="K189" s="352"/>
      <c r="L189" s="352"/>
      <c r="M189" s="352"/>
      <c r="N189" s="352"/>
      <c r="O189" s="352"/>
      <c r="P189" s="352"/>
      <c r="Q189" s="352"/>
      <c r="R189" s="352"/>
      <c r="S189" s="352"/>
      <c r="T189" s="352"/>
      <c r="U189" s="352"/>
      <c r="V189" s="352"/>
      <c r="W189" s="352"/>
      <c r="X189" s="352"/>
      <c r="Y189" s="352"/>
      <c r="Z189" s="352"/>
      <c r="AA189" s="352"/>
      <c r="AB189" s="352"/>
      <c r="AC189" s="352"/>
      <c r="AD189" s="352"/>
      <c r="AE189" s="352"/>
      <c r="AF189" s="352"/>
      <c r="AG189" s="352"/>
      <c r="AH189" s="352"/>
      <c r="AI189" s="352"/>
      <c r="AJ189" s="352"/>
      <c r="AK189" s="352"/>
      <c r="AL189" s="352"/>
      <c r="AM189" s="352"/>
      <c r="AN189" s="352"/>
      <c r="AO189" s="352"/>
      <c r="AP189" s="352"/>
      <c r="AQ189" s="352"/>
      <c r="AR189" s="352"/>
      <c r="AS189" s="352"/>
      <c r="AT189" s="352"/>
      <c r="AU189" s="352"/>
      <c r="AV189" s="352"/>
      <c r="AW189" s="352"/>
      <c r="AX189" s="352"/>
      <c r="AY189" s="352"/>
      <c r="AZ189" s="352"/>
      <c r="BA189" s="352"/>
      <c r="BB189" s="352"/>
      <c r="BC189" s="352"/>
      <c r="BD189" s="352"/>
      <c r="BE189" s="352"/>
      <c r="BF189" s="352"/>
      <c r="BG189" s="352"/>
      <c r="BH189" s="352"/>
      <c r="BI189" s="352"/>
      <c r="BJ189" s="352"/>
      <c r="BK189" s="352"/>
      <c r="BL189" s="352"/>
    </row>
    <row r="190" spans="1:64" ht="16.5" customHeight="1">
      <c r="A190" s="352"/>
      <c r="B190" s="352"/>
      <c r="C190" s="352"/>
      <c r="D190" s="352"/>
      <c r="E190" s="352"/>
      <c r="F190" s="352"/>
      <c r="G190" s="352"/>
      <c r="H190" s="352"/>
      <c r="I190" s="352"/>
      <c r="J190" s="352"/>
      <c r="K190" s="352"/>
      <c r="L190" s="352"/>
      <c r="M190" s="352"/>
      <c r="N190" s="352"/>
      <c r="O190" s="352"/>
      <c r="P190" s="352"/>
      <c r="Q190" s="352"/>
      <c r="R190" s="352"/>
      <c r="S190" s="352"/>
      <c r="T190" s="352"/>
      <c r="U190" s="352"/>
      <c r="V190" s="352"/>
      <c r="W190" s="352"/>
      <c r="X190" s="352"/>
      <c r="Y190" s="352"/>
      <c r="Z190" s="352"/>
      <c r="AA190" s="352"/>
      <c r="AB190" s="352"/>
      <c r="AC190" s="352"/>
      <c r="AD190" s="352"/>
      <c r="AE190" s="352"/>
      <c r="AF190" s="352"/>
      <c r="AG190" s="352"/>
      <c r="AH190" s="352"/>
      <c r="AI190" s="352"/>
      <c r="AJ190" s="352"/>
      <c r="AK190" s="352"/>
      <c r="AL190" s="352"/>
      <c r="AM190" s="352"/>
      <c r="AN190" s="352"/>
      <c r="AO190" s="352"/>
      <c r="AP190" s="352"/>
      <c r="AQ190" s="352"/>
      <c r="AR190" s="352"/>
      <c r="AS190" s="352"/>
      <c r="AT190" s="352"/>
      <c r="AU190" s="352"/>
      <c r="AV190" s="352"/>
      <c r="AW190" s="352"/>
      <c r="AX190" s="352"/>
      <c r="AY190" s="352"/>
      <c r="AZ190" s="352"/>
      <c r="BA190" s="352"/>
      <c r="BB190" s="352"/>
      <c r="BC190" s="352"/>
      <c r="BD190" s="352"/>
      <c r="BE190" s="352"/>
      <c r="BF190" s="352"/>
      <c r="BG190" s="352"/>
      <c r="BH190" s="352"/>
      <c r="BI190" s="352"/>
      <c r="BJ190" s="352"/>
      <c r="BK190" s="352"/>
      <c r="BL190" s="352"/>
    </row>
    <row r="191" spans="1:64" ht="16.5" customHeight="1">
      <c r="A191" s="352"/>
      <c r="B191" s="352"/>
      <c r="C191" s="352"/>
      <c r="D191" s="352"/>
      <c r="E191" s="352"/>
      <c r="F191" s="352"/>
      <c r="G191" s="352"/>
      <c r="H191" s="352"/>
      <c r="I191" s="352"/>
      <c r="J191" s="352"/>
      <c r="K191" s="352"/>
      <c r="L191" s="352"/>
      <c r="M191" s="352"/>
      <c r="N191" s="352"/>
      <c r="O191" s="352"/>
      <c r="P191" s="352"/>
      <c r="Q191" s="352"/>
      <c r="R191" s="352"/>
      <c r="S191" s="352"/>
      <c r="T191" s="352"/>
      <c r="U191" s="352"/>
      <c r="V191" s="352"/>
      <c r="W191" s="352"/>
      <c r="X191" s="352"/>
      <c r="Y191" s="352"/>
      <c r="Z191" s="352"/>
      <c r="AA191" s="352"/>
      <c r="AB191" s="352"/>
      <c r="AC191" s="352"/>
      <c r="AD191" s="352"/>
      <c r="AE191" s="352"/>
      <c r="AF191" s="352"/>
      <c r="AG191" s="352"/>
      <c r="AH191" s="352"/>
      <c r="AI191" s="352"/>
      <c r="AJ191" s="352"/>
      <c r="AK191" s="352"/>
      <c r="AL191" s="352"/>
      <c r="AM191" s="352"/>
      <c r="AN191" s="352"/>
      <c r="AO191" s="352"/>
      <c r="AP191" s="352"/>
      <c r="AQ191" s="352"/>
      <c r="AR191" s="352"/>
      <c r="AS191" s="352"/>
      <c r="AT191" s="352"/>
      <c r="AU191" s="352"/>
      <c r="AV191" s="352"/>
      <c r="AW191" s="352"/>
      <c r="AX191" s="352"/>
      <c r="AY191" s="352"/>
      <c r="AZ191" s="352"/>
      <c r="BA191" s="352"/>
      <c r="BB191" s="352"/>
      <c r="BC191" s="352"/>
      <c r="BD191" s="352"/>
      <c r="BE191" s="352"/>
      <c r="BF191" s="352"/>
      <c r="BG191" s="352"/>
      <c r="BH191" s="352"/>
      <c r="BI191" s="352"/>
      <c r="BJ191" s="352"/>
      <c r="BK191" s="352"/>
      <c r="BL191" s="352"/>
    </row>
    <row r="192" spans="1:64" ht="16.5" customHeight="1">
      <c r="A192" s="352"/>
      <c r="B192" s="352"/>
      <c r="C192" s="352"/>
      <c r="D192" s="352"/>
      <c r="E192" s="352"/>
      <c r="F192" s="352"/>
      <c r="G192" s="352"/>
      <c r="H192" s="352"/>
      <c r="I192" s="352"/>
      <c r="J192" s="352"/>
      <c r="K192" s="352"/>
      <c r="L192" s="352"/>
      <c r="M192" s="352"/>
      <c r="N192" s="352"/>
      <c r="O192" s="352"/>
      <c r="P192" s="352"/>
      <c r="Q192" s="352"/>
      <c r="R192" s="352"/>
      <c r="S192" s="352"/>
      <c r="T192" s="352"/>
      <c r="U192" s="352"/>
      <c r="V192" s="352"/>
      <c r="W192" s="352"/>
      <c r="X192" s="352"/>
      <c r="Y192" s="352"/>
      <c r="Z192" s="352"/>
      <c r="AA192" s="352"/>
      <c r="AB192" s="352"/>
      <c r="AC192" s="352"/>
      <c r="AD192" s="352"/>
      <c r="AE192" s="352"/>
      <c r="AF192" s="352"/>
      <c r="AG192" s="352"/>
      <c r="AH192" s="352"/>
      <c r="AI192" s="352"/>
      <c r="AJ192" s="352"/>
      <c r="AK192" s="352"/>
      <c r="AL192" s="352"/>
      <c r="AM192" s="352"/>
      <c r="AN192" s="352"/>
      <c r="AO192" s="352"/>
      <c r="AP192" s="352"/>
      <c r="AQ192" s="352"/>
      <c r="AR192" s="352"/>
      <c r="AS192" s="352"/>
      <c r="AT192" s="352"/>
      <c r="AU192" s="352"/>
      <c r="AV192" s="352"/>
      <c r="AW192" s="352"/>
      <c r="AX192" s="352"/>
      <c r="AY192" s="352"/>
      <c r="AZ192" s="352"/>
      <c r="BA192" s="352"/>
      <c r="BB192" s="352"/>
      <c r="BC192" s="352"/>
      <c r="BD192" s="352"/>
      <c r="BE192" s="352"/>
      <c r="BF192" s="352"/>
      <c r="BG192" s="352"/>
      <c r="BH192" s="352"/>
      <c r="BI192" s="352"/>
      <c r="BJ192" s="352"/>
      <c r="BK192" s="352"/>
      <c r="BL192" s="352"/>
    </row>
    <row r="193" spans="1:64" ht="16.5" customHeight="1">
      <c r="A193" s="352"/>
      <c r="B193" s="352"/>
      <c r="C193" s="352"/>
      <c r="D193" s="352"/>
      <c r="E193" s="352"/>
      <c r="F193" s="352"/>
      <c r="G193" s="352"/>
      <c r="H193" s="352"/>
      <c r="I193" s="352"/>
      <c r="J193" s="352"/>
      <c r="K193" s="352"/>
      <c r="L193" s="352"/>
      <c r="M193" s="352"/>
      <c r="N193" s="352"/>
      <c r="O193" s="352"/>
      <c r="P193" s="352"/>
      <c r="Q193" s="352"/>
      <c r="R193" s="352"/>
      <c r="S193" s="352"/>
      <c r="T193" s="352"/>
      <c r="U193" s="352"/>
      <c r="V193" s="352"/>
      <c r="W193" s="352"/>
      <c r="X193" s="352"/>
      <c r="Y193" s="352"/>
      <c r="Z193" s="352"/>
      <c r="AA193" s="352"/>
      <c r="AB193" s="352"/>
      <c r="AC193" s="352"/>
      <c r="AD193" s="352"/>
      <c r="AE193" s="352"/>
      <c r="AF193" s="352"/>
      <c r="AG193" s="352"/>
      <c r="AH193" s="352"/>
      <c r="AI193" s="352"/>
      <c r="AJ193" s="352"/>
      <c r="AK193" s="352"/>
      <c r="AL193" s="352"/>
      <c r="AM193" s="352"/>
      <c r="AN193" s="352"/>
      <c r="AO193" s="352"/>
      <c r="AP193" s="352"/>
      <c r="AQ193" s="352"/>
      <c r="AR193" s="352"/>
      <c r="AS193" s="352"/>
      <c r="AT193" s="352"/>
      <c r="AU193" s="352"/>
      <c r="AV193" s="352"/>
      <c r="AW193" s="352"/>
      <c r="AX193" s="352"/>
      <c r="AY193" s="352"/>
      <c r="AZ193" s="352"/>
      <c r="BA193" s="352"/>
      <c r="BB193" s="352"/>
      <c r="BC193" s="352"/>
      <c r="BD193" s="352"/>
      <c r="BE193" s="352"/>
      <c r="BF193" s="352"/>
      <c r="BG193" s="352"/>
      <c r="BH193" s="352"/>
      <c r="BI193" s="352"/>
      <c r="BJ193" s="352"/>
      <c r="BK193" s="352"/>
      <c r="BL193" s="352"/>
    </row>
    <row r="194" spans="1:64" ht="16.5" customHeight="1">
      <c r="A194" s="352"/>
      <c r="B194" s="352"/>
      <c r="C194" s="352"/>
      <c r="D194" s="352"/>
      <c r="E194" s="352"/>
      <c r="F194" s="352"/>
      <c r="G194" s="352"/>
      <c r="H194" s="352"/>
      <c r="I194" s="352"/>
      <c r="J194" s="352"/>
      <c r="K194" s="352"/>
      <c r="L194" s="352"/>
      <c r="M194" s="352"/>
      <c r="N194" s="352"/>
      <c r="O194" s="352"/>
      <c r="P194" s="352"/>
      <c r="Q194" s="352"/>
      <c r="R194" s="352"/>
      <c r="S194" s="352"/>
      <c r="T194" s="352"/>
      <c r="U194" s="352"/>
      <c r="V194" s="352"/>
      <c r="W194" s="352"/>
      <c r="X194" s="352"/>
      <c r="Y194" s="352"/>
      <c r="Z194" s="352"/>
      <c r="AA194" s="352"/>
      <c r="AB194" s="352"/>
      <c r="AC194" s="352"/>
      <c r="AD194" s="352"/>
      <c r="AE194" s="352"/>
      <c r="AF194" s="352"/>
      <c r="AG194" s="352"/>
      <c r="AH194" s="352"/>
      <c r="AI194" s="352"/>
      <c r="AJ194" s="352"/>
      <c r="AK194" s="352"/>
      <c r="AL194" s="352"/>
      <c r="AM194" s="352"/>
      <c r="AN194" s="352"/>
      <c r="AO194" s="352"/>
      <c r="AP194" s="352"/>
      <c r="AQ194" s="352"/>
      <c r="AR194" s="352"/>
      <c r="AS194" s="352"/>
      <c r="AT194" s="352"/>
      <c r="AU194" s="352"/>
      <c r="AV194" s="352"/>
      <c r="AW194" s="352"/>
      <c r="AX194" s="352"/>
      <c r="AY194" s="352"/>
      <c r="AZ194" s="352"/>
      <c r="BA194" s="352"/>
      <c r="BB194" s="352"/>
      <c r="BC194" s="352"/>
      <c r="BD194" s="352"/>
      <c r="BE194" s="352"/>
      <c r="BF194" s="352"/>
      <c r="BG194" s="352"/>
      <c r="BH194" s="352"/>
      <c r="BI194" s="352"/>
      <c r="BJ194" s="352"/>
      <c r="BK194" s="352"/>
      <c r="BL194" s="352"/>
    </row>
    <row r="195" spans="1:64" ht="16.5" customHeight="1">
      <c r="A195" s="352"/>
      <c r="B195" s="352"/>
      <c r="C195" s="352"/>
      <c r="D195" s="352"/>
      <c r="E195" s="352"/>
      <c r="F195" s="352"/>
      <c r="G195" s="352"/>
      <c r="H195" s="352"/>
      <c r="I195" s="352"/>
      <c r="J195" s="352"/>
      <c r="K195" s="352"/>
      <c r="L195" s="352"/>
      <c r="M195" s="352"/>
      <c r="N195" s="352"/>
      <c r="O195" s="352"/>
      <c r="P195" s="352"/>
      <c r="Q195" s="352"/>
      <c r="R195" s="352"/>
      <c r="S195" s="352"/>
      <c r="T195" s="352"/>
      <c r="U195" s="352"/>
      <c r="V195" s="352"/>
      <c r="W195" s="352"/>
      <c r="X195" s="352"/>
      <c r="Y195" s="352"/>
      <c r="Z195" s="352"/>
      <c r="AA195" s="352"/>
      <c r="AB195" s="352"/>
      <c r="AC195" s="352"/>
      <c r="AD195" s="352"/>
      <c r="AE195" s="352"/>
      <c r="AF195" s="352"/>
      <c r="AG195" s="352"/>
      <c r="AH195" s="352"/>
      <c r="AI195" s="352"/>
      <c r="AJ195" s="352"/>
      <c r="AK195" s="352"/>
      <c r="AL195" s="352"/>
      <c r="AM195" s="352"/>
      <c r="AN195" s="352"/>
      <c r="AO195" s="352"/>
      <c r="AP195" s="352"/>
      <c r="AQ195" s="352"/>
      <c r="AR195" s="352"/>
      <c r="AS195" s="352"/>
      <c r="AT195" s="352"/>
      <c r="AU195" s="352"/>
      <c r="AV195" s="352"/>
      <c r="AW195" s="352"/>
      <c r="AX195" s="352"/>
      <c r="AY195" s="352"/>
      <c r="AZ195" s="352"/>
      <c r="BA195" s="352"/>
      <c r="BB195" s="352"/>
      <c r="BC195" s="352"/>
      <c r="BD195" s="352"/>
      <c r="BE195" s="352"/>
      <c r="BF195" s="352"/>
      <c r="BG195" s="352"/>
      <c r="BH195" s="352"/>
      <c r="BI195" s="352"/>
      <c r="BJ195" s="352"/>
      <c r="BK195" s="352"/>
      <c r="BL195" s="352"/>
    </row>
    <row r="196" spans="1:64" ht="16.5" customHeight="1">
      <c r="A196" s="352"/>
      <c r="B196" s="352"/>
      <c r="C196" s="352"/>
      <c r="D196" s="352"/>
      <c r="E196" s="352"/>
      <c r="F196" s="352"/>
      <c r="G196" s="352"/>
      <c r="H196" s="352"/>
      <c r="I196" s="352"/>
      <c r="J196" s="352"/>
      <c r="K196" s="352"/>
      <c r="L196" s="352"/>
      <c r="M196" s="352"/>
      <c r="N196" s="352"/>
      <c r="O196" s="352"/>
      <c r="P196" s="352"/>
      <c r="Q196" s="352"/>
      <c r="R196" s="352"/>
      <c r="S196" s="352"/>
      <c r="T196" s="352"/>
      <c r="U196" s="352"/>
      <c r="V196" s="352"/>
      <c r="W196" s="352"/>
      <c r="X196" s="352"/>
      <c r="Y196" s="352"/>
      <c r="Z196" s="352"/>
      <c r="AA196" s="352"/>
      <c r="AB196" s="352"/>
      <c r="AC196" s="352"/>
      <c r="AD196" s="352"/>
      <c r="AE196" s="352"/>
      <c r="AF196" s="352"/>
      <c r="AG196" s="352"/>
      <c r="AH196" s="352"/>
      <c r="AI196" s="352"/>
      <c r="AJ196" s="352"/>
      <c r="AK196" s="352"/>
      <c r="AL196" s="352"/>
      <c r="AM196" s="352"/>
      <c r="AN196" s="352"/>
      <c r="AO196" s="352"/>
      <c r="AP196" s="352"/>
      <c r="AQ196" s="352"/>
      <c r="AR196" s="352"/>
      <c r="AS196" s="352"/>
      <c r="AT196" s="352"/>
      <c r="AU196" s="352"/>
      <c r="AV196" s="352"/>
      <c r="AW196" s="352"/>
      <c r="AX196" s="352"/>
      <c r="AY196" s="352"/>
      <c r="AZ196" s="352"/>
      <c r="BA196" s="352"/>
      <c r="BB196" s="352"/>
      <c r="BC196" s="352"/>
      <c r="BD196" s="352"/>
      <c r="BE196" s="352"/>
      <c r="BF196" s="352"/>
      <c r="BG196" s="352"/>
      <c r="BH196" s="352"/>
      <c r="BI196" s="352"/>
      <c r="BJ196" s="352"/>
      <c r="BK196" s="352"/>
      <c r="BL196" s="352"/>
    </row>
    <row r="197" spans="1:64" ht="16.5" customHeight="1">
      <c r="A197" s="352"/>
      <c r="B197" s="352"/>
      <c r="C197" s="352"/>
      <c r="D197" s="352"/>
      <c r="E197" s="352"/>
      <c r="F197" s="352"/>
      <c r="G197" s="352"/>
      <c r="H197" s="352"/>
      <c r="I197" s="352"/>
      <c r="J197" s="352"/>
      <c r="K197" s="352"/>
      <c r="L197" s="352"/>
      <c r="M197" s="352"/>
      <c r="N197" s="352"/>
      <c r="O197" s="352"/>
      <c r="P197" s="352"/>
      <c r="Q197" s="352"/>
      <c r="R197" s="352"/>
      <c r="S197" s="352"/>
      <c r="T197" s="352"/>
      <c r="U197" s="352"/>
      <c r="V197" s="352"/>
      <c r="W197" s="352"/>
      <c r="X197" s="352"/>
      <c r="Y197" s="352"/>
      <c r="Z197" s="352"/>
      <c r="AA197" s="352"/>
      <c r="AB197" s="352"/>
      <c r="AC197" s="352"/>
      <c r="AD197" s="352"/>
      <c r="AE197" s="352"/>
      <c r="AF197" s="352"/>
      <c r="AG197" s="352"/>
      <c r="AH197" s="352"/>
      <c r="AI197" s="352"/>
      <c r="AJ197" s="352"/>
      <c r="AK197" s="352"/>
      <c r="AL197" s="352"/>
      <c r="AM197" s="352"/>
      <c r="AN197" s="352"/>
      <c r="AO197" s="352"/>
      <c r="AP197" s="352"/>
      <c r="AQ197" s="352"/>
      <c r="AR197" s="352"/>
      <c r="AS197" s="352"/>
      <c r="AT197" s="352"/>
      <c r="AU197" s="352"/>
      <c r="AV197" s="352"/>
      <c r="AW197" s="352"/>
      <c r="AX197" s="352"/>
      <c r="AY197" s="352"/>
      <c r="AZ197" s="352"/>
      <c r="BA197" s="352"/>
      <c r="BB197" s="352"/>
      <c r="BC197" s="352"/>
      <c r="BD197" s="352"/>
      <c r="BE197" s="352"/>
      <c r="BF197" s="352"/>
      <c r="BG197" s="352"/>
      <c r="BH197" s="352"/>
      <c r="BI197" s="352"/>
      <c r="BJ197" s="352"/>
      <c r="BK197" s="352"/>
      <c r="BL197" s="352"/>
    </row>
    <row r="198" spans="1:64" ht="16.5" customHeight="1">
      <c r="A198" s="352"/>
      <c r="B198" s="352"/>
      <c r="C198" s="352"/>
      <c r="D198" s="352"/>
      <c r="E198" s="352"/>
      <c r="F198" s="352"/>
      <c r="G198" s="352"/>
      <c r="H198" s="352"/>
      <c r="I198" s="352"/>
      <c r="J198" s="352"/>
      <c r="K198" s="352"/>
      <c r="L198" s="352"/>
      <c r="M198" s="352"/>
      <c r="N198" s="352"/>
      <c r="O198" s="352"/>
      <c r="P198" s="352"/>
      <c r="Q198" s="352"/>
      <c r="R198" s="352"/>
      <c r="S198" s="352"/>
      <c r="T198" s="352"/>
      <c r="U198" s="352"/>
      <c r="V198" s="352"/>
      <c r="W198" s="352"/>
      <c r="X198" s="352"/>
      <c r="Y198" s="352"/>
      <c r="Z198" s="352"/>
      <c r="AA198" s="352"/>
      <c r="AB198" s="352"/>
      <c r="AC198" s="352"/>
      <c r="AD198" s="352"/>
      <c r="AE198" s="352"/>
      <c r="AF198" s="352"/>
      <c r="AG198" s="352"/>
      <c r="AH198" s="352"/>
      <c r="AI198" s="352"/>
      <c r="AJ198" s="352"/>
      <c r="AK198" s="352"/>
      <c r="AL198" s="352"/>
      <c r="AM198" s="352"/>
      <c r="AN198" s="352"/>
      <c r="AO198" s="352"/>
      <c r="AP198" s="352"/>
      <c r="AQ198" s="352"/>
      <c r="AR198" s="352"/>
      <c r="AS198" s="352"/>
      <c r="AT198" s="352"/>
      <c r="AU198" s="352"/>
      <c r="AV198" s="352"/>
      <c r="AW198" s="352"/>
      <c r="AX198" s="352"/>
      <c r="AY198" s="352"/>
      <c r="AZ198" s="352"/>
      <c r="BA198" s="352"/>
      <c r="BB198" s="352"/>
      <c r="BC198" s="352"/>
      <c r="BD198" s="352"/>
      <c r="BE198" s="352"/>
      <c r="BF198" s="352"/>
      <c r="BG198" s="352"/>
      <c r="BH198" s="352"/>
      <c r="BI198" s="352"/>
      <c r="BJ198" s="352"/>
      <c r="BK198" s="352"/>
      <c r="BL198" s="352"/>
    </row>
    <row r="199" spans="1:64" ht="16.5" customHeight="1">
      <c r="A199" s="352"/>
      <c r="B199" s="352"/>
      <c r="C199" s="352"/>
      <c r="D199" s="352"/>
      <c r="E199" s="352"/>
      <c r="F199" s="352"/>
      <c r="G199" s="352"/>
      <c r="H199" s="352"/>
      <c r="I199" s="352"/>
      <c r="J199" s="352"/>
      <c r="K199" s="352"/>
      <c r="L199" s="352"/>
      <c r="M199" s="352"/>
      <c r="N199" s="352"/>
      <c r="O199" s="352"/>
      <c r="P199" s="352"/>
      <c r="Q199" s="352"/>
      <c r="R199" s="352"/>
      <c r="S199" s="352"/>
      <c r="T199" s="352"/>
      <c r="U199" s="352"/>
      <c r="V199" s="352"/>
      <c r="W199" s="352"/>
      <c r="X199" s="352"/>
      <c r="Y199" s="352"/>
      <c r="Z199" s="352"/>
      <c r="AA199" s="352"/>
      <c r="AB199" s="352"/>
      <c r="AC199" s="352"/>
      <c r="AD199" s="352"/>
      <c r="AE199" s="352"/>
      <c r="AF199" s="352"/>
      <c r="AG199" s="352"/>
      <c r="AH199" s="352"/>
      <c r="AI199" s="352"/>
      <c r="AJ199" s="352"/>
      <c r="AK199" s="352"/>
      <c r="AL199" s="352"/>
      <c r="AM199" s="352"/>
      <c r="AN199" s="352"/>
      <c r="AO199" s="352"/>
      <c r="AP199" s="352"/>
      <c r="AQ199" s="352"/>
      <c r="AR199" s="352"/>
      <c r="AS199" s="352"/>
      <c r="AT199" s="352"/>
      <c r="AU199" s="352"/>
      <c r="AV199" s="352"/>
      <c r="AW199" s="352"/>
      <c r="AX199" s="352"/>
      <c r="AY199" s="352"/>
      <c r="AZ199" s="352"/>
      <c r="BA199" s="352"/>
      <c r="BB199" s="352"/>
      <c r="BC199" s="352"/>
      <c r="BD199" s="352"/>
      <c r="BE199" s="352"/>
      <c r="BF199" s="352"/>
      <c r="BG199" s="352"/>
      <c r="BH199" s="352"/>
      <c r="BI199" s="352"/>
      <c r="BJ199" s="352"/>
      <c r="BK199" s="352"/>
      <c r="BL199" s="352"/>
    </row>
    <row r="200" spans="1:64" ht="16.5" customHeight="1">
      <c r="A200" s="352"/>
      <c r="B200" s="352"/>
      <c r="C200" s="352"/>
      <c r="D200" s="352"/>
      <c r="E200" s="352"/>
      <c r="F200" s="352"/>
      <c r="G200" s="352"/>
      <c r="H200" s="352"/>
      <c r="I200" s="352"/>
      <c r="J200" s="352"/>
      <c r="K200" s="352"/>
      <c r="L200" s="352"/>
      <c r="M200" s="352"/>
      <c r="N200" s="352"/>
      <c r="O200" s="352"/>
      <c r="P200" s="352"/>
      <c r="Q200" s="352"/>
      <c r="R200" s="352"/>
      <c r="S200" s="352"/>
      <c r="T200" s="352"/>
      <c r="U200" s="352"/>
      <c r="V200" s="352"/>
      <c r="W200" s="352"/>
      <c r="X200" s="352"/>
      <c r="Y200" s="352"/>
      <c r="Z200" s="352"/>
      <c r="AA200" s="352"/>
      <c r="AB200" s="352"/>
      <c r="AC200" s="352"/>
      <c r="AD200" s="352"/>
      <c r="AE200" s="352"/>
      <c r="AF200" s="352"/>
      <c r="AG200" s="352"/>
      <c r="AH200" s="352"/>
      <c r="AI200" s="352"/>
      <c r="AJ200" s="352"/>
      <c r="AK200" s="352"/>
      <c r="AL200" s="352"/>
      <c r="AM200" s="352"/>
      <c r="AN200" s="352"/>
      <c r="AO200" s="352"/>
      <c r="AP200" s="352"/>
      <c r="AQ200" s="352"/>
      <c r="AR200" s="352"/>
      <c r="AS200" s="352"/>
      <c r="AT200" s="352"/>
      <c r="AU200" s="352"/>
      <c r="AV200" s="352"/>
      <c r="AW200" s="352"/>
      <c r="AX200" s="352"/>
      <c r="AY200" s="352"/>
      <c r="AZ200" s="352"/>
      <c r="BA200" s="352"/>
      <c r="BB200" s="352"/>
      <c r="BC200" s="352"/>
      <c r="BD200" s="352"/>
      <c r="BE200" s="352"/>
      <c r="BF200" s="352"/>
      <c r="BG200" s="352"/>
      <c r="BH200" s="352"/>
      <c r="BI200" s="352"/>
      <c r="BJ200" s="352"/>
      <c r="BK200" s="352"/>
      <c r="BL200" s="352"/>
    </row>
    <row r="201" spans="1:64" ht="16.5" customHeight="1">
      <c r="A201" s="352"/>
      <c r="B201" s="352"/>
      <c r="C201" s="352"/>
      <c r="D201" s="352"/>
      <c r="E201" s="352"/>
      <c r="F201" s="352"/>
      <c r="G201" s="352"/>
      <c r="H201" s="352"/>
      <c r="I201" s="352"/>
      <c r="J201" s="352"/>
      <c r="K201" s="352"/>
      <c r="L201" s="352"/>
      <c r="M201" s="352"/>
      <c r="N201" s="352"/>
      <c r="O201" s="352"/>
      <c r="P201" s="352"/>
      <c r="Q201" s="352"/>
      <c r="R201" s="352"/>
      <c r="S201" s="352"/>
      <c r="T201" s="352"/>
      <c r="U201" s="352"/>
      <c r="V201" s="352"/>
      <c r="W201" s="352"/>
      <c r="X201" s="352"/>
      <c r="Y201" s="352"/>
      <c r="Z201" s="352"/>
      <c r="AA201" s="352"/>
      <c r="AB201" s="352"/>
      <c r="AC201" s="352"/>
      <c r="AD201" s="352"/>
      <c r="AE201" s="352"/>
      <c r="AF201" s="352"/>
      <c r="AG201" s="352"/>
      <c r="AH201" s="352"/>
      <c r="AI201" s="352"/>
      <c r="AJ201" s="352"/>
      <c r="AK201" s="352"/>
      <c r="AL201" s="352"/>
      <c r="AM201" s="352"/>
      <c r="AN201" s="352"/>
      <c r="AO201" s="352"/>
      <c r="AP201" s="352"/>
      <c r="AQ201" s="352"/>
      <c r="AR201" s="352"/>
      <c r="AS201" s="352"/>
      <c r="AT201" s="352"/>
      <c r="AU201" s="352"/>
      <c r="AV201" s="352"/>
      <c r="AW201" s="352"/>
      <c r="AX201" s="352"/>
      <c r="AY201" s="352"/>
      <c r="AZ201" s="352"/>
      <c r="BA201" s="352"/>
      <c r="BB201" s="352"/>
      <c r="BC201" s="352"/>
      <c r="BD201" s="352"/>
      <c r="BE201" s="352"/>
      <c r="BF201" s="352"/>
      <c r="BG201" s="352"/>
      <c r="BH201" s="352"/>
      <c r="BI201" s="352"/>
      <c r="BJ201" s="352"/>
      <c r="BK201" s="352"/>
      <c r="BL201" s="352"/>
    </row>
    <row r="202" spans="1:64" ht="16.5" customHeight="1">
      <c r="A202" s="352"/>
      <c r="B202" s="352"/>
      <c r="C202" s="352"/>
      <c r="D202" s="352"/>
      <c r="E202" s="352"/>
      <c r="F202" s="352"/>
      <c r="G202" s="352"/>
      <c r="H202" s="352"/>
      <c r="I202" s="352"/>
      <c r="J202" s="352"/>
      <c r="K202" s="352"/>
      <c r="L202" s="352"/>
      <c r="M202" s="352"/>
      <c r="N202" s="352"/>
      <c r="O202" s="352"/>
      <c r="P202" s="352"/>
      <c r="Q202" s="352"/>
      <c r="R202" s="352"/>
      <c r="S202" s="352"/>
      <c r="T202" s="352"/>
      <c r="U202" s="352"/>
      <c r="V202" s="352"/>
      <c r="W202" s="352"/>
      <c r="X202" s="352"/>
      <c r="Y202" s="352"/>
      <c r="Z202" s="352"/>
      <c r="AA202" s="352"/>
      <c r="AB202" s="352"/>
      <c r="AC202" s="352"/>
      <c r="AD202" s="352"/>
      <c r="AE202" s="352"/>
      <c r="AF202" s="352"/>
      <c r="AG202" s="352"/>
      <c r="AH202" s="352"/>
      <c r="AI202" s="352"/>
      <c r="AJ202" s="352"/>
      <c r="AK202" s="352"/>
      <c r="AL202" s="352"/>
      <c r="AM202" s="352"/>
      <c r="AN202" s="352"/>
      <c r="AO202" s="352"/>
      <c r="AP202" s="352"/>
      <c r="AQ202" s="352"/>
      <c r="AR202" s="352"/>
      <c r="AS202" s="352"/>
      <c r="AT202" s="352"/>
      <c r="AU202" s="352"/>
      <c r="AV202" s="352"/>
      <c r="AW202" s="352"/>
      <c r="AX202" s="352"/>
      <c r="AY202" s="352"/>
      <c r="AZ202" s="352"/>
      <c r="BA202" s="352"/>
      <c r="BB202" s="352"/>
      <c r="BC202" s="352"/>
      <c r="BD202" s="352"/>
      <c r="BE202" s="352"/>
      <c r="BF202" s="352"/>
      <c r="BG202" s="352"/>
      <c r="BH202" s="352"/>
      <c r="BI202" s="352"/>
      <c r="BJ202" s="352"/>
      <c r="BK202" s="352"/>
      <c r="BL202" s="352"/>
    </row>
    <row r="203" spans="1:64" ht="16.5" customHeight="1">
      <c r="A203" s="352"/>
      <c r="B203" s="352"/>
      <c r="C203" s="352"/>
      <c r="D203" s="352"/>
      <c r="E203" s="352"/>
      <c r="F203" s="352"/>
      <c r="G203" s="352"/>
      <c r="H203" s="352"/>
      <c r="I203" s="352"/>
      <c r="J203" s="352"/>
      <c r="K203" s="352"/>
      <c r="L203" s="352"/>
      <c r="M203" s="352"/>
      <c r="N203" s="352"/>
      <c r="O203" s="352"/>
      <c r="P203" s="352"/>
      <c r="Q203" s="352"/>
      <c r="R203" s="352"/>
      <c r="S203" s="352"/>
      <c r="T203" s="352"/>
      <c r="U203" s="352"/>
      <c r="V203" s="352"/>
      <c r="W203" s="352"/>
      <c r="X203" s="352"/>
      <c r="Y203" s="352"/>
      <c r="Z203" s="352"/>
      <c r="AA203" s="352"/>
      <c r="AB203" s="352"/>
      <c r="AC203" s="352"/>
      <c r="AD203" s="352"/>
      <c r="AE203" s="352"/>
      <c r="AF203" s="352"/>
      <c r="AG203" s="352"/>
      <c r="AH203" s="352"/>
      <c r="AI203" s="352"/>
      <c r="AJ203" s="352"/>
      <c r="AK203" s="352"/>
      <c r="AL203" s="352"/>
      <c r="AM203" s="352"/>
      <c r="AN203" s="352"/>
      <c r="AO203" s="352"/>
      <c r="AP203" s="352"/>
      <c r="AQ203" s="352"/>
      <c r="AR203" s="352"/>
      <c r="AS203" s="352"/>
      <c r="AT203" s="352"/>
      <c r="AU203" s="352"/>
      <c r="AV203" s="352"/>
      <c r="AW203" s="352"/>
      <c r="AX203" s="352"/>
      <c r="AY203" s="352"/>
      <c r="AZ203" s="352"/>
      <c r="BA203" s="352"/>
      <c r="BB203" s="352"/>
      <c r="BC203" s="352"/>
      <c r="BD203" s="352"/>
      <c r="BE203" s="352"/>
      <c r="BF203" s="352"/>
      <c r="BG203" s="352"/>
      <c r="BH203" s="352"/>
      <c r="BI203" s="352"/>
      <c r="BJ203" s="352"/>
      <c r="BK203" s="352"/>
      <c r="BL203" s="352"/>
    </row>
    <row r="204" spans="1:64" ht="16.5" customHeight="1">
      <c r="A204" s="352"/>
      <c r="B204" s="352"/>
      <c r="C204" s="352"/>
      <c r="D204" s="352"/>
      <c r="E204" s="352"/>
      <c r="F204" s="352"/>
      <c r="G204" s="352"/>
      <c r="H204" s="352"/>
      <c r="I204" s="352"/>
      <c r="J204" s="352"/>
      <c r="K204" s="352"/>
      <c r="L204" s="352"/>
      <c r="M204" s="352"/>
      <c r="N204" s="352"/>
      <c r="O204" s="352"/>
      <c r="P204" s="352"/>
      <c r="Q204" s="352"/>
      <c r="R204" s="352"/>
      <c r="S204" s="352"/>
      <c r="T204" s="352"/>
      <c r="U204" s="352"/>
      <c r="V204" s="352"/>
      <c r="W204" s="352"/>
      <c r="X204" s="352"/>
      <c r="Y204" s="352"/>
      <c r="Z204" s="352"/>
      <c r="AA204" s="352"/>
      <c r="AB204" s="352"/>
      <c r="AC204" s="352"/>
      <c r="AD204" s="352"/>
      <c r="AE204" s="352"/>
      <c r="AF204" s="352"/>
      <c r="AG204" s="352"/>
      <c r="AH204" s="352"/>
      <c r="AI204" s="352"/>
      <c r="AJ204" s="352"/>
      <c r="AK204" s="352"/>
      <c r="AL204" s="352"/>
      <c r="AM204" s="352"/>
      <c r="AN204" s="352"/>
      <c r="AO204" s="352"/>
      <c r="AP204" s="352"/>
      <c r="AQ204" s="352"/>
      <c r="AR204" s="352"/>
      <c r="AS204" s="352"/>
      <c r="AT204" s="352"/>
      <c r="AU204" s="352"/>
      <c r="AV204" s="352"/>
      <c r="AW204" s="352"/>
      <c r="AX204" s="352"/>
      <c r="AY204" s="352"/>
      <c r="AZ204" s="352"/>
      <c r="BA204" s="352"/>
      <c r="BB204" s="352"/>
      <c r="BC204" s="352"/>
      <c r="BD204" s="352"/>
      <c r="BE204" s="352"/>
      <c r="BF204" s="352"/>
      <c r="BG204" s="352"/>
      <c r="BH204" s="352"/>
      <c r="BI204" s="352"/>
      <c r="BJ204" s="352"/>
      <c r="BK204" s="352"/>
      <c r="BL204" s="352"/>
    </row>
    <row r="205" spans="1:64" ht="16.5" customHeight="1">
      <c r="A205" s="352"/>
      <c r="B205" s="352"/>
      <c r="C205" s="352"/>
      <c r="D205" s="352"/>
      <c r="E205" s="352"/>
      <c r="F205" s="352"/>
      <c r="G205" s="352"/>
      <c r="H205" s="352"/>
      <c r="I205" s="352"/>
      <c r="J205" s="352"/>
      <c r="K205" s="352"/>
      <c r="L205" s="352"/>
      <c r="M205" s="352"/>
      <c r="N205" s="352"/>
      <c r="O205" s="352"/>
      <c r="P205" s="352"/>
      <c r="Q205" s="352"/>
      <c r="R205" s="352"/>
      <c r="S205" s="352"/>
      <c r="T205" s="352"/>
      <c r="U205" s="352"/>
      <c r="V205" s="352"/>
      <c r="W205" s="352"/>
      <c r="X205" s="352"/>
      <c r="Y205" s="352"/>
      <c r="Z205" s="352"/>
      <c r="AA205" s="352"/>
      <c r="AB205" s="352"/>
      <c r="AC205" s="352"/>
      <c r="AD205" s="352"/>
      <c r="AE205" s="352"/>
      <c r="AF205" s="352"/>
      <c r="AG205" s="352"/>
      <c r="AH205" s="352"/>
      <c r="AI205" s="352"/>
      <c r="AJ205" s="352"/>
      <c r="AK205" s="352"/>
      <c r="AL205" s="352"/>
      <c r="AM205" s="352"/>
      <c r="AN205" s="352"/>
      <c r="AO205" s="352"/>
      <c r="AP205" s="352"/>
      <c r="AQ205" s="352"/>
      <c r="AR205" s="352"/>
      <c r="AS205" s="352"/>
      <c r="AT205" s="352"/>
      <c r="AU205" s="352"/>
      <c r="AV205" s="352"/>
      <c r="AW205" s="352"/>
      <c r="AX205" s="352"/>
      <c r="AY205" s="352"/>
      <c r="AZ205" s="352"/>
      <c r="BA205" s="352"/>
      <c r="BB205" s="352"/>
      <c r="BC205" s="352"/>
      <c r="BD205" s="352"/>
      <c r="BE205" s="352"/>
      <c r="BF205" s="352"/>
      <c r="BG205" s="352"/>
      <c r="BH205" s="352"/>
      <c r="BI205" s="352"/>
      <c r="BJ205" s="352"/>
      <c r="BK205" s="352"/>
      <c r="BL205" s="352"/>
    </row>
    <row r="206" spans="1:64" ht="16.5" customHeight="1">
      <c r="A206" s="352"/>
      <c r="B206" s="352"/>
      <c r="C206" s="352"/>
      <c r="D206" s="352"/>
      <c r="E206" s="352"/>
      <c r="F206" s="352"/>
      <c r="G206" s="352"/>
      <c r="H206" s="352"/>
      <c r="I206" s="352"/>
      <c r="J206" s="352"/>
      <c r="K206" s="352"/>
      <c r="L206" s="352"/>
      <c r="M206" s="352"/>
      <c r="N206" s="352"/>
      <c r="O206" s="352"/>
      <c r="P206" s="352"/>
      <c r="Q206" s="352"/>
      <c r="R206" s="352"/>
      <c r="S206" s="352"/>
      <c r="T206" s="352"/>
      <c r="U206" s="352"/>
      <c r="V206" s="352"/>
      <c r="W206" s="352"/>
      <c r="X206" s="352"/>
      <c r="Y206" s="352"/>
      <c r="Z206" s="352"/>
      <c r="AA206" s="352"/>
      <c r="AB206" s="352"/>
      <c r="AC206" s="352"/>
      <c r="AD206" s="352"/>
      <c r="AE206" s="352"/>
      <c r="AF206" s="352"/>
      <c r="AG206" s="352"/>
      <c r="AH206" s="352"/>
      <c r="AI206" s="352"/>
      <c r="AJ206" s="352"/>
      <c r="AK206" s="352"/>
      <c r="AL206" s="352"/>
      <c r="AM206" s="352"/>
      <c r="AN206" s="352"/>
      <c r="AO206" s="352"/>
      <c r="AP206" s="352"/>
      <c r="AQ206" s="352"/>
      <c r="AR206" s="352"/>
      <c r="AS206" s="352"/>
      <c r="AT206" s="352"/>
      <c r="AU206" s="352"/>
      <c r="AV206" s="352"/>
      <c r="AW206" s="352"/>
      <c r="AX206" s="352"/>
      <c r="AY206" s="352"/>
      <c r="AZ206" s="352"/>
      <c r="BA206" s="352"/>
      <c r="BB206" s="352"/>
      <c r="BC206" s="352"/>
      <c r="BD206" s="352"/>
      <c r="BE206" s="352"/>
      <c r="BF206" s="352"/>
      <c r="BG206" s="352"/>
      <c r="BH206" s="352"/>
      <c r="BI206" s="352"/>
      <c r="BJ206" s="352"/>
      <c r="BK206" s="352"/>
      <c r="BL206" s="352"/>
    </row>
    <row r="207" spans="1:64" ht="16.5" customHeight="1">
      <c r="A207" s="352"/>
      <c r="B207" s="352"/>
      <c r="C207" s="352"/>
      <c r="D207" s="352"/>
      <c r="E207" s="352"/>
      <c r="F207" s="352"/>
      <c r="G207" s="352"/>
      <c r="H207" s="352"/>
      <c r="I207" s="352"/>
      <c r="J207" s="352"/>
      <c r="K207" s="352"/>
      <c r="L207" s="352"/>
      <c r="M207" s="352"/>
      <c r="N207" s="352"/>
      <c r="O207" s="352"/>
      <c r="P207" s="352"/>
      <c r="Q207" s="352"/>
      <c r="R207" s="352"/>
      <c r="S207" s="352"/>
      <c r="T207" s="352"/>
      <c r="U207" s="352"/>
      <c r="V207" s="352"/>
      <c r="W207" s="352"/>
      <c r="X207" s="352"/>
      <c r="Y207" s="352"/>
      <c r="Z207" s="352"/>
      <c r="AA207" s="352"/>
      <c r="AB207" s="352"/>
      <c r="AC207" s="352"/>
      <c r="AD207" s="352"/>
      <c r="AE207" s="352"/>
      <c r="AF207" s="352"/>
      <c r="AG207" s="352"/>
      <c r="AH207" s="352"/>
      <c r="AI207" s="352"/>
      <c r="AJ207" s="352"/>
      <c r="AK207" s="352"/>
      <c r="AL207" s="352"/>
      <c r="AM207" s="352"/>
      <c r="AN207" s="352"/>
      <c r="AO207" s="352"/>
      <c r="AP207" s="352"/>
      <c r="AQ207" s="352"/>
      <c r="AR207" s="352"/>
      <c r="AS207" s="352"/>
      <c r="AT207" s="352"/>
      <c r="AU207" s="352"/>
      <c r="AV207" s="352"/>
      <c r="AW207" s="352"/>
      <c r="AX207" s="352"/>
      <c r="AY207" s="352"/>
      <c r="AZ207" s="352"/>
      <c r="BA207" s="352"/>
      <c r="BB207" s="352"/>
      <c r="BC207" s="352"/>
      <c r="BD207" s="352"/>
      <c r="BE207" s="352"/>
      <c r="BF207" s="352"/>
      <c r="BG207" s="352"/>
      <c r="BH207" s="352"/>
      <c r="BI207" s="352"/>
      <c r="BJ207" s="352"/>
      <c r="BK207" s="352"/>
      <c r="BL207" s="352"/>
    </row>
    <row r="208" spans="1:64" ht="16.5" customHeight="1">
      <c r="A208" s="352"/>
      <c r="B208" s="352"/>
      <c r="C208" s="352"/>
      <c r="D208" s="352"/>
      <c r="E208" s="352"/>
      <c r="F208" s="352"/>
      <c r="G208" s="352"/>
      <c r="H208" s="352"/>
      <c r="I208" s="352"/>
      <c r="J208" s="352"/>
      <c r="K208" s="352"/>
      <c r="L208" s="352"/>
      <c r="M208" s="352"/>
      <c r="N208" s="352"/>
      <c r="O208" s="352"/>
      <c r="P208" s="352"/>
      <c r="Q208" s="352"/>
      <c r="R208" s="352"/>
      <c r="S208" s="352"/>
      <c r="T208" s="352"/>
      <c r="U208" s="352"/>
      <c r="V208" s="352"/>
      <c r="W208" s="352"/>
      <c r="X208" s="352"/>
      <c r="Y208" s="352"/>
      <c r="Z208" s="352"/>
      <c r="AA208" s="352"/>
      <c r="AB208" s="352"/>
      <c r="AC208" s="352"/>
      <c r="AD208" s="352"/>
      <c r="AE208" s="352"/>
      <c r="AF208" s="352"/>
      <c r="AG208" s="352"/>
      <c r="AH208" s="352"/>
      <c r="AI208" s="352"/>
      <c r="AJ208" s="352"/>
      <c r="AK208" s="352"/>
      <c r="AL208" s="352"/>
      <c r="AM208" s="352"/>
      <c r="AN208" s="352"/>
      <c r="AO208" s="352"/>
      <c r="AP208" s="352"/>
      <c r="AQ208" s="352"/>
      <c r="AR208" s="352"/>
      <c r="AS208" s="352"/>
      <c r="AT208" s="352"/>
      <c r="AU208" s="352"/>
      <c r="AV208" s="352"/>
      <c r="AW208" s="352"/>
      <c r="AX208" s="352"/>
      <c r="AY208" s="352"/>
      <c r="AZ208" s="352"/>
      <c r="BA208" s="352"/>
      <c r="BB208" s="352"/>
      <c r="BC208" s="352"/>
      <c r="BD208" s="352"/>
      <c r="BE208" s="352"/>
      <c r="BF208" s="352"/>
      <c r="BG208" s="352"/>
      <c r="BH208" s="352"/>
      <c r="BI208" s="352"/>
      <c r="BJ208" s="352"/>
      <c r="BK208" s="352"/>
      <c r="BL208" s="352"/>
    </row>
    <row r="209" spans="1:64" ht="16.5" customHeight="1">
      <c r="A209" s="352"/>
      <c r="B209" s="352"/>
      <c r="C209" s="352"/>
      <c r="D209" s="352"/>
      <c r="E209" s="352"/>
      <c r="F209" s="352"/>
      <c r="G209" s="352"/>
      <c r="H209" s="352"/>
      <c r="I209" s="352"/>
      <c r="J209" s="352"/>
      <c r="K209" s="352"/>
      <c r="L209" s="352"/>
      <c r="M209" s="352"/>
      <c r="N209" s="352"/>
      <c r="O209" s="352"/>
      <c r="P209" s="352"/>
      <c r="Q209" s="352"/>
      <c r="R209" s="352"/>
      <c r="S209" s="352"/>
      <c r="T209" s="352"/>
      <c r="U209" s="352"/>
      <c r="V209" s="352"/>
      <c r="W209" s="352"/>
      <c r="X209" s="352"/>
      <c r="Y209" s="352"/>
      <c r="Z209" s="352"/>
      <c r="AA209" s="352"/>
      <c r="AB209" s="352"/>
      <c r="AC209" s="352"/>
      <c r="AD209" s="352"/>
      <c r="AE209" s="352"/>
      <c r="AF209" s="352"/>
      <c r="AG209" s="352"/>
      <c r="AH209" s="352"/>
      <c r="AI209" s="352"/>
      <c r="AJ209" s="352"/>
      <c r="AK209" s="352"/>
      <c r="AL209" s="352"/>
      <c r="AM209" s="352"/>
      <c r="AN209" s="352"/>
      <c r="AO209" s="352"/>
      <c r="AP209" s="352"/>
      <c r="AQ209" s="352"/>
      <c r="AR209" s="352"/>
      <c r="AS209" s="352"/>
      <c r="AT209" s="352"/>
      <c r="AU209" s="352"/>
      <c r="AV209" s="352"/>
      <c r="AW209" s="352"/>
      <c r="AX209" s="352"/>
      <c r="AY209" s="352"/>
      <c r="AZ209" s="352"/>
      <c r="BA209" s="352"/>
      <c r="BB209" s="352"/>
      <c r="BC209" s="352"/>
      <c r="BD209" s="352"/>
      <c r="BE209" s="352"/>
      <c r="BF209" s="352"/>
      <c r="BG209" s="352"/>
      <c r="BH209" s="352"/>
      <c r="BI209" s="352"/>
      <c r="BJ209" s="352"/>
      <c r="BK209" s="352"/>
      <c r="BL209" s="352"/>
    </row>
    <row r="210" spans="1:64" ht="16.5" customHeight="1">
      <c r="A210" s="352"/>
      <c r="B210" s="352"/>
      <c r="C210" s="352"/>
      <c r="D210" s="352"/>
      <c r="E210" s="352"/>
      <c r="F210" s="352"/>
      <c r="G210" s="352"/>
      <c r="H210" s="352"/>
      <c r="I210" s="352"/>
      <c r="J210" s="352"/>
      <c r="K210" s="352"/>
      <c r="L210" s="352"/>
      <c r="M210" s="352"/>
      <c r="N210" s="352"/>
      <c r="O210" s="352"/>
      <c r="P210" s="352"/>
      <c r="Q210" s="352"/>
      <c r="R210" s="352"/>
      <c r="S210" s="352"/>
      <c r="T210" s="352"/>
      <c r="U210" s="352"/>
      <c r="V210" s="352"/>
      <c r="W210" s="352"/>
      <c r="X210" s="352"/>
      <c r="Y210" s="352"/>
      <c r="Z210" s="352"/>
      <c r="AA210" s="352"/>
      <c r="AB210" s="352"/>
      <c r="AC210" s="352"/>
      <c r="AD210" s="352"/>
      <c r="AE210" s="352"/>
      <c r="AF210" s="352"/>
      <c r="AG210" s="352"/>
      <c r="AH210" s="352"/>
      <c r="AI210" s="352"/>
      <c r="AJ210" s="352"/>
      <c r="AK210" s="352"/>
      <c r="AL210" s="352"/>
      <c r="AM210" s="352"/>
      <c r="AN210" s="352"/>
      <c r="AO210" s="352"/>
      <c r="AP210" s="352"/>
      <c r="AQ210" s="352"/>
      <c r="AR210" s="352"/>
      <c r="AS210" s="352"/>
      <c r="AT210" s="352"/>
      <c r="AU210" s="352"/>
      <c r="AV210" s="352"/>
      <c r="AW210" s="352"/>
      <c r="AX210" s="352"/>
      <c r="AY210" s="352"/>
      <c r="AZ210" s="352"/>
      <c r="BA210" s="352"/>
      <c r="BB210" s="352"/>
      <c r="BC210" s="352"/>
      <c r="BD210" s="352"/>
      <c r="BE210" s="352"/>
      <c r="BF210" s="352"/>
      <c r="BG210" s="352"/>
      <c r="BH210" s="352"/>
      <c r="BI210" s="352"/>
      <c r="BJ210" s="352"/>
      <c r="BK210" s="352"/>
      <c r="BL210" s="352"/>
    </row>
    <row r="211" spans="1:64" ht="16.5" customHeight="1">
      <c r="A211" s="352"/>
      <c r="B211" s="352"/>
      <c r="C211" s="352"/>
      <c r="D211" s="352"/>
      <c r="E211" s="352"/>
      <c r="F211" s="352"/>
      <c r="G211" s="352"/>
      <c r="H211" s="352"/>
      <c r="I211" s="352"/>
      <c r="J211" s="352"/>
      <c r="K211" s="352"/>
      <c r="L211" s="352"/>
      <c r="M211" s="352"/>
      <c r="N211" s="352"/>
      <c r="O211" s="352"/>
      <c r="P211" s="352"/>
      <c r="Q211" s="352"/>
      <c r="R211" s="352"/>
      <c r="S211" s="352"/>
      <c r="T211" s="352"/>
      <c r="U211" s="352"/>
      <c r="V211" s="352"/>
      <c r="W211" s="352"/>
      <c r="X211" s="352"/>
      <c r="Y211" s="352"/>
      <c r="Z211" s="352"/>
      <c r="AA211" s="352"/>
      <c r="AB211" s="352"/>
      <c r="AC211" s="352"/>
      <c r="AD211" s="352"/>
      <c r="AE211" s="352"/>
      <c r="AF211" s="352"/>
      <c r="AG211" s="352"/>
      <c r="AH211" s="352"/>
      <c r="AI211" s="352"/>
      <c r="AJ211" s="352"/>
      <c r="AK211" s="352"/>
      <c r="AL211" s="352"/>
      <c r="AM211" s="352"/>
      <c r="AN211" s="352"/>
      <c r="AO211" s="352"/>
      <c r="AP211" s="352"/>
      <c r="AQ211" s="352"/>
      <c r="AR211" s="352"/>
      <c r="AS211" s="352"/>
      <c r="AT211" s="352"/>
      <c r="AU211" s="352"/>
      <c r="AV211" s="352"/>
      <c r="AW211" s="352"/>
      <c r="AX211" s="352"/>
      <c r="AY211" s="352"/>
      <c r="AZ211" s="352"/>
      <c r="BA211" s="352"/>
      <c r="BB211" s="352"/>
      <c r="BC211" s="352"/>
      <c r="BD211" s="352"/>
      <c r="BE211" s="352"/>
      <c r="BF211" s="352"/>
      <c r="BG211" s="352"/>
      <c r="BH211" s="352"/>
      <c r="BI211" s="352"/>
      <c r="BJ211" s="352"/>
      <c r="BK211" s="352"/>
      <c r="BL211" s="352"/>
    </row>
    <row r="212" spans="1:64" ht="16.5" customHeight="1">
      <c r="A212" s="352"/>
      <c r="B212" s="352"/>
      <c r="C212" s="352"/>
      <c r="D212" s="352"/>
      <c r="E212" s="352"/>
      <c r="F212" s="352"/>
      <c r="G212" s="352"/>
      <c r="H212" s="352"/>
      <c r="I212" s="352"/>
      <c r="J212" s="352"/>
      <c r="K212" s="352"/>
      <c r="L212" s="352"/>
      <c r="M212" s="352"/>
      <c r="N212" s="352"/>
      <c r="O212" s="352"/>
      <c r="P212" s="352"/>
      <c r="Q212" s="352"/>
      <c r="R212" s="352"/>
      <c r="S212" s="352"/>
      <c r="T212" s="352"/>
      <c r="U212" s="352"/>
      <c r="V212" s="352"/>
      <c r="W212" s="352"/>
      <c r="X212" s="352"/>
      <c r="Y212" s="352"/>
      <c r="Z212" s="352"/>
      <c r="AA212" s="352"/>
      <c r="AB212" s="352"/>
      <c r="AC212" s="352"/>
      <c r="AD212" s="352"/>
      <c r="AE212" s="352"/>
      <c r="AF212" s="352"/>
      <c r="AG212" s="352"/>
      <c r="AH212" s="352"/>
      <c r="AI212" s="352"/>
      <c r="AJ212" s="352"/>
      <c r="AK212" s="352"/>
      <c r="AL212" s="352"/>
      <c r="AM212" s="352"/>
      <c r="AN212" s="352"/>
      <c r="AO212" s="352"/>
      <c r="AP212" s="352"/>
      <c r="AQ212" s="352"/>
      <c r="AR212" s="352"/>
      <c r="AS212" s="352"/>
      <c r="AT212" s="352"/>
      <c r="AU212" s="352"/>
      <c r="AV212" s="352"/>
      <c r="AW212" s="352"/>
      <c r="AX212" s="352"/>
      <c r="AY212" s="352"/>
      <c r="AZ212" s="352"/>
      <c r="BA212" s="352"/>
      <c r="BB212" s="352"/>
      <c r="BC212" s="352"/>
      <c r="BD212" s="352"/>
      <c r="BE212" s="352"/>
      <c r="BF212" s="352"/>
      <c r="BG212" s="352"/>
      <c r="BH212" s="352"/>
      <c r="BI212" s="352"/>
      <c r="BJ212" s="352"/>
      <c r="BK212" s="352"/>
      <c r="BL212" s="352"/>
    </row>
    <row r="213" spans="1:64" ht="16.5" customHeight="1">
      <c r="A213" s="352"/>
      <c r="B213" s="352"/>
      <c r="C213" s="352"/>
      <c r="D213" s="352"/>
      <c r="E213" s="352"/>
      <c r="F213" s="352"/>
      <c r="G213" s="352"/>
      <c r="H213" s="352"/>
      <c r="I213" s="352"/>
      <c r="J213" s="352"/>
      <c r="K213" s="352"/>
      <c r="L213" s="352"/>
      <c r="M213" s="352"/>
      <c r="N213" s="352"/>
      <c r="O213" s="352"/>
      <c r="P213" s="352"/>
      <c r="Q213" s="352"/>
      <c r="R213" s="352"/>
      <c r="S213" s="352"/>
      <c r="T213" s="352"/>
      <c r="U213" s="352"/>
      <c r="V213" s="352"/>
      <c r="W213" s="352"/>
      <c r="X213" s="352"/>
      <c r="Y213" s="352"/>
      <c r="Z213" s="352"/>
      <c r="AA213" s="352"/>
      <c r="AB213" s="352"/>
      <c r="AC213" s="352"/>
      <c r="AD213" s="352"/>
      <c r="AE213" s="352"/>
      <c r="AF213" s="352"/>
      <c r="AG213" s="352"/>
      <c r="AH213" s="352"/>
      <c r="AI213" s="352"/>
      <c r="AJ213" s="352"/>
      <c r="AK213" s="352"/>
      <c r="AL213" s="352"/>
      <c r="AM213" s="352"/>
      <c r="AN213" s="352"/>
      <c r="AO213" s="352"/>
      <c r="AP213" s="352"/>
      <c r="AQ213" s="352"/>
      <c r="AR213" s="352"/>
      <c r="AS213" s="352"/>
      <c r="AT213" s="352"/>
      <c r="AU213" s="352"/>
      <c r="AV213" s="352"/>
      <c r="AW213" s="352"/>
      <c r="AX213" s="352"/>
      <c r="AY213" s="352"/>
      <c r="AZ213" s="352"/>
      <c r="BA213" s="352"/>
      <c r="BB213" s="352"/>
      <c r="BC213" s="352"/>
      <c r="BD213" s="352"/>
      <c r="BE213" s="352"/>
      <c r="BF213" s="352"/>
      <c r="BG213" s="352"/>
      <c r="BH213" s="352"/>
      <c r="BI213" s="352"/>
      <c r="BJ213" s="352"/>
      <c r="BK213" s="352"/>
      <c r="BL213" s="352"/>
    </row>
    <row r="214" spans="1:64" ht="16.5" customHeight="1">
      <c r="A214" s="352"/>
      <c r="B214" s="352"/>
      <c r="C214" s="352"/>
      <c r="D214" s="352"/>
      <c r="E214" s="352"/>
      <c r="F214" s="352"/>
      <c r="G214" s="352"/>
      <c r="H214" s="352"/>
      <c r="I214" s="352"/>
      <c r="J214" s="352"/>
      <c r="K214" s="352"/>
      <c r="L214" s="352"/>
      <c r="M214" s="352"/>
      <c r="N214" s="352"/>
      <c r="O214" s="352"/>
      <c r="P214" s="352"/>
      <c r="Q214" s="352"/>
      <c r="R214" s="352"/>
      <c r="S214" s="352"/>
      <c r="T214" s="352"/>
      <c r="U214" s="352"/>
      <c r="V214" s="352"/>
      <c r="W214" s="352"/>
      <c r="X214" s="352"/>
      <c r="Y214" s="352"/>
      <c r="Z214" s="352"/>
      <c r="AA214" s="352"/>
      <c r="AB214" s="352"/>
      <c r="AC214" s="352"/>
      <c r="AD214" s="352"/>
      <c r="AE214" s="352"/>
      <c r="AF214" s="352"/>
      <c r="AG214" s="352"/>
      <c r="AH214" s="352"/>
      <c r="AI214" s="352"/>
      <c r="AJ214" s="352"/>
      <c r="AK214" s="352"/>
      <c r="AL214" s="352"/>
      <c r="AM214" s="352"/>
      <c r="AN214" s="352"/>
      <c r="AO214" s="352"/>
      <c r="AP214" s="352"/>
      <c r="AQ214" s="352"/>
      <c r="AR214" s="352"/>
      <c r="AS214" s="352"/>
      <c r="AT214" s="352"/>
      <c r="AU214" s="352"/>
      <c r="AV214" s="352"/>
      <c r="AW214" s="352"/>
      <c r="AX214" s="352"/>
      <c r="AY214" s="352"/>
      <c r="AZ214" s="352"/>
      <c r="BA214" s="352"/>
      <c r="BB214" s="352"/>
      <c r="BC214" s="352"/>
      <c r="BD214" s="352"/>
      <c r="BE214" s="352"/>
      <c r="BF214" s="352"/>
      <c r="BG214" s="352"/>
      <c r="BH214" s="352"/>
      <c r="BI214" s="352"/>
      <c r="BJ214" s="352"/>
      <c r="BK214" s="352"/>
      <c r="BL214" s="352"/>
    </row>
    <row r="215" spans="1:64" ht="16.5" customHeight="1">
      <c r="A215" s="352"/>
      <c r="B215" s="352"/>
      <c r="C215" s="352"/>
      <c r="D215" s="352"/>
      <c r="E215" s="352"/>
      <c r="F215" s="352"/>
      <c r="G215" s="352"/>
      <c r="H215" s="352"/>
      <c r="I215" s="352"/>
      <c r="J215" s="352"/>
      <c r="K215" s="352"/>
      <c r="L215" s="352"/>
      <c r="M215" s="352"/>
      <c r="N215" s="352"/>
      <c r="O215" s="352"/>
      <c r="P215" s="352"/>
      <c r="Q215" s="352"/>
      <c r="R215" s="352"/>
      <c r="S215" s="352"/>
      <c r="T215" s="352"/>
      <c r="U215" s="352"/>
      <c r="V215" s="352"/>
      <c r="W215" s="352"/>
      <c r="X215" s="352"/>
      <c r="Y215" s="352"/>
      <c r="Z215" s="352"/>
      <c r="AA215" s="352"/>
      <c r="AB215" s="352"/>
      <c r="AC215" s="352"/>
      <c r="AD215" s="352"/>
      <c r="AE215" s="352"/>
      <c r="AF215" s="352"/>
      <c r="AG215" s="352"/>
      <c r="AH215" s="352"/>
      <c r="AI215" s="352"/>
      <c r="AJ215" s="352"/>
      <c r="AK215" s="352"/>
      <c r="AL215" s="352"/>
      <c r="AM215" s="352"/>
      <c r="AN215" s="352"/>
      <c r="AO215" s="352"/>
      <c r="AP215" s="352"/>
      <c r="AQ215" s="352"/>
      <c r="AR215" s="352"/>
      <c r="AS215" s="352"/>
      <c r="AT215" s="352"/>
      <c r="AU215" s="352"/>
      <c r="AV215" s="352"/>
      <c r="AW215" s="352"/>
      <c r="AX215" s="352"/>
      <c r="AY215" s="352"/>
      <c r="AZ215" s="352"/>
      <c r="BA215" s="352"/>
      <c r="BB215" s="352"/>
      <c r="BC215" s="352"/>
      <c r="BD215" s="352"/>
      <c r="BE215" s="352"/>
      <c r="BF215" s="352"/>
      <c r="BG215" s="352"/>
      <c r="BH215" s="352"/>
      <c r="BI215" s="352"/>
      <c r="BJ215" s="352"/>
      <c r="BK215" s="352"/>
      <c r="BL215" s="352"/>
    </row>
    <row r="216" spans="1:64" ht="16.5" customHeight="1">
      <c r="A216" s="352"/>
      <c r="B216" s="352"/>
      <c r="C216" s="352"/>
      <c r="D216" s="352"/>
      <c r="E216" s="352"/>
      <c r="F216" s="352"/>
      <c r="G216" s="352"/>
      <c r="H216" s="352"/>
      <c r="I216" s="352"/>
      <c r="J216" s="352"/>
      <c r="K216" s="352"/>
      <c r="L216" s="352"/>
      <c r="M216" s="352"/>
      <c r="N216" s="352"/>
      <c r="O216" s="352"/>
      <c r="P216" s="352"/>
      <c r="Q216" s="352"/>
      <c r="R216" s="352"/>
      <c r="S216" s="352"/>
      <c r="T216" s="352"/>
      <c r="U216" s="352"/>
      <c r="V216" s="352"/>
      <c r="W216" s="352"/>
      <c r="X216" s="352"/>
      <c r="Y216" s="352"/>
      <c r="Z216" s="352"/>
      <c r="AA216" s="352"/>
      <c r="AB216" s="352"/>
      <c r="AC216" s="352"/>
      <c r="AD216" s="352"/>
      <c r="AE216" s="352"/>
      <c r="AF216" s="352"/>
      <c r="AG216" s="352"/>
      <c r="AH216" s="352"/>
      <c r="AI216" s="352"/>
      <c r="AJ216" s="352"/>
      <c r="AK216" s="352"/>
      <c r="AL216" s="352"/>
      <c r="AM216" s="352"/>
      <c r="AN216" s="352"/>
      <c r="AO216" s="352"/>
      <c r="AP216" s="352"/>
      <c r="AQ216" s="352"/>
      <c r="AR216" s="352"/>
      <c r="AS216" s="352"/>
      <c r="AT216" s="352"/>
      <c r="AU216" s="352"/>
      <c r="AV216" s="352"/>
      <c r="AW216" s="352"/>
      <c r="AX216" s="352"/>
      <c r="AY216" s="352"/>
      <c r="AZ216" s="352"/>
      <c r="BA216" s="352"/>
      <c r="BB216" s="352"/>
      <c r="BC216" s="352"/>
      <c r="BD216" s="352"/>
      <c r="BE216" s="352"/>
      <c r="BF216" s="352"/>
      <c r="BG216" s="352"/>
      <c r="BH216" s="352"/>
      <c r="BI216" s="352"/>
      <c r="BJ216" s="352"/>
      <c r="BK216" s="352"/>
      <c r="BL216" s="352"/>
    </row>
    <row r="217" spans="1:64" ht="16.5" customHeight="1">
      <c r="A217" s="352"/>
      <c r="B217" s="352"/>
      <c r="C217" s="352"/>
      <c r="D217" s="352"/>
      <c r="E217" s="352"/>
      <c r="F217" s="352"/>
      <c r="G217" s="352"/>
      <c r="H217" s="352"/>
      <c r="I217" s="352"/>
      <c r="J217" s="352"/>
      <c r="K217" s="352"/>
      <c r="L217" s="352"/>
      <c r="M217" s="352"/>
      <c r="N217" s="352"/>
      <c r="O217" s="352"/>
      <c r="P217" s="352"/>
      <c r="Q217" s="352"/>
      <c r="R217" s="352"/>
      <c r="S217" s="352"/>
      <c r="T217" s="352"/>
      <c r="U217" s="352"/>
      <c r="V217" s="352"/>
      <c r="W217" s="352"/>
      <c r="X217" s="352"/>
      <c r="Y217" s="352"/>
      <c r="Z217" s="352"/>
      <c r="AA217" s="352"/>
      <c r="AB217" s="352"/>
      <c r="AC217" s="352"/>
      <c r="AD217" s="352"/>
      <c r="AE217" s="352"/>
      <c r="AF217" s="352"/>
      <c r="AG217" s="352"/>
      <c r="AH217" s="352"/>
      <c r="AI217" s="352"/>
      <c r="AJ217" s="352"/>
      <c r="AK217" s="352"/>
      <c r="AL217" s="352"/>
      <c r="AM217" s="352"/>
      <c r="AN217" s="352"/>
      <c r="AO217" s="352"/>
      <c r="AP217" s="352"/>
      <c r="AQ217" s="352"/>
      <c r="AR217" s="352"/>
      <c r="AS217" s="352"/>
      <c r="AT217" s="352"/>
      <c r="AU217" s="352"/>
      <c r="AV217" s="352"/>
      <c r="AW217" s="352"/>
      <c r="AX217" s="352"/>
      <c r="AY217" s="352"/>
      <c r="AZ217" s="352"/>
      <c r="BA217" s="352"/>
      <c r="BB217" s="352"/>
      <c r="BC217" s="352"/>
      <c r="BD217" s="352"/>
      <c r="BE217" s="352"/>
      <c r="BF217" s="352"/>
      <c r="BG217" s="352"/>
      <c r="BH217" s="352"/>
      <c r="BI217" s="352"/>
      <c r="BJ217" s="352"/>
      <c r="BK217" s="352"/>
      <c r="BL217" s="352"/>
    </row>
    <row r="218" spans="1:64" ht="16.5" customHeight="1">
      <c r="A218" s="352"/>
      <c r="B218" s="352"/>
      <c r="C218" s="352"/>
      <c r="D218" s="352"/>
      <c r="E218" s="352"/>
      <c r="F218" s="352"/>
      <c r="G218" s="352"/>
      <c r="H218" s="352"/>
      <c r="I218" s="352"/>
      <c r="J218" s="352"/>
      <c r="K218" s="352"/>
      <c r="L218" s="352"/>
      <c r="M218" s="352"/>
      <c r="N218" s="352"/>
      <c r="O218" s="352"/>
      <c r="P218" s="352"/>
      <c r="Q218" s="352"/>
      <c r="R218" s="352"/>
      <c r="S218" s="352"/>
      <c r="T218" s="352"/>
      <c r="U218" s="352"/>
      <c r="V218" s="352"/>
      <c r="W218" s="352"/>
      <c r="X218" s="352"/>
      <c r="Y218" s="352"/>
      <c r="Z218" s="352"/>
      <c r="AA218" s="352"/>
      <c r="AB218" s="352"/>
      <c r="AC218" s="352"/>
      <c r="AD218" s="352"/>
      <c r="AE218" s="352"/>
      <c r="AF218" s="352"/>
      <c r="AG218" s="352"/>
      <c r="AH218" s="352"/>
      <c r="AI218" s="352"/>
      <c r="AJ218" s="352"/>
      <c r="AK218" s="352"/>
      <c r="AL218" s="352"/>
      <c r="AM218" s="352"/>
      <c r="AN218" s="352"/>
      <c r="AO218" s="352"/>
      <c r="AP218" s="352"/>
      <c r="AQ218" s="352"/>
      <c r="AR218" s="352"/>
      <c r="AS218" s="352"/>
      <c r="AT218" s="352"/>
      <c r="AU218" s="352"/>
      <c r="AV218" s="352"/>
      <c r="AW218" s="352"/>
      <c r="AX218" s="352"/>
      <c r="AY218" s="352"/>
      <c r="AZ218" s="352"/>
      <c r="BA218" s="352"/>
      <c r="BB218" s="352"/>
      <c r="BC218" s="352"/>
      <c r="BD218" s="352"/>
      <c r="BE218" s="352"/>
      <c r="BF218" s="352"/>
      <c r="BG218" s="352"/>
      <c r="BH218" s="352"/>
      <c r="BI218" s="352"/>
      <c r="BJ218" s="352"/>
      <c r="BK218" s="352"/>
      <c r="BL218" s="352"/>
    </row>
    <row r="219" spans="1:64" ht="16.5" customHeight="1">
      <c r="A219" s="352"/>
      <c r="B219" s="352"/>
      <c r="C219" s="352"/>
      <c r="D219" s="352"/>
      <c r="E219" s="352"/>
      <c r="F219" s="352"/>
      <c r="G219" s="352"/>
      <c r="H219" s="352"/>
      <c r="I219" s="352"/>
      <c r="J219" s="352"/>
      <c r="K219" s="352"/>
      <c r="L219" s="352"/>
      <c r="M219" s="352"/>
      <c r="N219" s="352"/>
      <c r="O219" s="352"/>
      <c r="P219" s="352"/>
      <c r="Q219" s="352"/>
      <c r="R219" s="352"/>
      <c r="S219" s="352"/>
      <c r="T219" s="352"/>
      <c r="U219" s="352"/>
      <c r="V219" s="352"/>
      <c r="W219" s="352"/>
      <c r="X219" s="352"/>
      <c r="Y219" s="352"/>
      <c r="Z219" s="352"/>
      <c r="AA219" s="352"/>
      <c r="AB219" s="352"/>
      <c r="AC219" s="352"/>
      <c r="AD219" s="352"/>
      <c r="AE219" s="352"/>
      <c r="AF219" s="352"/>
      <c r="AG219" s="352"/>
      <c r="AH219" s="352"/>
      <c r="AI219" s="352"/>
      <c r="AJ219" s="352"/>
      <c r="AK219" s="352"/>
      <c r="AL219" s="352"/>
      <c r="AM219" s="352"/>
      <c r="AN219" s="352"/>
      <c r="AO219" s="352"/>
      <c r="AP219" s="352"/>
      <c r="AQ219" s="352"/>
      <c r="AR219" s="352"/>
      <c r="AS219" s="352"/>
      <c r="AT219" s="352"/>
      <c r="AU219" s="352"/>
      <c r="AV219" s="352"/>
      <c r="AW219" s="352"/>
      <c r="AX219" s="352"/>
      <c r="AY219" s="352"/>
      <c r="AZ219" s="352"/>
      <c r="BA219" s="352"/>
      <c r="BB219" s="352"/>
      <c r="BC219" s="352"/>
      <c r="BD219" s="352"/>
      <c r="BE219" s="352"/>
      <c r="BF219" s="352"/>
      <c r="BG219" s="352"/>
      <c r="BH219" s="352"/>
      <c r="BI219" s="352"/>
      <c r="BJ219" s="352"/>
      <c r="BK219" s="352"/>
      <c r="BL219" s="352"/>
    </row>
    <row r="220" spans="1:64" ht="16.5" customHeight="1">
      <c r="A220" s="352"/>
      <c r="B220" s="352"/>
      <c r="C220" s="352"/>
      <c r="D220" s="352"/>
      <c r="E220" s="352"/>
      <c r="F220" s="352"/>
      <c r="G220" s="352"/>
      <c r="H220" s="352"/>
      <c r="I220" s="352"/>
      <c r="J220" s="352"/>
      <c r="K220" s="352"/>
      <c r="L220" s="352"/>
      <c r="M220" s="352"/>
      <c r="N220" s="352"/>
      <c r="O220" s="352"/>
      <c r="P220" s="352"/>
      <c r="Q220" s="352"/>
      <c r="R220" s="352"/>
      <c r="S220" s="352"/>
      <c r="T220" s="352"/>
      <c r="U220" s="352"/>
      <c r="V220" s="352"/>
      <c r="W220" s="352"/>
      <c r="X220" s="352"/>
      <c r="Y220" s="352"/>
      <c r="Z220" s="352"/>
      <c r="AA220" s="352"/>
      <c r="AB220" s="352"/>
      <c r="AC220" s="352"/>
      <c r="AD220" s="352"/>
      <c r="AE220" s="352"/>
      <c r="AF220" s="352"/>
      <c r="AG220" s="352"/>
      <c r="AH220" s="352"/>
      <c r="AI220" s="352"/>
      <c r="AJ220" s="352"/>
      <c r="AK220" s="352"/>
      <c r="AL220" s="352"/>
      <c r="AM220" s="352"/>
      <c r="AN220" s="352"/>
      <c r="AO220" s="352"/>
      <c r="AP220" s="352"/>
      <c r="AQ220" s="352"/>
      <c r="AR220" s="352"/>
      <c r="AS220" s="352"/>
      <c r="AT220" s="352"/>
      <c r="AU220" s="352"/>
      <c r="AV220" s="352"/>
      <c r="AW220" s="352"/>
      <c r="AX220" s="352"/>
      <c r="AY220" s="352"/>
      <c r="AZ220" s="352"/>
      <c r="BA220" s="352"/>
      <c r="BB220" s="352"/>
      <c r="BC220" s="352"/>
      <c r="BD220" s="352"/>
      <c r="BE220" s="352"/>
      <c r="BF220" s="352"/>
      <c r="BG220" s="352"/>
      <c r="BH220" s="352"/>
      <c r="BI220" s="352"/>
      <c r="BJ220" s="352"/>
      <c r="BK220" s="352"/>
      <c r="BL220" s="352"/>
    </row>
    <row r="221" spans="1:64" ht="16.5" customHeight="1">
      <c r="A221" s="352"/>
      <c r="B221" s="352"/>
      <c r="C221" s="352"/>
      <c r="D221" s="352"/>
      <c r="E221" s="352"/>
      <c r="F221" s="352"/>
      <c r="G221" s="352"/>
      <c r="H221" s="352"/>
      <c r="I221" s="352"/>
      <c r="J221" s="352"/>
      <c r="K221" s="352"/>
      <c r="L221" s="352"/>
      <c r="M221" s="352"/>
      <c r="N221" s="352"/>
      <c r="O221" s="352"/>
      <c r="P221" s="352"/>
      <c r="Q221" s="352"/>
      <c r="R221" s="352"/>
      <c r="S221" s="352"/>
      <c r="T221" s="352"/>
      <c r="U221" s="352"/>
      <c r="V221" s="352"/>
      <c r="W221" s="352"/>
      <c r="X221" s="352"/>
      <c r="Y221" s="352"/>
      <c r="Z221" s="352"/>
      <c r="AA221" s="352"/>
      <c r="AB221" s="352"/>
      <c r="AC221" s="352"/>
      <c r="AD221" s="352"/>
      <c r="AE221" s="352"/>
      <c r="AF221" s="352"/>
      <c r="AG221" s="352"/>
      <c r="AH221" s="352"/>
      <c r="AI221" s="352"/>
      <c r="AJ221" s="352"/>
      <c r="AK221" s="352"/>
      <c r="AL221" s="352"/>
      <c r="AM221" s="352"/>
      <c r="AN221" s="352"/>
      <c r="AO221" s="352"/>
      <c r="AP221" s="352"/>
      <c r="AQ221" s="352"/>
      <c r="AR221" s="352"/>
      <c r="AS221" s="352"/>
      <c r="AT221" s="352"/>
      <c r="AU221" s="352"/>
      <c r="AV221" s="352"/>
      <c r="AW221" s="352"/>
      <c r="AX221" s="352"/>
      <c r="AY221" s="352"/>
      <c r="AZ221" s="352"/>
      <c r="BA221" s="352"/>
      <c r="BB221" s="352"/>
      <c r="BC221" s="352"/>
      <c r="BD221" s="352"/>
      <c r="BE221" s="352"/>
      <c r="BF221" s="352"/>
      <c r="BG221" s="352"/>
      <c r="BH221" s="352"/>
      <c r="BI221" s="352"/>
      <c r="BJ221" s="352"/>
      <c r="BK221" s="352"/>
      <c r="BL221" s="352"/>
    </row>
    <row r="222" spans="1:64" ht="16.5" customHeight="1">
      <c r="A222" s="352"/>
      <c r="B222" s="352"/>
      <c r="C222" s="352"/>
      <c r="D222" s="352"/>
      <c r="E222" s="352"/>
      <c r="F222" s="352"/>
      <c r="G222" s="352"/>
      <c r="H222" s="352"/>
      <c r="I222" s="352"/>
      <c r="J222" s="352"/>
      <c r="K222" s="352"/>
      <c r="L222" s="352"/>
      <c r="M222" s="352"/>
      <c r="N222" s="352"/>
      <c r="O222" s="352"/>
      <c r="P222" s="352"/>
      <c r="Q222" s="352"/>
      <c r="R222" s="352"/>
      <c r="S222" s="352"/>
      <c r="T222" s="352"/>
      <c r="U222" s="352"/>
      <c r="V222" s="352"/>
      <c r="W222" s="352"/>
      <c r="X222" s="352"/>
      <c r="Y222" s="352"/>
      <c r="Z222" s="352"/>
      <c r="AA222" s="352"/>
      <c r="AB222" s="352"/>
      <c r="AC222" s="352"/>
      <c r="AD222" s="352"/>
      <c r="AE222" s="352"/>
      <c r="AF222" s="352"/>
      <c r="AG222" s="352"/>
      <c r="AH222" s="352"/>
      <c r="AI222" s="352"/>
      <c r="AJ222" s="352"/>
      <c r="AK222" s="352"/>
      <c r="AL222" s="352"/>
      <c r="AM222" s="352"/>
      <c r="AN222" s="352"/>
      <c r="AO222" s="352"/>
      <c r="AP222" s="352"/>
      <c r="AQ222" s="352"/>
      <c r="AR222" s="352"/>
      <c r="AS222" s="352"/>
      <c r="AT222" s="352"/>
      <c r="AU222" s="352"/>
      <c r="AV222" s="352"/>
      <c r="AW222" s="352"/>
      <c r="AX222" s="352"/>
      <c r="AY222" s="352"/>
      <c r="AZ222" s="352"/>
      <c r="BA222" s="352"/>
      <c r="BB222" s="352"/>
      <c r="BC222" s="352"/>
      <c r="BD222" s="352"/>
      <c r="BE222" s="352"/>
      <c r="BF222" s="352"/>
      <c r="BG222" s="352"/>
      <c r="BH222" s="352"/>
      <c r="BI222" s="352"/>
      <c r="BJ222" s="352"/>
      <c r="BK222" s="352"/>
      <c r="BL222" s="352"/>
    </row>
    <row r="223" spans="1:64" ht="16.5" customHeight="1">
      <c r="A223" s="352"/>
      <c r="B223" s="352"/>
      <c r="C223" s="352"/>
      <c r="D223" s="352"/>
      <c r="E223" s="352"/>
      <c r="F223" s="352"/>
      <c r="G223" s="352"/>
      <c r="H223" s="352"/>
      <c r="I223" s="352"/>
      <c r="J223" s="352"/>
      <c r="K223" s="352"/>
      <c r="L223" s="352"/>
      <c r="M223" s="352"/>
      <c r="N223" s="352"/>
      <c r="O223" s="352"/>
      <c r="P223" s="352"/>
      <c r="Q223" s="352"/>
      <c r="R223" s="352"/>
      <c r="S223" s="352"/>
      <c r="T223" s="352"/>
      <c r="U223" s="352"/>
      <c r="V223" s="352"/>
      <c r="W223" s="352"/>
      <c r="X223" s="352"/>
      <c r="Y223" s="352"/>
      <c r="Z223" s="352"/>
      <c r="AA223" s="352"/>
      <c r="AB223" s="352"/>
      <c r="AC223" s="352"/>
      <c r="AD223" s="352"/>
      <c r="AE223" s="352"/>
      <c r="AF223" s="352"/>
      <c r="AG223" s="352"/>
      <c r="AH223" s="352"/>
      <c r="AI223" s="352"/>
      <c r="AJ223" s="352"/>
      <c r="AK223" s="352"/>
      <c r="AL223" s="352"/>
      <c r="AM223" s="352"/>
      <c r="AN223" s="352"/>
      <c r="AO223" s="352"/>
      <c r="AP223" s="352"/>
      <c r="AQ223" s="352"/>
      <c r="AR223" s="352"/>
      <c r="AS223" s="352"/>
      <c r="AT223" s="352"/>
      <c r="AU223" s="352"/>
      <c r="AV223" s="352"/>
      <c r="AW223" s="352"/>
      <c r="AX223" s="352"/>
      <c r="AY223" s="352"/>
      <c r="AZ223" s="352"/>
      <c r="BA223" s="352"/>
      <c r="BB223" s="352"/>
      <c r="BC223" s="352"/>
      <c r="BD223" s="352"/>
      <c r="BE223" s="352"/>
      <c r="BF223" s="352"/>
      <c r="BG223" s="352"/>
      <c r="BH223" s="352"/>
      <c r="BI223" s="352"/>
      <c r="BJ223" s="352"/>
      <c r="BK223" s="352"/>
      <c r="BL223" s="352"/>
    </row>
    <row r="224" spans="1:64" ht="16.5" customHeight="1">
      <c r="A224" s="352"/>
      <c r="B224" s="352"/>
      <c r="C224" s="352"/>
      <c r="D224" s="352"/>
      <c r="E224" s="352"/>
      <c r="F224" s="352"/>
      <c r="G224" s="352"/>
      <c r="H224" s="352"/>
      <c r="I224" s="352"/>
      <c r="J224" s="352"/>
      <c r="K224" s="352"/>
      <c r="L224" s="352"/>
      <c r="M224" s="352"/>
      <c r="N224" s="352"/>
      <c r="O224" s="352"/>
      <c r="P224" s="352"/>
      <c r="Q224" s="352"/>
      <c r="R224" s="352"/>
      <c r="S224" s="352"/>
      <c r="T224" s="352"/>
      <c r="U224" s="352"/>
      <c r="V224" s="352"/>
      <c r="W224" s="352"/>
      <c r="X224" s="352"/>
      <c r="Y224" s="352"/>
      <c r="Z224" s="352"/>
      <c r="AA224" s="352"/>
      <c r="AB224" s="352"/>
      <c r="AC224" s="352"/>
      <c r="AD224" s="352"/>
      <c r="AE224" s="352"/>
      <c r="AF224" s="352"/>
      <c r="AG224" s="352"/>
      <c r="AH224" s="352"/>
      <c r="AI224" s="352"/>
      <c r="AJ224" s="352"/>
      <c r="AK224" s="352"/>
      <c r="AL224" s="352"/>
      <c r="AM224" s="352"/>
      <c r="AN224" s="352"/>
      <c r="AO224" s="352"/>
      <c r="AP224" s="352"/>
      <c r="AQ224" s="352"/>
      <c r="AR224" s="352"/>
      <c r="AS224" s="352"/>
      <c r="AT224" s="352"/>
      <c r="AU224" s="352"/>
      <c r="AV224" s="352"/>
      <c r="AW224" s="352"/>
      <c r="AX224" s="352"/>
      <c r="AY224" s="352"/>
      <c r="AZ224" s="352"/>
      <c r="BA224" s="352"/>
      <c r="BB224" s="352"/>
      <c r="BC224" s="352"/>
      <c r="BD224" s="352"/>
      <c r="BE224" s="352"/>
      <c r="BF224" s="352"/>
      <c r="BG224" s="352"/>
      <c r="BH224" s="352"/>
      <c r="BI224" s="352"/>
      <c r="BJ224" s="352"/>
      <c r="BK224" s="352"/>
      <c r="BL224" s="352"/>
    </row>
    <row r="225" spans="1:64" ht="16.5" customHeight="1">
      <c r="A225" s="352"/>
      <c r="B225" s="352"/>
      <c r="C225" s="352"/>
      <c r="D225" s="352"/>
      <c r="E225" s="352"/>
      <c r="F225" s="352"/>
      <c r="G225" s="352"/>
      <c r="H225" s="352"/>
      <c r="I225" s="352"/>
      <c r="J225" s="352"/>
      <c r="K225" s="352"/>
      <c r="L225" s="352"/>
      <c r="M225" s="352"/>
      <c r="N225" s="352"/>
      <c r="O225" s="352"/>
      <c r="P225" s="352"/>
      <c r="Q225" s="352"/>
      <c r="R225" s="352"/>
      <c r="S225" s="352"/>
      <c r="T225" s="352"/>
      <c r="U225" s="352"/>
      <c r="V225" s="352"/>
      <c r="W225" s="352"/>
      <c r="X225" s="352"/>
      <c r="Y225" s="352"/>
      <c r="Z225" s="352"/>
      <c r="AA225" s="352"/>
      <c r="AB225" s="352"/>
      <c r="AC225" s="352"/>
      <c r="AD225" s="352"/>
      <c r="AE225" s="352"/>
      <c r="AF225" s="352"/>
      <c r="AG225" s="352"/>
      <c r="AH225" s="352"/>
      <c r="AI225" s="352"/>
      <c r="AJ225" s="352"/>
      <c r="AK225" s="352"/>
      <c r="AL225" s="352"/>
      <c r="AM225" s="352"/>
      <c r="AN225" s="352"/>
      <c r="AO225" s="352"/>
      <c r="AP225" s="352"/>
      <c r="AQ225" s="352"/>
      <c r="AR225" s="352"/>
      <c r="AS225" s="352"/>
      <c r="AT225" s="352"/>
      <c r="AU225" s="352"/>
      <c r="AV225" s="352"/>
      <c r="AW225" s="352"/>
      <c r="AX225" s="352"/>
      <c r="AY225" s="352"/>
      <c r="AZ225" s="352"/>
      <c r="BA225" s="352"/>
      <c r="BB225" s="352"/>
      <c r="BC225" s="352"/>
      <c r="BD225" s="352"/>
      <c r="BE225" s="352"/>
      <c r="BF225" s="352"/>
      <c r="BG225" s="352"/>
      <c r="BH225" s="352"/>
      <c r="BI225" s="352"/>
      <c r="BJ225" s="352"/>
      <c r="BK225" s="352"/>
      <c r="BL225" s="352"/>
    </row>
    <row r="226" spans="1:64" ht="16.5" customHeight="1">
      <c r="A226" s="352"/>
      <c r="B226" s="352"/>
      <c r="C226" s="352"/>
      <c r="D226" s="352"/>
      <c r="E226" s="352"/>
      <c r="F226" s="352"/>
      <c r="G226" s="352"/>
      <c r="H226" s="352"/>
      <c r="I226" s="352"/>
      <c r="J226" s="352"/>
      <c r="K226" s="352"/>
      <c r="L226" s="352"/>
      <c r="M226" s="352"/>
      <c r="N226" s="352"/>
      <c r="O226" s="352"/>
      <c r="P226" s="352"/>
      <c r="Q226" s="352"/>
      <c r="R226" s="352"/>
      <c r="S226" s="352"/>
      <c r="T226" s="352"/>
      <c r="U226" s="352"/>
      <c r="V226" s="352"/>
      <c r="W226" s="352"/>
      <c r="X226" s="352"/>
      <c r="Y226" s="352"/>
      <c r="Z226" s="352"/>
      <c r="AA226" s="352"/>
      <c r="AB226" s="352"/>
      <c r="AC226" s="352"/>
      <c r="AD226" s="352"/>
      <c r="AE226" s="352"/>
      <c r="AF226" s="352"/>
      <c r="AG226" s="352"/>
      <c r="AH226" s="352"/>
      <c r="AI226" s="352"/>
      <c r="AJ226" s="352"/>
      <c r="AK226" s="352"/>
      <c r="AL226" s="352"/>
      <c r="AM226" s="352"/>
      <c r="AN226" s="352"/>
      <c r="AO226" s="352"/>
      <c r="AP226" s="352"/>
      <c r="AQ226" s="352"/>
      <c r="AR226" s="352"/>
      <c r="AS226" s="352"/>
      <c r="AT226" s="352"/>
      <c r="AU226" s="352"/>
      <c r="AV226" s="352"/>
      <c r="AW226" s="352"/>
      <c r="AX226" s="352"/>
      <c r="AY226" s="352"/>
      <c r="AZ226" s="352"/>
      <c r="BA226" s="352"/>
      <c r="BB226" s="352"/>
      <c r="BC226" s="352"/>
      <c r="BD226" s="352"/>
      <c r="BE226" s="352"/>
      <c r="BF226" s="352"/>
      <c r="BG226" s="352"/>
      <c r="BH226" s="352"/>
      <c r="BI226" s="352"/>
      <c r="BJ226" s="352"/>
      <c r="BK226" s="352"/>
      <c r="BL226" s="352"/>
    </row>
    <row r="227" spans="1:64" ht="16.5" customHeight="1">
      <c r="A227" s="352"/>
      <c r="B227" s="352"/>
      <c r="C227" s="352"/>
      <c r="D227" s="352"/>
      <c r="E227" s="352"/>
      <c r="F227" s="352"/>
      <c r="G227" s="352"/>
      <c r="H227" s="352"/>
      <c r="I227" s="352"/>
      <c r="J227" s="352"/>
      <c r="K227" s="352"/>
      <c r="L227" s="352"/>
      <c r="M227" s="352"/>
      <c r="N227" s="352"/>
      <c r="O227" s="352"/>
      <c r="P227" s="352"/>
      <c r="Q227" s="352"/>
      <c r="R227" s="352"/>
      <c r="S227" s="352"/>
      <c r="T227" s="352"/>
      <c r="U227" s="352"/>
      <c r="V227" s="352"/>
      <c r="W227" s="352"/>
      <c r="X227" s="352"/>
      <c r="Y227" s="352"/>
      <c r="Z227" s="352"/>
      <c r="AA227" s="352"/>
      <c r="AB227" s="352"/>
      <c r="AC227" s="352"/>
      <c r="AD227" s="352"/>
      <c r="AE227" s="352"/>
      <c r="AF227" s="352"/>
      <c r="AG227" s="352"/>
      <c r="AH227" s="352"/>
      <c r="AI227" s="352"/>
      <c r="AJ227" s="352"/>
      <c r="AK227" s="352"/>
      <c r="AL227" s="352"/>
      <c r="AM227" s="352"/>
      <c r="AN227" s="352"/>
      <c r="AO227" s="352"/>
      <c r="AP227" s="352"/>
      <c r="AQ227" s="352"/>
      <c r="AR227" s="352"/>
      <c r="AS227" s="352"/>
      <c r="AT227" s="352"/>
      <c r="AU227" s="352"/>
      <c r="AV227" s="352"/>
      <c r="AW227" s="352"/>
      <c r="AX227" s="352"/>
      <c r="AY227" s="352"/>
      <c r="AZ227" s="352"/>
      <c r="BA227" s="352"/>
      <c r="BB227" s="352"/>
      <c r="BC227" s="352"/>
      <c r="BD227" s="352"/>
      <c r="BE227" s="352"/>
      <c r="BF227" s="352"/>
      <c r="BG227" s="352"/>
      <c r="BH227" s="352"/>
      <c r="BI227" s="352"/>
      <c r="BJ227" s="352"/>
      <c r="BK227" s="352"/>
      <c r="BL227" s="352"/>
    </row>
    <row r="228" spans="1:64" ht="16.5" customHeight="1">
      <c r="A228" s="352"/>
      <c r="B228" s="352"/>
      <c r="C228" s="352"/>
      <c r="D228" s="352"/>
      <c r="E228" s="352"/>
      <c r="F228" s="352"/>
      <c r="G228" s="352"/>
      <c r="H228" s="352"/>
      <c r="I228" s="352"/>
      <c r="J228" s="352"/>
      <c r="K228" s="352"/>
      <c r="L228" s="352"/>
      <c r="M228" s="352"/>
      <c r="N228" s="352"/>
      <c r="O228" s="352"/>
      <c r="P228" s="352"/>
      <c r="Q228" s="352"/>
      <c r="R228" s="352"/>
      <c r="S228" s="352"/>
      <c r="T228" s="352"/>
      <c r="U228" s="352"/>
      <c r="V228" s="352"/>
      <c r="W228" s="352"/>
      <c r="X228" s="352"/>
      <c r="Y228" s="352"/>
      <c r="Z228" s="352"/>
      <c r="AA228" s="352"/>
      <c r="AB228" s="352"/>
      <c r="AC228" s="352"/>
      <c r="AD228" s="352"/>
      <c r="AE228" s="352"/>
      <c r="AF228" s="352"/>
      <c r="AG228" s="352"/>
      <c r="AH228" s="352"/>
      <c r="AI228" s="352"/>
      <c r="AJ228" s="352"/>
      <c r="AK228" s="352"/>
      <c r="AL228" s="352"/>
      <c r="AM228" s="352"/>
      <c r="AN228" s="352"/>
      <c r="AO228" s="352"/>
      <c r="AP228" s="352"/>
      <c r="AQ228" s="352"/>
      <c r="AR228" s="352"/>
      <c r="AS228" s="352"/>
      <c r="AT228" s="352"/>
      <c r="AU228" s="352"/>
      <c r="AV228" s="352"/>
      <c r="AW228" s="352"/>
      <c r="AX228" s="352"/>
      <c r="AY228" s="352"/>
      <c r="AZ228" s="352"/>
      <c r="BA228" s="352"/>
      <c r="BB228" s="352"/>
      <c r="BC228" s="352"/>
      <c r="BD228" s="352"/>
      <c r="BE228" s="352"/>
      <c r="BF228" s="352"/>
      <c r="BG228" s="352"/>
      <c r="BH228" s="352"/>
      <c r="BI228" s="352"/>
      <c r="BJ228" s="352"/>
      <c r="BK228" s="352"/>
      <c r="BL228" s="352"/>
    </row>
    <row r="229" spans="1:64" ht="16.5" customHeight="1">
      <c r="A229" s="352"/>
      <c r="B229" s="352"/>
      <c r="C229" s="352"/>
      <c r="D229" s="352"/>
      <c r="E229" s="352"/>
      <c r="F229" s="352"/>
      <c r="G229" s="352"/>
      <c r="H229" s="352"/>
      <c r="I229" s="352"/>
      <c r="J229" s="352"/>
      <c r="K229" s="352"/>
      <c r="L229" s="352"/>
      <c r="M229" s="352"/>
      <c r="N229" s="352"/>
      <c r="O229" s="352"/>
      <c r="P229" s="352"/>
      <c r="Q229" s="352"/>
      <c r="R229" s="352"/>
      <c r="S229" s="352"/>
      <c r="T229" s="352"/>
      <c r="U229" s="352"/>
      <c r="V229" s="352"/>
      <c r="W229" s="352"/>
      <c r="X229" s="352"/>
      <c r="Y229" s="352"/>
      <c r="Z229" s="352"/>
      <c r="AA229" s="352"/>
      <c r="AB229" s="352"/>
      <c r="AC229" s="352"/>
      <c r="AD229" s="352"/>
      <c r="AE229" s="352"/>
      <c r="AF229" s="352"/>
      <c r="AG229" s="352"/>
      <c r="AH229" s="352"/>
      <c r="AI229" s="352"/>
      <c r="AJ229" s="352"/>
      <c r="AK229" s="352"/>
      <c r="AL229" s="352"/>
      <c r="AM229" s="352"/>
      <c r="AN229" s="352"/>
      <c r="AO229" s="352"/>
      <c r="AP229" s="352"/>
      <c r="AQ229" s="352"/>
      <c r="AR229" s="352"/>
      <c r="AS229" s="352"/>
      <c r="AT229" s="352"/>
      <c r="AU229" s="352"/>
      <c r="AV229" s="352"/>
      <c r="AW229" s="352"/>
      <c r="AX229" s="352"/>
      <c r="AY229" s="352"/>
      <c r="AZ229" s="352"/>
      <c r="BA229" s="352"/>
      <c r="BB229" s="352"/>
      <c r="BC229" s="352"/>
      <c r="BD229" s="352"/>
      <c r="BE229" s="352"/>
      <c r="BF229" s="352"/>
      <c r="BG229" s="352"/>
      <c r="BH229" s="352"/>
      <c r="BI229" s="352"/>
      <c r="BJ229" s="352"/>
      <c r="BK229" s="352"/>
      <c r="BL229" s="352"/>
    </row>
    <row r="230" spans="1:64" ht="16.5" customHeight="1">
      <c r="A230" s="352"/>
      <c r="B230" s="352"/>
      <c r="C230" s="352"/>
      <c r="D230" s="352"/>
      <c r="E230" s="352"/>
      <c r="F230" s="352"/>
      <c r="G230" s="352"/>
      <c r="H230" s="352"/>
      <c r="I230" s="352"/>
      <c r="J230" s="352"/>
      <c r="K230" s="352"/>
      <c r="L230" s="352"/>
      <c r="M230" s="352"/>
      <c r="N230" s="352"/>
      <c r="O230" s="352"/>
      <c r="P230" s="352"/>
      <c r="Q230" s="352"/>
      <c r="R230" s="352"/>
      <c r="S230" s="352"/>
      <c r="T230" s="352"/>
      <c r="U230" s="352"/>
      <c r="V230" s="352"/>
      <c r="W230" s="352"/>
      <c r="X230" s="352"/>
      <c r="Y230" s="352"/>
      <c r="Z230" s="352"/>
      <c r="AA230" s="352"/>
      <c r="AB230" s="352"/>
      <c r="AC230" s="352"/>
      <c r="AD230" s="352"/>
      <c r="AE230" s="352"/>
      <c r="AF230" s="352"/>
      <c r="AG230" s="352"/>
      <c r="AH230" s="352"/>
      <c r="AI230" s="352"/>
      <c r="AJ230" s="352"/>
      <c r="AK230" s="352"/>
      <c r="AL230" s="352"/>
      <c r="AM230" s="352"/>
      <c r="AN230" s="352"/>
      <c r="AO230" s="352"/>
      <c r="AP230" s="352"/>
      <c r="AQ230" s="352"/>
      <c r="AR230" s="352"/>
      <c r="AS230" s="352"/>
      <c r="AT230" s="352"/>
      <c r="AU230" s="352"/>
      <c r="AV230" s="352"/>
      <c r="AW230" s="352"/>
      <c r="AX230" s="352"/>
      <c r="AY230" s="352"/>
      <c r="AZ230" s="352"/>
      <c r="BA230" s="352"/>
      <c r="BB230" s="352"/>
      <c r="BC230" s="352"/>
      <c r="BD230" s="352"/>
      <c r="BE230" s="352"/>
      <c r="BF230" s="352"/>
      <c r="BG230" s="352"/>
      <c r="BH230" s="352"/>
      <c r="BI230" s="352"/>
      <c r="BJ230" s="352"/>
      <c r="BK230" s="352"/>
      <c r="BL230" s="352"/>
    </row>
    <row r="231" spans="1:64" ht="16.5" customHeight="1">
      <c r="A231" s="352"/>
      <c r="B231" s="352"/>
      <c r="C231" s="352"/>
      <c r="D231" s="352"/>
      <c r="E231" s="352"/>
      <c r="F231" s="352"/>
      <c r="G231" s="352"/>
      <c r="H231" s="352"/>
      <c r="I231" s="352"/>
      <c r="J231" s="352"/>
      <c r="K231" s="352"/>
      <c r="L231" s="352"/>
      <c r="M231" s="352"/>
      <c r="N231" s="352"/>
      <c r="O231" s="352"/>
      <c r="P231" s="352"/>
      <c r="Q231" s="352"/>
      <c r="R231" s="352"/>
      <c r="S231" s="352"/>
      <c r="T231" s="352"/>
      <c r="U231" s="352"/>
      <c r="V231" s="352"/>
      <c r="W231" s="352"/>
      <c r="X231" s="352"/>
      <c r="Y231" s="352"/>
      <c r="Z231" s="352"/>
      <c r="AA231" s="352"/>
      <c r="AB231" s="352"/>
      <c r="AC231" s="352"/>
      <c r="AD231" s="352"/>
      <c r="AE231" s="352"/>
      <c r="AF231" s="352"/>
      <c r="AG231" s="352"/>
      <c r="AH231" s="352"/>
      <c r="AI231" s="352"/>
      <c r="AJ231" s="352"/>
      <c r="AK231" s="352"/>
      <c r="AL231" s="352"/>
      <c r="AM231" s="352"/>
      <c r="AN231" s="352"/>
      <c r="AO231" s="352"/>
      <c r="AP231" s="352"/>
      <c r="AQ231" s="352"/>
      <c r="AR231" s="352"/>
      <c r="AS231" s="352"/>
      <c r="AT231" s="352"/>
      <c r="AU231" s="352"/>
      <c r="AV231" s="352"/>
      <c r="AW231" s="352"/>
      <c r="AX231" s="352"/>
      <c r="AY231" s="352"/>
      <c r="AZ231" s="352"/>
      <c r="BA231" s="352"/>
      <c r="BB231" s="352"/>
      <c r="BC231" s="352"/>
      <c r="BD231" s="352"/>
      <c r="BE231" s="352"/>
      <c r="BF231" s="352"/>
      <c r="BG231" s="352"/>
      <c r="BH231" s="352"/>
      <c r="BI231" s="352"/>
      <c r="BJ231" s="352"/>
      <c r="BK231" s="352"/>
      <c r="BL231" s="352"/>
    </row>
    <row r="232" spans="1:64" ht="16.5" customHeight="1">
      <c r="A232" s="352"/>
      <c r="B232" s="352"/>
      <c r="C232" s="352"/>
      <c r="D232" s="352"/>
      <c r="E232" s="352"/>
      <c r="F232" s="352"/>
      <c r="G232" s="352"/>
      <c r="H232" s="352"/>
      <c r="I232" s="352"/>
      <c r="J232" s="352"/>
      <c r="K232" s="352"/>
      <c r="L232" s="352"/>
      <c r="M232" s="352"/>
      <c r="N232" s="352"/>
      <c r="O232" s="352"/>
      <c r="P232" s="352"/>
      <c r="Q232" s="352"/>
      <c r="R232" s="352"/>
      <c r="S232" s="352"/>
      <c r="T232" s="352"/>
      <c r="U232" s="352"/>
      <c r="V232" s="352"/>
      <c r="W232" s="352"/>
      <c r="X232" s="352"/>
      <c r="Y232" s="352"/>
      <c r="Z232" s="352"/>
      <c r="AA232" s="352"/>
      <c r="AB232" s="352"/>
      <c r="AC232" s="352"/>
      <c r="AD232" s="352"/>
      <c r="AE232" s="352"/>
      <c r="AF232" s="352"/>
      <c r="AG232" s="352"/>
      <c r="AH232" s="352"/>
      <c r="AI232" s="352"/>
      <c r="AJ232" s="352"/>
      <c r="AK232" s="352"/>
      <c r="AL232" s="352"/>
      <c r="AM232" s="352"/>
      <c r="AN232" s="352"/>
      <c r="AO232" s="352"/>
      <c r="AP232" s="352"/>
      <c r="AQ232" s="352"/>
      <c r="AR232" s="352"/>
      <c r="AS232" s="352"/>
      <c r="AT232" s="352"/>
      <c r="AU232" s="352"/>
      <c r="AV232" s="352"/>
      <c r="AW232" s="352"/>
      <c r="AX232" s="352"/>
      <c r="AY232" s="352"/>
      <c r="AZ232" s="352"/>
      <c r="BA232" s="352"/>
      <c r="BB232" s="352"/>
      <c r="BC232" s="352"/>
      <c r="BD232" s="352"/>
      <c r="BE232" s="352"/>
      <c r="BF232" s="352"/>
      <c r="BG232" s="352"/>
      <c r="BH232" s="352"/>
      <c r="BI232" s="352"/>
      <c r="BJ232" s="352"/>
      <c r="BK232" s="352"/>
      <c r="BL232" s="352"/>
    </row>
    <row r="233" spans="1:64" ht="16.5" customHeight="1">
      <c r="A233" s="352"/>
      <c r="B233" s="352"/>
      <c r="C233" s="352"/>
      <c r="D233" s="352"/>
      <c r="E233" s="352"/>
      <c r="F233" s="352"/>
      <c r="G233" s="352"/>
      <c r="H233" s="352"/>
      <c r="I233" s="352"/>
      <c r="J233" s="352"/>
      <c r="K233" s="352"/>
      <c r="L233" s="352"/>
      <c r="M233" s="352"/>
      <c r="N233" s="352"/>
      <c r="O233" s="352"/>
      <c r="P233" s="352"/>
      <c r="Q233" s="352"/>
      <c r="R233" s="352"/>
      <c r="S233" s="352"/>
      <c r="T233" s="352"/>
      <c r="U233" s="352"/>
      <c r="V233" s="352"/>
      <c r="W233" s="352"/>
      <c r="X233" s="352"/>
      <c r="Y233" s="352"/>
      <c r="Z233" s="352"/>
      <c r="AA233" s="352"/>
      <c r="AB233" s="352"/>
      <c r="AC233" s="352"/>
      <c r="AD233" s="352"/>
      <c r="AE233" s="352"/>
      <c r="AF233" s="352"/>
      <c r="AG233" s="352"/>
      <c r="AH233" s="352"/>
      <c r="AI233" s="352"/>
      <c r="AJ233" s="352"/>
      <c r="AK233" s="352"/>
      <c r="AL233" s="352"/>
      <c r="AM233" s="352"/>
      <c r="AN233" s="352"/>
      <c r="AO233" s="352"/>
      <c r="AP233" s="352"/>
      <c r="AQ233" s="352"/>
      <c r="AR233" s="352"/>
      <c r="AS233" s="352"/>
      <c r="AT233" s="352"/>
      <c r="AU233" s="352"/>
      <c r="AV233" s="352"/>
      <c r="AW233" s="352"/>
      <c r="AX233" s="352"/>
      <c r="AY233" s="352"/>
      <c r="AZ233" s="352"/>
      <c r="BA233" s="352"/>
      <c r="BB233" s="352"/>
      <c r="BC233" s="352"/>
      <c r="BD233" s="352"/>
      <c r="BE233" s="352"/>
      <c r="BF233" s="352"/>
      <c r="BG233" s="352"/>
      <c r="BH233" s="352"/>
      <c r="BI233" s="352"/>
      <c r="BJ233" s="352"/>
      <c r="BK233" s="352"/>
      <c r="BL233" s="352"/>
    </row>
    <row r="234" spans="1:64" ht="16.5" customHeight="1">
      <c r="A234" s="352"/>
      <c r="B234" s="352"/>
      <c r="C234" s="352"/>
      <c r="D234" s="352"/>
      <c r="E234" s="352"/>
      <c r="F234" s="352"/>
      <c r="G234" s="352"/>
      <c r="H234" s="352"/>
      <c r="I234" s="352"/>
      <c r="J234" s="352"/>
      <c r="K234" s="352"/>
      <c r="L234" s="352"/>
      <c r="M234" s="352"/>
      <c r="N234" s="352"/>
      <c r="O234" s="352"/>
      <c r="P234" s="352"/>
      <c r="Q234" s="352"/>
      <c r="R234" s="352"/>
      <c r="S234" s="352"/>
      <c r="T234" s="352"/>
      <c r="U234" s="352"/>
      <c r="V234" s="352"/>
      <c r="W234" s="352"/>
      <c r="X234" s="352"/>
      <c r="Y234" s="352"/>
      <c r="Z234" s="352"/>
      <c r="AA234" s="352"/>
      <c r="AB234" s="352"/>
      <c r="AC234" s="352"/>
      <c r="AD234" s="352"/>
      <c r="AE234" s="352"/>
      <c r="AF234" s="352"/>
      <c r="AG234" s="352"/>
      <c r="AH234" s="352"/>
      <c r="AI234" s="352"/>
      <c r="AJ234" s="352"/>
      <c r="AK234" s="352"/>
      <c r="AL234" s="352"/>
      <c r="AM234" s="352"/>
      <c r="AN234" s="352"/>
      <c r="AO234" s="352"/>
      <c r="AP234" s="352"/>
      <c r="AQ234" s="352"/>
      <c r="AR234" s="352"/>
      <c r="AS234" s="352"/>
      <c r="AT234" s="352"/>
      <c r="AU234" s="352"/>
      <c r="AV234" s="352"/>
      <c r="AW234" s="352"/>
      <c r="AX234" s="352"/>
      <c r="AY234" s="352"/>
      <c r="AZ234" s="352"/>
      <c r="BA234" s="352"/>
      <c r="BB234" s="352"/>
      <c r="BC234" s="352"/>
      <c r="BD234" s="352"/>
      <c r="BE234" s="352"/>
      <c r="BF234" s="352"/>
      <c r="BG234" s="352"/>
      <c r="BH234" s="352"/>
      <c r="BI234" s="352"/>
      <c r="BJ234" s="352"/>
      <c r="BK234" s="352"/>
      <c r="BL234" s="352"/>
    </row>
    <row r="235" spans="1:64" ht="16.5" customHeight="1">
      <c r="A235" s="352"/>
      <c r="B235" s="352"/>
      <c r="C235" s="352"/>
      <c r="D235" s="352"/>
      <c r="E235" s="352"/>
      <c r="F235" s="352"/>
      <c r="G235" s="352"/>
      <c r="H235" s="352"/>
      <c r="I235" s="352"/>
      <c r="J235" s="352"/>
      <c r="K235" s="352"/>
      <c r="L235" s="352"/>
      <c r="M235" s="352"/>
      <c r="N235" s="352"/>
      <c r="O235" s="352"/>
      <c r="P235" s="352"/>
      <c r="Q235" s="352"/>
      <c r="R235" s="352"/>
      <c r="S235" s="352"/>
      <c r="T235" s="352"/>
      <c r="U235" s="352"/>
      <c r="V235" s="352"/>
      <c r="W235" s="352"/>
      <c r="X235" s="352"/>
      <c r="Y235" s="352"/>
      <c r="Z235" s="352"/>
      <c r="AA235" s="352"/>
      <c r="AB235" s="352"/>
      <c r="AC235" s="352"/>
      <c r="AD235" s="352"/>
      <c r="AE235" s="352"/>
      <c r="AF235" s="352"/>
      <c r="AG235" s="352"/>
      <c r="AH235" s="352"/>
      <c r="AI235" s="352"/>
      <c r="AJ235" s="352"/>
      <c r="AK235" s="352"/>
      <c r="AL235" s="352"/>
      <c r="AM235" s="352"/>
      <c r="AN235" s="352"/>
      <c r="AO235" s="352"/>
      <c r="AP235" s="352"/>
      <c r="AQ235" s="352"/>
      <c r="AR235" s="352"/>
      <c r="AS235" s="352"/>
      <c r="AT235" s="352"/>
      <c r="AU235" s="352"/>
      <c r="AV235" s="352"/>
      <c r="AW235" s="352"/>
      <c r="AX235" s="352"/>
      <c r="AY235" s="352"/>
      <c r="AZ235" s="352"/>
      <c r="BA235" s="352"/>
      <c r="BB235" s="352"/>
      <c r="BC235" s="352"/>
      <c r="BD235" s="352"/>
      <c r="BE235" s="352"/>
      <c r="BF235" s="352"/>
      <c r="BG235" s="352"/>
      <c r="BH235" s="352"/>
      <c r="BI235" s="352"/>
      <c r="BJ235" s="352"/>
      <c r="BK235" s="352"/>
      <c r="BL235" s="352"/>
    </row>
    <row r="236" spans="1:64" ht="16.5" customHeight="1">
      <c r="A236" s="352"/>
      <c r="B236" s="352"/>
      <c r="C236" s="352"/>
      <c r="D236" s="352"/>
      <c r="E236" s="352"/>
      <c r="F236" s="352"/>
      <c r="G236" s="352"/>
      <c r="H236" s="352"/>
      <c r="I236" s="352"/>
      <c r="J236" s="352"/>
      <c r="K236" s="352"/>
      <c r="L236" s="352"/>
      <c r="M236" s="352"/>
      <c r="N236" s="352"/>
      <c r="O236" s="352"/>
      <c r="P236" s="352"/>
      <c r="Q236" s="352"/>
      <c r="R236" s="352"/>
      <c r="S236" s="352"/>
      <c r="T236" s="352"/>
      <c r="U236" s="352"/>
      <c r="V236" s="352"/>
      <c r="W236" s="352"/>
      <c r="X236" s="352"/>
      <c r="Y236" s="352"/>
      <c r="Z236" s="352"/>
      <c r="AA236" s="352"/>
      <c r="AB236" s="352"/>
      <c r="AC236" s="352"/>
      <c r="AD236" s="352"/>
      <c r="AE236" s="352"/>
      <c r="AF236" s="352"/>
      <c r="AG236" s="352"/>
      <c r="AH236" s="352"/>
      <c r="AI236" s="352"/>
      <c r="AJ236" s="352"/>
      <c r="AK236" s="352"/>
      <c r="AL236" s="352"/>
      <c r="AM236" s="352"/>
      <c r="AN236" s="352"/>
      <c r="AO236" s="352"/>
      <c r="AP236" s="352"/>
      <c r="AQ236" s="352"/>
      <c r="AR236" s="352"/>
      <c r="AS236" s="352"/>
      <c r="AT236" s="352"/>
      <c r="AU236" s="352"/>
      <c r="AV236" s="352"/>
      <c r="AW236" s="352"/>
      <c r="AX236" s="352"/>
      <c r="AY236" s="352"/>
      <c r="AZ236" s="352"/>
      <c r="BA236" s="352"/>
      <c r="BB236" s="352"/>
      <c r="BC236" s="352"/>
      <c r="BD236" s="352"/>
      <c r="BE236" s="352"/>
      <c r="BF236" s="352"/>
      <c r="BG236" s="352"/>
      <c r="BH236" s="352"/>
      <c r="BI236" s="352"/>
      <c r="BJ236" s="352"/>
      <c r="BK236" s="352"/>
      <c r="BL236" s="352"/>
    </row>
    <row r="237" spans="1:64" ht="16.5" customHeight="1">
      <c r="A237" s="352"/>
      <c r="B237" s="352"/>
      <c r="C237" s="352"/>
      <c r="D237" s="352"/>
      <c r="E237" s="352"/>
      <c r="F237" s="352"/>
      <c r="G237" s="352"/>
      <c r="H237" s="352"/>
      <c r="I237" s="352"/>
      <c r="J237" s="352"/>
      <c r="K237" s="352"/>
      <c r="L237" s="352"/>
      <c r="M237" s="352"/>
      <c r="N237" s="352"/>
      <c r="O237" s="352"/>
      <c r="P237" s="352"/>
      <c r="Q237" s="352"/>
      <c r="R237" s="352"/>
      <c r="S237" s="352"/>
      <c r="T237" s="352"/>
      <c r="U237" s="352"/>
      <c r="V237" s="352"/>
      <c r="W237" s="352"/>
      <c r="X237" s="352"/>
      <c r="Y237" s="352"/>
      <c r="Z237" s="352"/>
      <c r="AA237" s="352"/>
      <c r="AB237" s="352"/>
      <c r="AC237" s="352"/>
      <c r="AD237" s="352"/>
      <c r="AE237" s="352"/>
      <c r="AF237" s="352"/>
      <c r="AG237" s="352"/>
      <c r="AH237" s="352"/>
      <c r="AI237" s="352"/>
      <c r="AJ237" s="352"/>
      <c r="AK237" s="352"/>
      <c r="AL237" s="352"/>
      <c r="AM237" s="352"/>
      <c r="AN237" s="352"/>
      <c r="AO237" s="352"/>
      <c r="AP237" s="352"/>
      <c r="AQ237" s="352"/>
      <c r="AR237" s="352"/>
      <c r="AS237" s="352"/>
      <c r="AT237" s="352"/>
      <c r="AU237" s="352"/>
      <c r="AV237" s="352"/>
      <c r="AW237" s="352"/>
      <c r="AX237" s="352"/>
      <c r="AY237" s="352"/>
      <c r="AZ237" s="352"/>
      <c r="BA237" s="352"/>
      <c r="BB237" s="352"/>
      <c r="BC237" s="352"/>
      <c r="BD237" s="352"/>
      <c r="BE237" s="352"/>
      <c r="BF237" s="352"/>
      <c r="BG237" s="352"/>
      <c r="BH237" s="352"/>
      <c r="BI237" s="352"/>
      <c r="BJ237" s="352"/>
      <c r="BK237" s="352"/>
      <c r="BL237" s="352"/>
    </row>
    <row r="238" spans="1:64" ht="16.5" customHeight="1">
      <c r="A238" s="352"/>
      <c r="B238" s="352"/>
      <c r="C238" s="352"/>
      <c r="D238" s="352"/>
      <c r="E238" s="352"/>
      <c r="F238" s="352"/>
      <c r="G238" s="352"/>
      <c r="H238" s="352"/>
      <c r="I238" s="352"/>
      <c r="J238" s="352"/>
      <c r="K238" s="352"/>
      <c r="L238" s="352"/>
      <c r="M238" s="352"/>
      <c r="N238" s="352"/>
      <c r="O238" s="352"/>
      <c r="P238" s="352"/>
      <c r="Q238" s="352"/>
      <c r="R238" s="352"/>
      <c r="S238" s="352"/>
      <c r="T238" s="352"/>
      <c r="U238" s="352"/>
      <c r="V238" s="352"/>
      <c r="W238" s="352"/>
      <c r="X238" s="352"/>
      <c r="Y238" s="352"/>
      <c r="Z238" s="352"/>
      <c r="AA238" s="352"/>
      <c r="AB238" s="352"/>
      <c r="AC238" s="352"/>
      <c r="AD238" s="352"/>
      <c r="AE238" s="352"/>
      <c r="AF238" s="352"/>
      <c r="AG238" s="352"/>
      <c r="AH238" s="352"/>
      <c r="AI238" s="352"/>
      <c r="AJ238" s="352"/>
      <c r="AK238" s="352"/>
      <c r="AL238" s="352"/>
      <c r="AM238" s="352"/>
      <c r="AN238" s="352"/>
      <c r="AO238" s="352"/>
      <c r="AP238" s="352"/>
      <c r="AQ238" s="352"/>
      <c r="AR238" s="352"/>
      <c r="AS238" s="352"/>
      <c r="AT238" s="352"/>
      <c r="AU238" s="352"/>
      <c r="AV238" s="352"/>
      <c r="AW238" s="352"/>
      <c r="AX238" s="352"/>
      <c r="AY238" s="352"/>
      <c r="AZ238" s="352"/>
      <c r="BA238" s="352"/>
      <c r="BB238" s="352"/>
      <c r="BC238" s="352"/>
      <c r="BD238" s="352"/>
      <c r="BE238" s="352"/>
      <c r="BF238" s="352"/>
      <c r="BG238" s="352"/>
      <c r="BH238" s="352"/>
      <c r="BI238" s="352"/>
      <c r="BJ238" s="352"/>
      <c r="BK238" s="352"/>
      <c r="BL238" s="352"/>
    </row>
    <row r="239" spans="1:64" ht="16.5" customHeight="1">
      <c r="A239" s="352"/>
      <c r="B239" s="352"/>
      <c r="C239" s="352"/>
      <c r="D239" s="352"/>
      <c r="E239" s="352"/>
      <c r="F239" s="352"/>
      <c r="G239" s="352"/>
      <c r="H239" s="352"/>
      <c r="I239" s="352"/>
      <c r="J239" s="352"/>
      <c r="K239" s="352"/>
      <c r="L239" s="352"/>
      <c r="M239" s="352"/>
      <c r="N239" s="352"/>
      <c r="O239" s="352"/>
      <c r="P239" s="352"/>
      <c r="Q239" s="352"/>
      <c r="R239" s="352"/>
      <c r="S239" s="352"/>
      <c r="T239" s="352"/>
      <c r="U239" s="352"/>
      <c r="V239" s="352"/>
      <c r="W239" s="352"/>
      <c r="X239" s="352"/>
      <c r="Y239" s="352"/>
      <c r="Z239" s="352"/>
      <c r="AA239" s="352"/>
      <c r="AB239" s="352"/>
      <c r="AC239" s="352"/>
      <c r="AD239" s="352"/>
      <c r="AE239" s="352"/>
      <c r="AF239" s="352"/>
      <c r="AG239" s="352"/>
      <c r="AH239" s="352"/>
      <c r="AI239" s="352"/>
      <c r="AJ239" s="352"/>
      <c r="AK239" s="352"/>
      <c r="AL239" s="352"/>
      <c r="AM239" s="352"/>
      <c r="AN239" s="352"/>
      <c r="AO239" s="352"/>
      <c r="AP239" s="352"/>
      <c r="AQ239" s="352"/>
      <c r="AR239" s="352"/>
      <c r="AS239" s="352"/>
      <c r="AT239" s="352"/>
      <c r="AU239" s="352"/>
      <c r="AV239" s="352"/>
      <c r="AW239" s="352"/>
      <c r="AX239" s="352"/>
      <c r="AY239" s="352"/>
      <c r="AZ239" s="352"/>
      <c r="BA239" s="352"/>
      <c r="BB239" s="352"/>
      <c r="BC239" s="352"/>
      <c r="BD239" s="352"/>
      <c r="BE239" s="352"/>
      <c r="BF239" s="352"/>
      <c r="BG239" s="352"/>
      <c r="BH239" s="352"/>
      <c r="BI239" s="352"/>
      <c r="BJ239" s="352"/>
      <c r="BK239" s="352"/>
      <c r="BL239" s="352"/>
    </row>
    <row r="240" spans="1:64" ht="16.5" customHeight="1">
      <c r="A240" s="352"/>
      <c r="B240" s="352"/>
      <c r="C240" s="352"/>
      <c r="D240" s="352"/>
      <c r="E240" s="352"/>
      <c r="F240" s="352"/>
      <c r="G240" s="352"/>
      <c r="H240" s="352"/>
      <c r="I240" s="352"/>
      <c r="J240" s="352"/>
      <c r="K240" s="352"/>
      <c r="L240" s="352"/>
      <c r="M240" s="352"/>
      <c r="N240" s="352"/>
      <c r="O240" s="352"/>
      <c r="P240" s="352"/>
      <c r="Q240" s="352"/>
      <c r="R240" s="352"/>
      <c r="S240" s="352"/>
      <c r="T240" s="352"/>
      <c r="U240" s="352"/>
      <c r="V240" s="352"/>
      <c r="W240" s="352"/>
      <c r="X240" s="352"/>
      <c r="Y240" s="352"/>
      <c r="Z240" s="352"/>
      <c r="AA240" s="352"/>
      <c r="AB240" s="352"/>
      <c r="AC240" s="352"/>
      <c r="AD240" s="352"/>
      <c r="AE240" s="352"/>
      <c r="AF240" s="352"/>
      <c r="AG240" s="352"/>
      <c r="AH240" s="352"/>
      <c r="AI240" s="352"/>
      <c r="AJ240" s="352"/>
      <c r="AK240" s="352"/>
      <c r="AL240" s="352"/>
      <c r="AM240" s="352"/>
      <c r="AN240" s="352"/>
      <c r="AO240" s="352"/>
      <c r="AP240" s="352"/>
      <c r="AQ240" s="352"/>
      <c r="AR240" s="352"/>
      <c r="AS240" s="352"/>
      <c r="AT240" s="352"/>
      <c r="AU240" s="352"/>
      <c r="AV240" s="352"/>
      <c r="AW240" s="352"/>
      <c r="AX240" s="352"/>
      <c r="AY240" s="352"/>
      <c r="AZ240" s="352"/>
      <c r="BA240" s="352"/>
      <c r="BB240" s="352"/>
      <c r="BC240" s="352"/>
      <c r="BD240" s="352"/>
      <c r="BE240" s="352"/>
      <c r="BF240" s="352"/>
      <c r="BG240" s="352"/>
      <c r="BH240" s="352"/>
      <c r="BI240" s="352"/>
      <c r="BJ240" s="352"/>
      <c r="BK240" s="352"/>
      <c r="BL240" s="352"/>
    </row>
    <row r="241" spans="1:64" ht="16.5" customHeight="1">
      <c r="A241" s="352"/>
      <c r="B241" s="352"/>
      <c r="C241" s="352"/>
      <c r="D241" s="352"/>
      <c r="E241" s="352"/>
      <c r="F241" s="352"/>
      <c r="G241" s="352"/>
      <c r="H241" s="352"/>
      <c r="I241" s="352"/>
      <c r="J241" s="352"/>
      <c r="K241" s="352"/>
      <c r="L241" s="352"/>
      <c r="M241" s="352"/>
      <c r="N241" s="352"/>
      <c r="O241" s="352"/>
      <c r="P241" s="352"/>
      <c r="Q241" s="352"/>
      <c r="R241" s="352"/>
      <c r="S241" s="352"/>
      <c r="T241" s="352"/>
      <c r="U241" s="352"/>
      <c r="V241" s="352"/>
      <c r="W241" s="352"/>
      <c r="X241" s="352"/>
      <c r="Y241" s="352"/>
      <c r="Z241" s="352"/>
      <c r="AA241" s="352"/>
      <c r="AB241" s="352"/>
      <c r="AC241" s="352"/>
      <c r="AD241" s="352"/>
      <c r="AE241" s="352"/>
      <c r="AF241" s="352"/>
      <c r="AG241" s="352"/>
      <c r="AH241" s="352"/>
      <c r="AI241" s="352"/>
      <c r="AJ241" s="352"/>
      <c r="AK241" s="352"/>
      <c r="AL241" s="352"/>
      <c r="AM241" s="352"/>
      <c r="AN241" s="352"/>
      <c r="AO241" s="352"/>
      <c r="AP241" s="352"/>
      <c r="AQ241" s="352"/>
      <c r="AR241" s="352"/>
      <c r="AS241" s="352"/>
      <c r="AT241" s="352"/>
      <c r="AU241" s="352"/>
      <c r="AV241" s="352"/>
      <c r="AW241" s="352"/>
      <c r="AX241" s="352"/>
      <c r="AY241" s="352"/>
      <c r="AZ241" s="352"/>
      <c r="BA241" s="352"/>
      <c r="BB241" s="352"/>
      <c r="BC241" s="352"/>
      <c r="BD241" s="352"/>
      <c r="BE241" s="352"/>
      <c r="BF241" s="352"/>
      <c r="BG241" s="352"/>
      <c r="BH241" s="352"/>
      <c r="BI241" s="352"/>
      <c r="BJ241" s="352"/>
      <c r="BK241" s="352"/>
      <c r="BL241" s="352"/>
    </row>
    <row r="242" spans="1:64" ht="16.5" customHeight="1">
      <c r="A242" s="352"/>
      <c r="B242" s="352"/>
      <c r="C242" s="352"/>
      <c r="D242" s="352"/>
      <c r="E242" s="352"/>
      <c r="F242" s="352"/>
      <c r="G242" s="352"/>
      <c r="H242" s="352"/>
      <c r="I242" s="352"/>
      <c r="J242" s="352"/>
      <c r="K242" s="352"/>
      <c r="L242" s="352"/>
      <c r="M242" s="352"/>
      <c r="N242" s="352"/>
      <c r="O242" s="352"/>
      <c r="P242" s="352"/>
      <c r="Q242" s="352"/>
      <c r="R242" s="352"/>
      <c r="S242" s="352"/>
      <c r="T242" s="352"/>
      <c r="U242" s="352"/>
      <c r="V242" s="352"/>
      <c r="W242" s="352"/>
      <c r="X242" s="352"/>
      <c r="Y242" s="352"/>
      <c r="Z242" s="352"/>
      <c r="AA242" s="352"/>
      <c r="AB242" s="352"/>
      <c r="AC242" s="352"/>
      <c r="AD242" s="352"/>
      <c r="AE242" s="352"/>
      <c r="AF242" s="352"/>
      <c r="AG242" s="352"/>
      <c r="AH242" s="352"/>
      <c r="AI242" s="352"/>
      <c r="AJ242" s="352"/>
      <c r="AK242" s="352"/>
      <c r="AL242" s="352"/>
      <c r="AM242" s="352"/>
      <c r="AN242" s="352"/>
      <c r="AO242" s="352"/>
      <c r="AP242" s="352"/>
      <c r="AQ242" s="352"/>
      <c r="AR242" s="352"/>
      <c r="AS242" s="352"/>
      <c r="AT242" s="352"/>
      <c r="AU242" s="352"/>
      <c r="AV242" s="352"/>
      <c r="AW242" s="352"/>
      <c r="AX242" s="352"/>
      <c r="AY242" s="352"/>
      <c r="AZ242" s="352"/>
      <c r="BA242" s="352"/>
      <c r="BB242" s="352"/>
      <c r="BC242" s="352"/>
      <c r="BD242" s="352"/>
      <c r="BE242" s="352"/>
      <c r="BF242" s="352"/>
      <c r="BG242" s="352"/>
      <c r="BH242" s="352"/>
      <c r="BI242" s="352"/>
      <c r="BJ242" s="352"/>
      <c r="BK242" s="352"/>
      <c r="BL242" s="352"/>
    </row>
    <row r="243" spans="1:64" ht="16.5" customHeight="1">
      <c r="A243" s="352"/>
      <c r="B243" s="352"/>
      <c r="C243" s="352"/>
      <c r="D243" s="352"/>
      <c r="E243" s="352"/>
      <c r="F243" s="352"/>
      <c r="G243" s="352"/>
      <c r="H243" s="352"/>
      <c r="I243" s="352"/>
      <c r="J243" s="352"/>
      <c r="K243" s="352"/>
      <c r="L243" s="352"/>
      <c r="M243" s="352"/>
      <c r="N243" s="352"/>
      <c r="O243" s="352"/>
      <c r="P243" s="352"/>
      <c r="Q243" s="352"/>
      <c r="R243" s="352"/>
      <c r="S243" s="352"/>
      <c r="T243" s="352"/>
      <c r="U243" s="352"/>
      <c r="V243" s="352"/>
      <c r="W243" s="352"/>
      <c r="X243" s="352"/>
      <c r="Y243" s="352"/>
      <c r="Z243" s="352"/>
      <c r="AA243" s="352"/>
      <c r="AB243" s="352"/>
      <c r="AC243" s="352"/>
      <c r="AD243" s="352"/>
      <c r="AE243" s="352"/>
      <c r="AF243" s="352"/>
      <c r="AG243" s="352"/>
      <c r="AH243" s="352"/>
      <c r="AI243" s="352"/>
      <c r="AJ243" s="352"/>
      <c r="AK243" s="352"/>
      <c r="AL243" s="352"/>
      <c r="AM243" s="352"/>
      <c r="AN243" s="352"/>
      <c r="AO243" s="352"/>
      <c r="AP243" s="352"/>
      <c r="AQ243" s="352"/>
      <c r="AR243" s="352"/>
      <c r="AS243" s="352"/>
      <c r="AT243" s="352"/>
      <c r="AU243" s="352"/>
      <c r="AV243" s="352"/>
      <c r="AW243" s="352"/>
      <c r="AX243" s="352"/>
      <c r="AY243" s="352"/>
      <c r="AZ243" s="352"/>
      <c r="BA243" s="352"/>
      <c r="BB243" s="352"/>
      <c r="BC243" s="352"/>
      <c r="BD243" s="352"/>
      <c r="BE243" s="352"/>
      <c r="BF243" s="352"/>
      <c r="BG243" s="352"/>
      <c r="BH243" s="352"/>
      <c r="BI243" s="352"/>
      <c r="BJ243" s="352"/>
      <c r="BK243" s="352"/>
      <c r="BL243" s="352"/>
    </row>
    <row r="244" spans="1:64" ht="16.5" customHeight="1">
      <c r="A244" s="352"/>
      <c r="B244" s="352"/>
      <c r="C244" s="352"/>
      <c r="D244" s="352"/>
      <c r="E244" s="352"/>
      <c r="F244" s="352"/>
      <c r="G244" s="352"/>
      <c r="H244" s="352"/>
      <c r="I244" s="352"/>
      <c r="J244" s="352"/>
      <c r="K244" s="352"/>
      <c r="L244" s="352"/>
      <c r="M244" s="352"/>
      <c r="N244" s="352"/>
      <c r="O244" s="352"/>
      <c r="P244" s="352"/>
      <c r="Q244" s="352"/>
      <c r="R244" s="352"/>
      <c r="S244" s="352"/>
      <c r="T244" s="352"/>
      <c r="U244" s="352"/>
      <c r="V244" s="352"/>
      <c r="W244" s="352"/>
      <c r="X244" s="352"/>
      <c r="Y244" s="352"/>
      <c r="Z244" s="352"/>
      <c r="AA244" s="352"/>
      <c r="AB244" s="352"/>
      <c r="AC244" s="352"/>
      <c r="AD244" s="352"/>
      <c r="AE244" s="352"/>
      <c r="AF244" s="352"/>
      <c r="AG244" s="352"/>
      <c r="AH244" s="352"/>
      <c r="AI244" s="352"/>
      <c r="AJ244" s="352"/>
      <c r="AK244" s="352"/>
      <c r="AL244" s="352"/>
      <c r="AM244" s="352"/>
      <c r="AN244" s="352"/>
      <c r="AO244" s="352"/>
      <c r="AP244" s="352"/>
      <c r="AQ244" s="352"/>
      <c r="AR244" s="352"/>
      <c r="AS244" s="352"/>
      <c r="AT244" s="352"/>
      <c r="AU244" s="352"/>
      <c r="AV244" s="352"/>
      <c r="AW244" s="352"/>
      <c r="AX244" s="352"/>
      <c r="AY244" s="352"/>
      <c r="AZ244" s="352"/>
      <c r="BA244" s="352"/>
      <c r="BB244" s="352"/>
      <c r="BC244" s="352"/>
      <c r="BD244" s="352"/>
      <c r="BE244" s="352"/>
      <c r="BF244" s="352"/>
      <c r="BG244" s="352"/>
      <c r="BH244" s="352"/>
      <c r="BI244" s="352"/>
      <c r="BJ244" s="352"/>
      <c r="BK244" s="352"/>
      <c r="BL244" s="352"/>
    </row>
    <row r="245" spans="1:64" ht="16.5" customHeight="1">
      <c r="A245" s="352"/>
      <c r="B245" s="352"/>
      <c r="C245" s="352"/>
      <c r="D245" s="352"/>
      <c r="E245" s="352"/>
      <c r="F245" s="352"/>
      <c r="G245" s="352"/>
      <c r="H245" s="352"/>
      <c r="I245" s="352"/>
      <c r="J245" s="352"/>
      <c r="K245" s="352"/>
      <c r="L245" s="352"/>
      <c r="M245" s="352"/>
      <c r="N245" s="352"/>
      <c r="O245" s="352"/>
      <c r="P245" s="352"/>
      <c r="Q245" s="352"/>
      <c r="R245" s="352"/>
      <c r="S245" s="352"/>
      <c r="T245" s="352"/>
      <c r="U245" s="352"/>
      <c r="V245" s="352"/>
      <c r="W245" s="352"/>
      <c r="X245" s="352"/>
      <c r="Y245" s="352"/>
      <c r="Z245" s="352"/>
      <c r="AA245" s="352"/>
      <c r="AB245" s="352"/>
      <c r="AC245" s="352"/>
      <c r="AD245" s="352"/>
      <c r="AE245" s="352"/>
      <c r="AF245" s="352"/>
      <c r="AG245" s="352"/>
      <c r="AH245" s="352"/>
      <c r="AI245" s="352"/>
      <c r="AJ245" s="352"/>
      <c r="AK245" s="352"/>
      <c r="AL245" s="352"/>
      <c r="AM245" s="352"/>
      <c r="AN245" s="352"/>
      <c r="AO245" s="352"/>
      <c r="AP245" s="352"/>
      <c r="AQ245" s="352"/>
      <c r="AR245" s="352"/>
      <c r="AS245" s="352"/>
      <c r="AT245" s="352"/>
      <c r="AU245" s="352"/>
      <c r="AV245" s="352"/>
      <c r="AW245" s="352"/>
      <c r="AX245" s="352"/>
      <c r="AY245" s="352"/>
      <c r="AZ245" s="352"/>
      <c r="BA245" s="352"/>
      <c r="BB245" s="352"/>
      <c r="BC245" s="352"/>
      <c r="BD245" s="352"/>
      <c r="BE245" s="352"/>
      <c r="BF245" s="352"/>
      <c r="BG245" s="352"/>
      <c r="BH245" s="352"/>
      <c r="BI245" s="352"/>
      <c r="BJ245" s="352"/>
      <c r="BK245" s="352"/>
      <c r="BL245" s="352"/>
    </row>
    <row r="246" spans="1:64" ht="16.5" customHeight="1">
      <c r="A246" s="352"/>
      <c r="B246" s="352"/>
      <c r="C246" s="352"/>
      <c r="D246" s="352"/>
      <c r="E246" s="352"/>
      <c r="F246" s="352"/>
      <c r="G246" s="352"/>
      <c r="H246" s="352"/>
      <c r="I246" s="352"/>
      <c r="J246" s="352"/>
      <c r="K246" s="352"/>
      <c r="L246" s="352"/>
      <c r="M246" s="352"/>
      <c r="N246" s="352"/>
      <c r="O246" s="352"/>
      <c r="P246" s="352"/>
      <c r="Q246" s="352"/>
      <c r="R246" s="352"/>
      <c r="S246" s="352"/>
      <c r="T246" s="352"/>
      <c r="U246" s="352"/>
      <c r="V246" s="352"/>
      <c r="W246" s="352"/>
      <c r="X246" s="352"/>
      <c r="Y246" s="352"/>
      <c r="Z246" s="352"/>
      <c r="AA246" s="352"/>
      <c r="AB246" s="352"/>
      <c r="AC246" s="352"/>
      <c r="AD246" s="352"/>
      <c r="AE246" s="352"/>
      <c r="AF246" s="352"/>
      <c r="AG246" s="352"/>
      <c r="AH246" s="352"/>
      <c r="AI246" s="352"/>
      <c r="AJ246" s="352"/>
      <c r="AK246" s="352"/>
      <c r="AL246" s="352"/>
      <c r="AM246" s="352"/>
      <c r="AN246" s="352"/>
      <c r="AO246" s="352"/>
      <c r="AP246" s="352"/>
      <c r="AQ246" s="352"/>
      <c r="AR246" s="352"/>
      <c r="AS246" s="352"/>
      <c r="AT246" s="352"/>
      <c r="AU246" s="352"/>
      <c r="AV246" s="352"/>
      <c r="AW246" s="352"/>
      <c r="AX246" s="352"/>
      <c r="AY246" s="352"/>
      <c r="AZ246" s="352"/>
      <c r="BA246" s="352"/>
      <c r="BB246" s="352"/>
      <c r="BC246" s="352"/>
      <c r="BD246" s="352"/>
      <c r="BE246" s="352"/>
      <c r="BF246" s="352"/>
      <c r="BG246" s="352"/>
      <c r="BH246" s="352"/>
      <c r="BI246" s="352"/>
      <c r="BJ246" s="352"/>
      <c r="BK246" s="352"/>
      <c r="BL246" s="352"/>
    </row>
    <row r="247" spans="1:64" ht="16.5" customHeight="1">
      <c r="A247" s="352"/>
      <c r="B247" s="352"/>
      <c r="C247" s="352"/>
      <c r="D247" s="352"/>
      <c r="E247" s="352"/>
      <c r="F247" s="352"/>
      <c r="G247" s="352"/>
      <c r="H247" s="352"/>
      <c r="I247" s="352"/>
      <c r="J247" s="352"/>
      <c r="K247" s="352"/>
      <c r="L247" s="352"/>
      <c r="M247" s="352"/>
      <c r="N247" s="352"/>
      <c r="O247" s="352"/>
      <c r="P247" s="352"/>
      <c r="Q247" s="352"/>
      <c r="R247" s="352"/>
      <c r="S247" s="352"/>
      <c r="T247" s="352"/>
      <c r="U247" s="352"/>
      <c r="V247" s="352"/>
      <c r="W247" s="352"/>
      <c r="X247" s="352"/>
      <c r="Y247" s="352"/>
      <c r="Z247" s="352"/>
      <c r="AA247" s="352"/>
      <c r="AB247" s="352"/>
      <c r="AC247" s="352"/>
      <c r="AD247" s="352"/>
      <c r="AE247" s="352"/>
      <c r="AF247" s="352"/>
      <c r="AG247" s="352"/>
      <c r="AH247" s="352"/>
      <c r="AI247" s="352"/>
      <c r="AJ247" s="352"/>
      <c r="AK247" s="352"/>
      <c r="AL247" s="352"/>
      <c r="AM247" s="352"/>
      <c r="AN247" s="352"/>
      <c r="AO247" s="352"/>
      <c r="AP247" s="352"/>
      <c r="AQ247" s="352"/>
      <c r="AR247" s="352"/>
      <c r="AS247" s="352"/>
      <c r="AT247" s="352"/>
      <c r="AU247" s="352"/>
      <c r="AV247" s="352"/>
      <c r="AW247" s="352"/>
      <c r="AX247" s="352"/>
      <c r="AY247" s="352"/>
      <c r="AZ247" s="352"/>
      <c r="BA247" s="352"/>
      <c r="BB247" s="352"/>
      <c r="BC247" s="352"/>
      <c r="BD247" s="352"/>
      <c r="BE247" s="352"/>
      <c r="BF247" s="352"/>
      <c r="BG247" s="352"/>
      <c r="BH247" s="352"/>
      <c r="BI247" s="352"/>
      <c r="BJ247" s="352"/>
      <c r="BK247" s="352"/>
      <c r="BL247" s="352"/>
    </row>
    <row r="248" spans="1:64" ht="16.5" customHeight="1">
      <c r="A248" s="352"/>
      <c r="B248" s="352"/>
      <c r="C248" s="352"/>
      <c r="D248" s="352"/>
      <c r="E248" s="352"/>
      <c r="F248" s="352"/>
      <c r="G248" s="352"/>
      <c r="H248" s="352"/>
      <c r="I248" s="352"/>
      <c r="J248" s="352"/>
      <c r="K248" s="352"/>
      <c r="L248" s="352"/>
      <c r="M248" s="352"/>
      <c r="N248" s="352"/>
      <c r="O248" s="352"/>
      <c r="P248" s="352"/>
      <c r="Q248" s="352"/>
      <c r="R248" s="352"/>
      <c r="S248" s="352"/>
      <c r="T248" s="352"/>
      <c r="U248" s="352"/>
      <c r="V248" s="352"/>
      <c r="W248" s="352"/>
      <c r="X248" s="352"/>
      <c r="Y248" s="352"/>
      <c r="Z248" s="352"/>
      <c r="AA248" s="352"/>
      <c r="AB248" s="352"/>
      <c r="AC248" s="352"/>
      <c r="AD248" s="352"/>
      <c r="AE248" s="352"/>
      <c r="AF248" s="352"/>
      <c r="AG248" s="352"/>
      <c r="AH248" s="352"/>
      <c r="AI248" s="352"/>
      <c r="AJ248" s="352"/>
      <c r="AK248" s="352"/>
      <c r="AL248" s="352"/>
      <c r="AM248" s="352"/>
      <c r="AN248" s="352"/>
      <c r="AO248" s="352"/>
      <c r="AP248" s="352"/>
      <c r="AQ248" s="352"/>
      <c r="AR248" s="352"/>
      <c r="AS248" s="352"/>
      <c r="AT248" s="352"/>
      <c r="AU248" s="352"/>
      <c r="AV248" s="352"/>
      <c r="AW248" s="352"/>
      <c r="AX248" s="352"/>
      <c r="AY248" s="352"/>
      <c r="AZ248" s="352"/>
      <c r="BA248" s="352"/>
      <c r="BB248" s="352"/>
      <c r="BC248" s="352"/>
      <c r="BD248" s="352"/>
      <c r="BE248" s="352"/>
      <c r="BF248" s="352"/>
      <c r="BG248" s="352"/>
      <c r="BH248" s="352"/>
      <c r="BI248" s="352"/>
      <c r="BJ248" s="352"/>
      <c r="BK248" s="352"/>
      <c r="BL248" s="352"/>
    </row>
    <row r="249" spans="1:64" ht="16.5" customHeight="1">
      <c r="A249" s="352"/>
      <c r="B249" s="352"/>
      <c r="C249" s="352"/>
      <c r="D249" s="352"/>
      <c r="E249" s="352"/>
      <c r="F249" s="352"/>
      <c r="G249" s="352"/>
      <c r="H249" s="352"/>
      <c r="I249" s="352"/>
      <c r="J249" s="352"/>
      <c r="K249" s="352"/>
      <c r="L249" s="352"/>
      <c r="M249" s="352"/>
      <c r="N249" s="352"/>
      <c r="O249" s="352"/>
      <c r="P249" s="352"/>
      <c r="Q249" s="352"/>
      <c r="R249" s="352"/>
      <c r="S249" s="352"/>
      <c r="T249" s="352"/>
      <c r="U249" s="352"/>
      <c r="V249" s="352"/>
      <c r="W249" s="352"/>
      <c r="X249" s="352"/>
      <c r="Y249" s="352"/>
      <c r="Z249" s="352"/>
      <c r="AA249" s="352"/>
      <c r="AB249" s="352"/>
      <c r="AC249" s="352"/>
      <c r="AD249" s="352"/>
      <c r="AE249" s="352"/>
      <c r="AF249" s="352"/>
      <c r="AG249" s="352"/>
      <c r="AH249" s="352"/>
      <c r="AI249" s="352"/>
      <c r="AJ249" s="352"/>
      <c r="AK249" s="352"/>
      <c r="AL249" s="352"/>
      <c r="AM249" s="352"/>
      <c r="AN249" s="352"/>
      <c r="AO249" s="352"/>
      <c r="AP249" s="352"/>
      <c r="AQ249" s="352"/>
      <c r="AR249" s="352"/>
      <c r="AS249" s="352"/>
      <c r="AT249" s="352"/>
      <c r="AU249" s="352"/>
      <c r="AV249" s="352"/>
      <c r="AW249" s="352"/>
      <c r="AX249" s="352"/>
      <c r="AY249" s="352"/>
      <c r="AZ249" s="352"/>
      <c r="BA249" s="352"/>
      <c r="BB249" s="352"/>
      <c r="BC249" s="352"/>
      <c r="BD249" s="352"/>
      <c r="BE249" s="352"/>
      <c r="BF249" s="352"/>
      <c r="BG249" s="352"/>
      <c r="BH249" s="352"/>
      <c r="BI249" s="352"/>
      <c r="BJ249" s="352"/>
      <c r="BK249" s="352"/>
      <c r="BL249" s="352"/>
    </row>
    <row r="250" spans="1:64" ht="16.5" customHeight="1">
      <c r="A250" s="352"/>
      <c r="B250" s="352"/>
      <c r="C250" s="352"/>
      <c r="D250" s="352"/>
      <c r="E250" s="352"/>
      <c r="F250" s="352"/>
      <c r="G250" s="352"/>
      <c r="H250" s="352"/>
      <c r="I250" s="352"/>
      <c r="J250" s="352"/>
      <c r="K250" s="352"/>
      <c r="L250" s="352"/>
      <c r="M250" s="352"/>
      <c r="N250" s="352"/>
      <c r="O250" s="352"/>
      <c r="P250" s="352"/>
      <c r="Q250" s="352"/>
      <c r="R250" s="352"/>
      <c r="S250" s="352"/>
      <c r="T250" s="352"/>
      <c r="U250" s="352"/>
      <c r="V250" s="352"/>
      <c r="W250" s="352"/>
      <c r="X250" s="352"/>
      <c r="Y250" s="352"/>
      <c r="Z250" s="352"/>
      <c r="AA250" s="352"/>
      <c r="AB250" s="352"/>
      <c r="AC250" s="352"/>
      <c r="AD250" s="352"/>
      <c r="AE250" s="352"/>
      <c r="AF250" s="352"/>
      <c r="AG250" s="352"/>
      <c r="AH250" s="352"/>
      <c r="AI250" s="352"/>
      <c r="AJ250" s="352"/>
      <c r="AK250" s="352"/>
      <c r="AL250" s="352"/>
      <c r="AM250" s="352"/>
      <c r="AN250" s="352"/>
      <c r="AO250" s="352"/>
      <c r="AP250" s="352"/>
      <c r="AQ250" s="352"/>
      <c r="AR250" s="352"/>
      <c r="AS250" s="352"/>
      <c r="AT250" s="352"/>
      <c r="AU250" s="352"/>
      <c r="AV250" s="352"/>
      <c r="AW250" s="352"/>
      <c r="AX250" s="352"/>
      <c r="AY250" s="352"/>
      <c r="AZ250" s="352"/>
      <c r="BA250" s="352"/>
      <c r="BB250" s="352"/>
      <c r="BC250" s="352"/>
      <c r="BD250" s="352"/>
      <c r="BE250" s="352"/>
      <c r="BF250" s="352"/>
      <c r="BG250" s="352"/>
      <c r="BH250" s="352"/>
      <c r="BI250" s="352"/>
      <c r="BJ250" s="352"/>
      <c r="BK250" s="352"/>
      <c r="BL250" s="352"/>
    </row>
    <row r="251" spans="1:64" ht="16.5" customHeight="1">
      <c r="A251" s="352"/>
      <c r="B251" s="352"/>
      <c r="C251" s="352"/>
      <c r="D251" s="352"/>
      <c r="E251" s="352"/>
      <c r="F251" s="352"/>
      <c r="G251" s="352"/>
      <c r="H251" s="352"/>
      <c r="I251" s="352"/>
      <c r="J251" s="352"/>
      <c r="K251" s="352"/>
      <c r="L251" s="352"/>
      <c r="M251" s="352"/>
      <c r="N251" s="352"/>
      <c r="O251" s="352"/>
      <c r="P251" s="352"/>
      <c r="Q251" s="352"/>
      <c r="R251" s="352"/>
      <c r="S251" s="352"/>
      <c r="T251" s="352"/>
      <c r="U251" s="352"/>
      <c r="V251" s="352"/>
      <c r="W251" s="352"/>
      <c r="X251" s="352"/>
      <c r="Y251" s="352"/>
      <c r="Z251" s="352"/>
      <c r="AA251" s="352"/>
      <c r="AB251" s="352"/>
      <c r="AC251" s="352"/>
      <c r="AD251" s="352"/>
      <c r="AE251" s="352"/>
      <c r="AF251" s="352"/>
      <c r="AG251" s="352"/>
      <c r="AH251" s="352"/>
      <c r="AI251" s="352"/>
      <c r="AJ251" s="352"/>
      <c r="AK251" s="352"/>
      <c r="AL251" s="352"/>
      <c r="AM251" s="352"/>
      <c r="AN251" s="352"/>
      <c r="AO251" s="352"/>
      <c r="AP251" s="352"/>
      <c r="AQ251" s="352"/>
      <c r="AR251" s="352"/>
      <c r="AS251" s="352"/>
      <c r="AT251" s="352"/>
      <c r="AU251" s="352"/>
      <c r="AV251" s="352"/>
      <c r="AW251" s="352"/>
      <c r="AX251" s="352"/>
      <c r="AY251" s="352"/>
      <c r="AZ251" s="352"/>
      <c r="BA251" s="352"/>
      <c r="BB251" s="352"/>
      <c r="BC251" s="352"/>
      <c r="BD251" s="352"/>
      <c r="BE251" s="352"/>
      <c r="BF251" s="352"/>
      <c r="BG251" s="352"/>
      <c r="BH251" s="352"/>
      <c r="BI251" s="352"/>
      <c r="BJ251" s="352"/>
      <c r="BK251" s="352"/>
      <c r="BL251" s="352"/>
    </row>
    <row r="252" spans="1:64" ht="16.5" customHeight="1">
      <c r="A252" s="352"/>
      <c r="B252" s="352"/>
      <c r="C252" s="352"/>
      <c r="D252" s="352"/>
      <c r="E252" s="352"/>
      <c r="F252" s="352"/>
      <c r="G252" s="352"/>
      <c r="H252" s="352"/>
      <c r="I252" s="352"/>
      <c r="J252" s="352"/>
      <c r="K252" s="352"/>
      <c r="L252" s="352"/>
      <c r="M252" s="352"/>
      <c r="N252" s="352"/>
      <c r="O252" s="352"/>
      <c r="P252" s="352"/>
      <c r="Q252" s="352"/>
      <c r="R252" s="352"/>
      <c r="S252" s="352"/>
      <c r="T252" s="352"/>
      <c r="U252" s="352"/>
      <c r="V252" s="352"/>
      <c r="W252" s="352"/>
      <c r="X252" s="352"/>
      <c r="Y252" s="352"/>
      <c r="Z252" s="352"/>
      <c r="AA252" s="352"/>
      <c r="AB252" s="352"/>
      <c r="AC252" s="352"/>
      <c r="AD252" s="352"/>
      <c r="AE252" s="352"/>
      <c r="AF252" s="352"/>
      <c r="AG252" s="352"/>
      <c r="AH252" s="352"/>
      <c r="AI252" s="352"/>
      <c r="AJ252" s="352"/>
      <c r="AK252" s="352"/>
      <c r="AL252" s="352"/>
      <c r="AM252" s="352"/>
      <c r="AN252" s="352"/>
      <c r="AO252" s="352"/>
      <c r="AP252" s="352"/>
      <c r="AQ252" s="352"/>
      <c r="AR252" s="352"/>
      <c r="AS252" s="352"/>
      <c r="AT252" s="352"/>
      <c r="AU252" s="352"/>
      <c r="AV252" s="352"/>
      <c r="AW252" s="352"/>
      <c r="AX252" s="352"/>
      <c r="AY252" s="352"/>
      <c r="AZ252" s="352"/>
      <c r="BA252" s="352"/>
      <c r="BB252" s="352"/>
      <c r="BC252" s="352"/>
      <c r="BD252" s="352"/>
      <c r="BE252" s="352"/>
      <c r="BF252" s="352"/>
      <c r="BG252" s="352"/>
      <c r="BH252" s="352"/>
      <c r="BI252" s="352"/>
      <c r="BJ252" s="352"/>
      <c r="BK252" s="352"/>
      <c r="BL252" s="352"/>
    </row>
    <row r="253" spans="1:64" ht="16.5" customHeight="1">
      <c r="A253" s="352"/>
      <c r="B253" s="352"/>
      <c r="C253" s="352"/>
      <c r="D253" s="352"/>
      <c r="E253" s="352"/>
      <c r="F253" s="352"/>
      <c r="G253" s="352"/>
      <c r="H253" s="352"/>
      <c r="I253" s="352"/>
      <c r="J253" s="352"/>
      <c r="K253" s="352"/>
      <c r="L253" s="352"/>
      <c r="M253" s="352"/>
      <c r="N253" s="352"/>
      <c r="O253" s="352"/>
      <c r="P253" s="352"/>
      <c r="Q253" s="352"/>
      <c r="R253" s="352"/>
      <c r="S253" s="352"/>
      <c r="T253" s="352"/>
      <c r="U253" s="352"/>
      <c r="V253" s="352"/>
      <c r="W253" s="352"/>
      <c r="X253" s="352"/>
      <c r="Y253" s="352"/>
      <c r="Z253" s="352"/>
      <c r="AA253" s="352"/>
      <c r="AB253" s="352"/>
      <c r="AC253" s="352"/>
      <c r="AD253" s="352"/>
      <c r="AE253" s="352"/>
      <c r="AF253" s="352"/>
      <c r="AG253" s="352"/>
      <c r="AH253" s="352"/>
      <c r="AI253" s="352"/>
      <c r="AJ253" s="352"/>
      <c r="AK253" s="352"/>
      <c r="AL253" s="352"/>
      <c r="AM253" s="352"/>
      <c r="AN253" s="352"/>
      <c r="AO253" s="352"/>
      <c r="AP253" s="352"/>
      <c r="AQ253" s="352"/>
      <c r="AR253" s="352"/>
      <c r="AS253" s="352"/>
      <c r="AT253" s="352"/>
      <c r="AU253" s="352"/>
      <c r="AV253" s="352"/>
      <c r="AW253" s="352"/>
      <c r="AX253" s="352"/>
      <c r="AY253" s="352"/>
      <c r="AZ253" s="352"/>
      <c r="BA253" s="352"/>
      <c r="BB253" s="352"/>
      <c r="BC253" s="352"/>
      <c r="BD253" s="352"/>
      <c r="BE253" s="352"/>
      <c r="BF253" s="352"/>
      <c r="BG253" s="352"/>
      <c r="BH253" s="352"/>
      <c r="BI253" s="352"/>
      <c r="BJ253" s="352"/>
      <c r="BK253" s="352"/>
      <c r="BL253" s="352"/>
    </row>
    <row r="254" spans="1:64" ht="16.5" customHeight="1">
      <c r="A254" s="352"/>
      <c r="B254" s="352"/>
      <c r="C254" s="352"/>
      <c r="D254" s="352"/>
      <c r="E254" s="352"/>
      <c r="F254" s="352"/>
      <c r="G254" s="352"/>
      <c r="H254" s="352"/>
      <c r="I254" s="352"/>
      <c r="J254" s="352"/>
      <c r="K254" s="352"/>
      <c r="L254" s="352"/>
      <c r="M254" s="352"/>
      <c r="N254" s="352"/>
      <c r="O254" s="352"/>
      <c r="P254" s="352"/>
      <c r="Q254" s="352"/>
      <c r="R254" s="352"/>
      <c r="S254" s="352"/>
      <c r="T254" s="352"/>
      <c r="U254" s="352"/>
      <c r="V254" s="352"/>
      <c r="W254" s="352"/>
      <c r="X254" s="352"/>
      <c r="Y254" s="352"/>
      <c r="Z254" s="352"/>
      <c r="AA254" s="352"/>
      <c r="AB254" s="352"/>
      <c r="AC254" s="352"/>
      <c r="AD254" s="352"/>
      <c r="AE254" s="352"/>
      <c r="AF254" s="352"/>
      <c r="AG254" s="352"/>
      <c r="AH254" s="352"/>
      <c r="AI254" s="352"/>
      <c r="AJ254" s="352"/>
      <c r="AK254" s="352"/>
      <c r="AL254" s="352"/>
      <c r="AM254" s="352"/>
      <c r="AN254" s="352"/>
      <c r="AO254" s="352"/>
      <c r="AP254" s="352"/>
      <c r="AQ254" s="352"/>
      <c r="AR254" s="352"/>
      <c r="AS254" s="352"/>
      <c r="AT254" s="352"/>
      <c r="AU254" s="352"/>
      <c r="AV254" s="352"/>
      <c r="AW254" s="352"/>
      <c r="AX254" s="352"/>
      <c r="AY254" s="352"/>
      <c r="AZ254" s="352"/>
      <c r="BA254" s="352"/>
      <c r="BB254" s="352"/>
      <c r="BC254" s="352"/>
      <c r="BD254" s="352"/>
      <c r="BE254" s="352"/>
      <c r="BF254" s="352"/>
      <c r="BG254" s="352"/>
      <c r="BH254" s="352"/>
      <c r="BI254" s="352"/>
      <c r="BJ254" s="352"/>
      <c r="BK254" s="352"/>
      <c r="BL254" s="352"/>
    </row>
    <row r="255" spans="1:64" ht="16.5" customHeight="1">
      <c r="A255" s="352"/>
      <c r="B255" s="352"/>
      <c r="C255" s="352"/>
      <c r="D255" s="352"/>
      <c r="E255" s="352"/>
      <c r="F255" s="352"/>
      <c r="G255" s="352"/>
      <c r="H255" s="352"/>
      <c r="I255" s="352"/>
      <c r="J255" s="352"/>
      <c r="K255" s="352"/>
      <c r="L255" s="352"/>
      <c r="M255" s="352"/>
      <c r="N255" s="352"/>
      <c r="O255" s="352"/>
      <c r="P255" s="352"/>
      <c r="Q255" s="352"/>
      <c r="R255" s="352"/>
      <c r="S255" s="352"/>
      <c r="T255" s="352"/>
      <c r="U255" s="352"/>
      <c r="V255" s="352"/>
      <c r="W255" s="352"/>
      <c r="X255" s="352"/>
      <c r="Y255" s="352"/>
      <c r="Z255" s="352"/>
      <c r="AA255" s="352"/>
      <c r="AB255" s="352"/>
      <c r="AC255" s="352"/>
      <c r="AD255" s="352"/>
      <c r="AE255" s="352"/>
      <c r="AF255" s="352"/>
      <c r="AG255" s="352"/>
      <c r="AH255" s="352"/>
      <c r="AI255" s="352"/>
      <c r="AJ255" s="352"/>
      <c r="AK255" s="352"/>
      <c r="AL255" s="352"/>
      <c r="AM255" s="352"/>
      <c r="AN255" s="352"/>
      <c r="AO255" s="352"/>
      <c r="AP255" s="352"/>
      <c r="AQ255" s="352"/>
      <c r="AR255" s="352"/>
      <c r="AS255" s="352"/>
      <c r="AT255" s="352"/>
      <c r="AU255" s="352"/>
      <c r="AV255" s="352"/>
      <c r="AW255" s="352"/>
      <c r="AX255" s="352"/>
      <c r="AY255" s="352"/>
      <c r="AZ255" s="352"/>
      <c r="BA255" s="352"/>
      <c r="BB255" s="352"/>
      <c r="BC255" s="352"/>
      <c r="BD255" s="352"/>
      <c r="BE255" s="352"/>
      <c r="BF255" s="352"/>
      <c r="BG255" s="352"/>
      <c r="BH255" s="352"/>
      <c r="BI255" s="352"/>
      <c r="BJ255" s="352"/>
      <c r="BK255" s="352"/>
      <c r="BL255" s="352"/>
    </row>
    <row r="256" spans="1:64" ht="16.5" customHeight="1">
      <c r="A256" s="352"/>
      <c r="B256" s="352"/>
      <c r="C256" s="352"/>
      <c r="D256" s="352"/>
      <c r="E256" s="352"/>
      <c r="F256" s="352"/>
      <c r="G256" s="352"/>
      <c r="H256" s="352"/>
      <c r="I256" s="352"/>
      <c r="J256" s="352"/>
      <c r="K256" s="352"/>
      <c r="L256" s="352"/>
      <c r="M256" s="352"/>
      <c r="N256" s="352"/>
      <c r="O256" s="352"/>
      <c r="P256" s="352"/>
      <c r="Q256" s="352"/>
      <c r="R256" s="352"/>
      <c r="S256" s="352"/>
      <c r="T256" s="352"/>
      <c r="U256" s="352"/>
      <c r="V256" s="352"/>
      <c r="W256" s="352"/>
      <c r="X256" s="352"/>
      <c r="Y256" s="352"/>
      <c r="Z256" s="352"/>
      <c r="AA256" s="352"/>
      <c r="AB256" s="352"/>
      <c r="AC256" s="352"/>
      <c r="AD256" s="352"/>
      <c r="AE256" s="352"/>
      <c r="AF256" s="352"/>
      <c r="AG256" s="352"/>
      <c r="AH256" s="352"/>
      <c r="AI256" s="352"/>
      <c r="AJ256" s="352"/>
      <c r="AK256" s="352"/>
      <c r="AL256" s="352"/>
      <c r="AM256" s="352"/>
      <c r="AN256" s="352"/>
      <c r="AO256" s="352"/>
      <c r="AP256" s="352"/>
      <c r="AQ256" s="352"/>
      <c r="AR256" s="352"/>
      <c r="AS256" s="352"/>
      <c r="AT256" s="352"/>
      <c r="AU256" s="352"/>
      <c r="AV256" s="352"/>
      <c r="AW256" s="352"/>
      <c r="AX256" s="352"/>
      <c r="AY256" s="352"/>
      <c r="AZ256" s="352"/>
      <c r="BA256" s="352"/>
      <c r="BB256" s="352"/>
      <c r="BC256" s="352"/>
      <c r="BD256" s="352"/>
      <c r="BE256" s="352"/>
      <c r="BF256" s="352"/>
      <c r="BG256" s="352"/>
      <c r="BH256" s="352"/>
      <c r="BI256" s="352"/>
      <c r="BJ256" s="352"/>
      <c r="BK256" s="352"/>
      <c r="BL256" s="352"/>
    </row>
    <row r="257" spans="1:64" ht="16.5" customHeight="1">
      <c r="A257" s="352"/>
      <c r="B257" s="352"/>
      <c r="C257" s="352"/>
      <c r="D257" s="352"/>
      <c r="E257" s="352"/>
      <c r="F257" s="352"/>
      <c r="G257" s="352"/>
      <c r="H257" s="352"/>
      <c r="I257" s="352"/>
      <c r="J257" s="352"/>
      <c r="K257" s="352"/>
      <c r="L257" s="352"/>
      <c r="M257" s="352"/>
      <c r="N257" s="352"/>
      <c r="O257" s="352"/>
      <c r="P257" s="352"/>
      <c r="Q257" s="352"/>
      <c r="R257" s="352"/>
      <c r="S257" s="352"/>
      <c r="T257" s="352"/>
      <c r="U257" s="352"/>
      <c r="V257" s="352"/>
      <c r="W257" s="352"/>
      <c r="X257" s="352"/>
      <c r="Y257" s="352"/>
      <c r="Z257" s="352"/>
      <c r="AA257" s="352"/>
      <c r="AB257" s="352"/>
      <c r="AC257" s="352"/>
      <c r="AD257" s="352"/>
      <c r="AE257" s="352"/>
      <c r="AF257" s="352"/>
      <c r="AG257" s="352"/>
      <c r="AH257" s="352"/>
      <c r="AI257" s="352"/>
      <c r="AJ257" s="352"/>
      <c r="AK257" s="352"/>
      <c r="AL257" s="352"/>
      <c r="AM257" s="352"/>
      <c r="AN257" s="352"/>
      <c r="AO257" s="352"/>
      <c r="AP257" s="352"/>
      <c r="AQ257" s="352"/>
      <c r="AR257" s="352"/>
      <c r="AS257" s="352"/>
      <c r="AT257" s="352"/>
      <c r="AU257" s="352"/>
      <c r="AV257" s="352"/>
      <c r="AW257" s="352"/>
      <c r="AX257" s="352"/>
      <c r="AY257" s="352"/>
      <c r="AZ257" s="352"/>
      <c r="BA257" s="352"/>
      <c r="BB257" s="352"/>
      <c r="BC257" s="352"/>
      <c r="BD257" s="352"/>
      <c r="BE257" s="352"/>
      <c r="BF257" s="352"/>
      <c r="BG257" s="352"/>
      <c r="BH257" s="352"/>
      <c r="BI257" s="352"/>
      <c r="BJ257" s="352"/>
      <c r="BK257" s="352"/>
      <c r="BL257" s="352"/>
    </row>
    <row r="258" spans="1:64" ht="16.5" customHeight="1">
      <c r="A258" s="352"/>
      <c r="B258" s="352"/>
      <c r="C258" s="352"/>
      <c r="D258" s="352"/>
      <c r="E258" s="352"/>
      <c r="F258" s="352"/>
      <c r="G258" s="352"/>
      <c r="H258" s="352"/>
      <c r="I258" s="352"/>
      <c r="J258" s="352"/>
      <c r="K258" s="352"/>
      <c r="L258" s="352"/>
      <c r="M258" s="352"/>
      <c r="N258" s="352"/>
      <c r="O258" s="352"/>
      <c r="P258" s="352"/>
      <c r="Q258" s="352"/>
      <c r="R258" s="352"/>
      <c r="S258" s="352"/>
      <c r="T258" s="352"/>
      <c r="U258" s="352"/>
      <c r="V258" s="352"/>
      <c r="W258" s="352"/>
      <c r="X258" s="352"/>
      <c r="Y258" s="352"/>
      <c r="Z258" s="352"/>
      <c r="AA258" s="352"/>
      <c r="AB258" s="352"/>
      <c r="AC258" s="352"/>
      <c r="AD258" s="352"/>
      <c r="AE258" s="352"/>
      <c r="AF258" s="352"/>
      <c r="AG258" s="352"/>
      <c r="AH258" s="352"/>
      <c r="AI258" s="352"/>
      <c r="AJ258" s="352"/>
      <c r="AK258" s="352"/>
      <c r="AL258" s="352"/>
      <c r="AM258" s="352"/>
      <c r="AN258" s="352"/>
      <c r="AO258" s="352"/>
      <c r="AP258" s="352"/>
      <c r="AQ258" s="352"/>
      <c r="AR258" s="352"/>
      <c r="AS258" s="352"/>
      <c r="AT258" s="352"/>
      <c r="AU258" s="352"/>
      <c r="AV258" s="352"/>
      <c r="AW258" s="352"/>
      <c r="AX258" s="352"/>
      <c r="AY258" s="352"/>
      <c r="AZ258" s="352"/>
      <c r="BA258" s="352"/>
      <c r="BB258" s="352"/>
      <c r="BC258" s="352"/>
      <c r="BD258" s="352"/>
      <c r="BE258" s="352"/>
      <c r="BF258" s="352"/>
      <c r="BG258" s="352"/>
      <c r="BH258" s="352"/>
      <c r="BI258" s="352"/>
      <c r="BJ258" s="352"/>
      <c r="BK258" s="352"/>
      <c r="BL258" s="352"/>
    </row>
    <row r="259" spans="1:64" ht="16.5" customHeight="1">
      <c r="A259" s="352"/>
      <c r="B259" s="352"/>
      <c r="C259" s="352"/>
      <c r="D259" s="352"/>
      <c r="E259" s="352"/>
      <c r="F259" s="352"/>
      <c r="G259" s="352"/>
      <c r="H259" s="352"/>
      <c r="I259" s="352"/>
      <c r="J259" s="352"/>
      <c r="K259" s="352"/>
      <c r="L259" s="352"/>
      <c r="M259" s="352"/>
      <c r="N259" s="352"/>
      <c r="O259" s="352"/>
      <c r="P259" s="352"/>
      <c r="Q259" s="352"/>
      <c r="R259" s="352"/>
      <c r="S259" s="352"/>
      <c r="T259" s="352"/>
      <c r="U259" s="352"/>
      <c r="V259" s="352"/>
      <c r="W259" s="352"/>
      <c r="X259" s="352"/>
      <c r="Y259" s="352"/>
      <c r="Z259" s="352"/>
      <c r="AA259" s="352"/>
      <c r="AB259" s="352"/>
      <c r="AC259" s="352"/>
      <c r="AD259" s="352"/>
      <c r="AE259" s="352"/>
      <c r="AF259" s="352"/>
      <c r="AG259" s="352"/>
      <c r="AH259" s="352"/>
      <c r="AI259" s="352"/>
      <c r="AJ259" s="352"/>
      <c r="AK259" s="352"/>
      <c r="AL259" s="352"/>
      <c r="AM259" s="352"/>
      <c r="AN259" s="352"/>
      <c r="AO259" s="352"/>
      <c r="AP259" s="352"/>
      <c r="AQ259" s="352"/>
      <c r="AR259" s="352"/>
      <c r="AS259" s="352"/>
      <c r="AT259" s="352"/>
      <c r="AU259" s="352"/>
      <c r="AV259" s="352"/>
      <c r="AW259" s="352"/>
      <c r="AX259" s="352"/>
      <c r="AY259" s="352"/>
      <c r="AZ259" s="352"/>
      <c r="BA259" s="352"/>
      <c r="BB259" s="352"/>
      <c r="BC259" s="352"/>
      <c r="BD259" s="352"/>
      <c r="BE259" s="352"/>
      <c r="BF259" s="352"/>
      <c r="BG259" s="352"/>
      <c r="BH259" s="352"/>
      <c r="BI259" s="352"/>
      <c r="BJ259" s="352"/>
      <c r="BK259" s="352"/>
      <c r="BL259" s="352"/>
    </row>
    <row r="260" spans="1:64" ht="16.5" customHeight="1">
      <c r="A260" s="352"/>
      <c r="B260" s="352"/>
      <c r="C260" s="352"/>
      <c r="D260" s="352"/>
      <c r="E260" s="352"/>
      <c r="F260" s="352"/>
      <c r="G260" s="352"/>
      <c r="H260" s="352"/>
      <c r="I260" s="352"/>
      <c r="J260" s="352"/>
      <c r="K260" s="352"/>
      <c r="L260" s="352"/>
      <c r="M260" s="352"/>
      <c r="N260" s="352"/>
      <c r="O260" s="352"/>
      <c r="P260" s="352"/>
      <c r="Q260" s="352"/>
      <c r="R260" s="352"/>
      <c r="S260" s="352"/>
      <c r="T260" s="352"/>
      <c r="U260" s="352"/>
      <c r="V260" s="352"/>
      <c r="W260" s="352"/>
      <c r="X260" s="352"/>
      <c r="Y260" s="352"/>
      <c r="Z260" s="352"/>
      <c r="AA260" s="352"/>
      <c r="AB260" s="352"/>
      <c r="AC260" s="352"/>
      <c r="AD260" s="352"/>
      <c r="AE260" s="352"/>
      <c r="AF260" s="352"/>
      <c r="AG260" s="352"/>
      <c r="AH260" s="352"/>
      <c r="AI260" s="352"/>
      <c r="AJ260" s="352"/>
      <c r="AK260" s="352"/>
      <c r="AL260" s="352"/>
      <c r="AM260" s="352"/>
      <c r="AN260" s="352"/>
      <c r="AO260" s="352"/>
      <c r="AP260" s="352"/>
      <c r="AQ260" s="352"/>
      <c r="AR260" s="352"/>
      <c r="AS260" s="352"/>
      <c r="AT260" s="352"/>
      <c r="AU260" s="352"/>
      <c r="AV260" s="352"/>
      <c r="AW260" s="352"/>
      <c r="AX260" s="352"/>
      <c r="AY260" s="352"/>
      <c r="AZ260" s="352"/>
      <c r="BA260" s="352"/>
      <c r="BB260" s="352"/>
      <c r="BC260" s="352"/>
      <c r="BD260" s="352"/>
      <c r="BE260" s="352"/>
      <c r="BF260" s="352"/>
      <c r="BG260" s="352"/>
      <c r="BH260" s="352"/>
      <c r="BI260" s="352"/>
      <c r="BJ260" s="352"/>
      <c r="BK260" s="352"/>
      <c r="BL260" s="352"/>
    </row>
    <row r="261" spans="1:64" ht="16.5" customHeight="1">
      <c r="A261" s="352"/>
      <c r="B261" s="352"/>
      <c r="C261" s="352"/>
      <c r="D261" s="352"/>
      <c r="E261" s="352"/>
      <c r="F261" s="352"/>
      <c r="G261" s="352"/>
      <c r="H261" s="352"/>
      <c r="I261" s="352"/>
      <c r="J261" s="352"/>
      <c r="K261" s="352"/>
      <c r="L261" s="352"/>
      <c r="M261" s="352"/>
      <c r="N261" s="352"/>
      <c r="O261" s="352"/>
      <c r="P261" s="352"/>
      <c r="Q261" s="352"/>
      <c r="R261" s="352"/>
      <c r="S261" s="352"/>
      <c r="T261" s="352"/>
      <c r="U261" s="352"/>
      <c r="V261" s="352"/>
      <c r="W261" s="352"/>
      <c r="X261" s="352"/>
      <c r="Y261" s="352"/>
      <c r="Z261" s="352"/>
      <c r="AA261" s="352"/>
      <c r="AB261" s="352"/>
      <c r="AC261" s="352"/>
      <c r="AD261" s="352"/>
      <c r="AE261" s="352"/>
      <c r="AF261" s="352"/>
      <c r="AG261" s="352"/>
      <c r="AH261" s="352"/>
      <c r="AI261" s="352"/>
      <c r="AJ261" s="352"/>
      <c r="AK261" s="352"/>
      <c r="AL261" s="352"/>
      <c r="AM261" s="352"/>
      <c r="AN261" s="352"/>
      <c r="AO261" s="352"/>
      <c r="AP261" s="352"/>
      <c r="AQ261" s="352"/>
      <c r="AR261" s="352"/>
      <c r="AS261" s="352"/>
      <c r="AT261" s="352"/>
      <c r="AU261" s="352"/>
      <c r="AV261" s="352"/>
      <c r="AW261" s="352"/>
      <c r="AX261" s="352"/>
      <c r="AY261" s="352"/>
      <c r="AZ261" s="352"/>
      <c r="BA261" s="352"/>
      <c r="BB261" s="352"/>
      <c r="BC261" s="352"/>
      <c r="BD261" s="352"/>
      <c r="BE261" s="352"/>
      <c r="BF261" s="352"/>
      <c r="BG261" s="352"/>
      <c r="BH261" s="352"/>
      <c r="BI261" s="352"/>
      <c r="BJ261" s="352"/>
      <c r="BK261" s="352"/>
      <c r="BL261" s="352"/>
    </row>
    <row r="262" spans="1:64" ht="16.5" customHeight="1">
      <c r="A262" s="352"/>
      <c r="B262" s="352"/>
      <c r="C262" s="352"/>
      <c r="D262" s="352"/>
      <c r="E262" s="352"/>
      <c r="F262" s="352"/>
      <c r="G262" s="352"/>
      <c r="H262" s="352"/>
      <c r="I262" s="352"/>
      <c r="J262" s="352"/>
      <c r="K262" s="352"/>
      <c r="L262" s="352"/>
      <c r="M262" s="352"/>
      <c r="N262" s="352"/>
      <c r="O262" s="352"/>
      <c r="P262" s="352"/>
      <c r="Q262" s="352"/>
      <c r="R262" s="352"/>
      <c r="S262" s="352"/>
      <c r="T262" s="352"/>
      <c r="U262" s="352"/>
      <c r="V262" s="352"/>
      <c r="W262" s="352"/>
      <c r="X262" s="352"/>
      <c r="Y262" s="352"/>
      <c r="Z262" s="352"/>
      <c r="AA262" s="352"/>
      <c r="AB262" s="352"/>
      <c r="AC262" s="352"/>
      <c r="AD262" s="352"/>
      <c r="AE262" s="352"/>
      <c r="AF262" s="352"/>
      <c r="AG262" s="352"/>
      <c r="AH262" s="352"/>
      <c r="AI262" s="352"/>
      <c r="AJ262" s="352"/>
      <c r="AK262" s="352"/>
      <c r="AL262" s="352"/>
      <c r="AM262" s="352"/>
      <c r="AN262" s="352"/>
      <c r="AO262" s="352"/>
      <c r="AP262" s="352"/>
      <c r="AQ262" s="352"/>
      <c r="AR262" s="352"/>
      <c r="AS262" s="352"/>
      <c r="AT262" s="352"/>
      <c r="AU262" s="352"/>
      <c r="AV262" s="352"/>
      <c r="AW262" s="352"/>
      <c r="AX262" s="352"/>
      <c r="AY262" s="352"/>
      <c r="AZ262" s="352"/>
      <c r="BA262" s="352"/>
      <c r="BB262" s="352"/>
      <c r="BC262" s="352"/>
      <c r="BD262" s="352"/>
      <c r="BE262" s="352"/>
      <c r="BF262" s="352"/>
      <c r="BG262" s="352"/>
      <c r="BH262" s="352"/>
      <c r="BI262" s="352"/>
      <c r="BJ262" s="352"/>
      <c r="BK262" s="352"/>
      <c r="BL262" s="352"/>
    </row>
    <row r="263" spans="1:64" ht="16.5" customHeight="1">
      <c r="A263" s="352"/>
      <c r="B263" s="352"/>
      <c r="C263" s="352"/>
      <c r="D263" s="352"/>
      <c r="E263" s="352"/>
      <c r="F263" s="352"/>
      <c r="G263" s="352"/>
      <c r="H263" s="352"/>
      <c r="I263" s="352"/>
      <c r="J263" s="352"/>
      <c r="K263" s="352"/>
      <c r="L263" s="352"/>
      <c r="M263" s="352"/>
      <c r="N263" s="352"/>
      <c r="O263" s="352"/>
      <c r="P263" s="352"/>
      <c r="Q263" s="352"/>
      <c r="R263" s="352"/>
      <c r="S263" s="352"/>
      <c r="T263" s="352"/>
      <c r="U263" s="352"/>
      <c r="V263" s="352"/>
      <c r="W263" s="352"/>
      <c r="X263" s="352"/>
      <c r="Y263" s="352"/>
      <c r="Z263" s="352"/>
      <c r="AA263" s="352"/>
      <c r="AB263" s="352"/>
      <c r="AC263" s="352"/>
      <c r="AD263" s="352"/>
      <c r="AE263" s="352"/>
      <c r="AF263" s="352"/>
      <c r="AG263" s="352"/>
      <c r="AH263" s="352"/>
      <c r="AI263" s="352"/>
      <c r="AJ263" s="352"/>
      <c r="AK263" s="352"/>
      <c r="AL263" s="352"/>
      <c r="AM263" s="352"/>
      <c r="AN263" s="352"/>
      <c r="AO263" s="352"/>
      <c r="AP263" s="352"/>
      <c r="AQ263" s="352"/>
      <c r="AR263" s="352"/>
      <c r="AS263" s="352"/>
      <c r="AT263" s="352"/>
      <c r="AU263" s="352"/>
      <c r="AV263" s="352"/>
      <c r="AW263" s="352"/>
      <c r="AX263" s="352"/>
      <c r="AY263" s="352"/>
      <c r="AZ263" s="352"/>
      <c r="BA263" s="352"/>
      <c r="BB263" s="352"/>
      <c r="BC263" s="352"/>
      <c r="BD263" s="352"/>
      <c r="BE263" s="352"/>
      <c r="BF263" s="352"/>
      <c r="BG263" s="352"/>
      <c r="BH263" s="352"/>
      <c r="BI263" s="352"/>
      <c r="BJ263" s="352"/>
      <c r="BK263" s="352"/>
      <c r="BL263" s="352"/>
    </row>
    <row r="264" spans="1:64" ht="16.5" customHeight="1">
      <c r="A264" s="352"/>
      <c r="B264" s="352"/>
      <c r="C264" s="352"/>
      <c r="D264" s="352"/>
      <c r="E264" s="352"/>
      <c r="F264" s="352"/>
      <c r="G264" s="352"/>
      <c r="H264" s="352"/>
      <c r="I264" s="352"/>
      <c r="J264" s="352"/>
      <c r="K264" s="352"/>
      <c r="L264" s="352"/>
      <c r="M264" s="352"/>
      <c r="N264" s="352"/>
      <c r="O264" s="352"/>
      <c r="P264" s="352"/>
      <c r="Q264" s="352"/>
      <c r="R264" s="352"/>
      <c r="S264" s="352"/>
      <c r="T264" s="352"/>
      <c r="U264" s="352"/>
      <c r="V264" s="352"/>
      <c r="W264" s="352"/>
      <c r="X264" s="352"/>
      <c r="Y264" s="352"/>
      <c r="Z264" s="352"/>
      <c r="AA264" s="352"/>
      <c r="AB264" s="352"/>
      <c r="AC264" s="352"/>
      <c r="AD264" s="352"/>
      <c r="AE264" s="352"/>
      <c r="AF264" s="352"/>
      <c r="AG264" s="352"/>
      <c r="AH264" s="352"/>
      <c r="AI264" s="352"/>
      <c r="AJ264" s="352"/>
      <c r="AK264" s="352"/>
      <c r="AL264" s="352"/>
      <c r="AM264" s="352"/>
      <c r="AN264" s="352"/>
      <c r="AO264" s="352"/>
      <c r="AP264" s="352"/>
      <c r="AQ264" s="352"/>
      <c r="AR264" s="352"/>
      <c r="AS264" s="352"/>
      <c r="AT264" s="352"/>
      <c r="AU264" s="352"/>
      <c r="AV264" s="352"/>
      <c r="AW264" s="352"/>
      <c r="AX264" s="352"/>
      <c r="AY264" s="352"/>
      <c r="AZ264" s="352"/>
      <c r="BA264" s="352"/>
      <c r="BB264" s="352"/>
      <c r="BC264" s="352"/>
      <c r="BD264" s="352"/>
      <c r="BE264" s="352"/>
      <c r="BF264" s="352"/>
      <c r="BG264" s="352"/>
      <c r="BH264" s="352"/>
      <c r="BI264" s="352"/>
      <c r="BJ264" s="352"/>
      <c r="BK264" s="352"/>
      <c r="BL264" s="352"/>
    </row>
    <row r="265" spans="1:64" ht="16.5" customHeight="1">
      <c r="A265" s="352"/>
      <c r="B265" s="352"/>
      <c r="C265" s="352"/>
      <c r="D265" s="352"/>
      <c r="E265" s="352"/>
      <c r="F265" s="352"/>
      <c r="G265" s="352"/>
      <c r="H265" s="352"/>
      <c r="I265" s="352"/>
      <c r="J265" s="352"/>
      <c r="K265" s="352"/>
      <c r="L265" s="352"/>
      <c r="M265" s="352"/>
      <c r="N265" s="352"/>
      <c r="O265" s="352"/>
      <c r="P265" s="352"/>
      <c r="Q265" s="352"/>
      <c r="R265" s="352"/>
      <c r="S265" s="352"/>
      <c r="T265" s="352"/>
      <c r="U265" s="352"/>
      <c r="V265" s="352"/>
      <c r="W265" s="352"/>
      <c r="X265" s="352"/>
      <c r="Y265" s="352"/>
      <c r="Z265" s="352"/>
      <c r="AA265" s="352"/>
      <c r="AB265" s="352"/>
      <c r="AC265" s="352"/>
      <c r="AD265" s="352"/>
      <c r="AE265" s="352"/>
      <c r="AF265" s="352"/>
      <c r="AG265" s="352"/>
      <c r="AH265" s="352"/>
      <c r="AI265" s="352"/>
      <c r="AJ265" s="352"/>
      <c r="AK265" s="352"/>
      <c r="AL265" s="352"/>
      <c r="AM265" s="352"/>
      <c r="AN265" s="352"/>
      <c r="AO265" s="352"/>
      <c r="AP265" s="352"/>
      <c r="AQ265" s="352"/>
      <c r="AR265" s="352"/>
      <c r="AS265" s="352"/>
      <c r="AT265" s="352"/>
      <c r="AU265" s="352"/>
      <c r="AV265" s="352"/>
      <c r="AW265" s="352"/>
      <c r="AX265" s="352"/>
      <c r="AY265" s="352"/>
      <c r="AZ265" s="352"/>
      <c r="BA265" s="352"/>
      <c r="BB265" s="352"/>
      <c r="BC265" s="352"/>
      <c r="BD265" s="352"/>
      <c r="BE265" s="352"/>
      <c r="BF265" s="352"/>
      <c r="BG265" s="352"/>
      <c r="BH265" s="352"/>
      <c r="BI265" s="352"/>
      <c r="BJ265" s="352"/>
      <c r="BK265" s="352"/>
      <c r="BL265" s="352"/>
    </row>
    <row r="266" spans="1:64" ht="16.5" customHeight="1">
      <c r="A266" s="352"/>
      <c r="B266" s="352"/>
      <c r="C266" s="352"/>
      <c r="D266" s="352"/>
      <c r="E266" s="352"/>
      <c r="F266" s="352"/>
      <c r="G266" s="352"/>
      <c r="H266" s="352"/>
      <c r="I266" s="352"/>
      <c r="J266" s="352"/>
      <c r="K266" s="352"/>
      <c r="L266" s="352"/>
      <c r="M266" s="352"/>
      <c r="N266" s="352"/>
      <c r="O266" s="352"/>
      <c r="P266" s="352"/>
      <c r="Q266" s="352"/>
      <c r="R266" s="352"/>
      <c r="S266" s="352"/>
      <c r="T266" s="352"/>
      <c r="U266" s="352"/>
      <c r="V266" s="352"/>
      <c r="W266" s="352"/>
      <c r="X266" s="352"/>
      <c r="Y266" s="352"/>
      <c r="Z266" s="352"/>
      <c r="AA266" s="352"/>
      <c r="AB266" s="352"/>
      <c r="AC266" s="352"/>
      <c r="AD266" s="352"/>
      <c r="AE266" s="352"/>
      <c r="AF266" s="352"/>
      <c r="AG266" s="352"/>
      <c r="AH266" s="352"/>
      <c r="AI266" s="352"/>
      <c r="AJ266" s="352"/>
      <c r="AK266" s="352"/>
      <c r="AL266" s="352"/>
      <c r="AM266" s="352"/>
      <c r="AN266" s="352"/>
      <c r="AO266" s="352"/>
      <c r="AP266" s="352"/>
      <c r="AQ266" s="352"/>
      <c r="AR266" s="352"/>
      <c r="AS266" s="352"/>
      <c r="AT266" s="352"/>
      <c r="AU266" s="352"/>
      <c r="AV266" s="352"/>
      <c r="AW266" s="352"/>
      <c r="AX266" s="352"/>
      <c r="AY266" s="352"/>
      <c r="AZ266" s="352"/>
      <c r="BA266" s="352"/>
      <c r="BB266" s="352"/>
      <c r="BC266" s="352"/>
      <c r="BD266" s="352"/>
      <c r="BE266" s="352"/>
      <c r="BF266" s="352"/>
      <c r="BG266" s="352"/>
      <c r="BH266" s="352"/>
      <c r="BI266" s="352"/>
      <c r="BJ266" s="352"/>
      <c r="BK266" s="352"/>
      <c r="BL266" s="352"/>
    </row>
    <row r="267" spans="1:64" ht="16.5" customHeight="1">
      <c r="A267" s="352"/>
      <c r="B267" s="352"/>
      <c r="C267" s="352"/>
      <c r="D267" s="352"/>
      <c r="E267" s="352"/>
      <c r="F267" s="352"/>
      <c r="G267" s="352"/>
      <c r="H267" s="352"/>
      <c r="I267" s="352"/>
      <c r="J267" s="352"/>
      <c r="K267" s="352"/>
      <c r="L267" s="352"/>
      <c r="M267" s="352"/>
      <c r="N267" s="352"/>
      <c r="O267" s="352"/>
      <c r="P267" s="352"/>
      <c r="Q267" s="352"/>
      <c r="R267" s="352"/>
      <c r="S267" s="352"/>
      <c r="T267" s="352"/>
      <c r="U267" s="352"/>
      <c r="V267" s="352"/>
      <c r="W267" s="352"/>
      <c r="X267" s="352"/>
      <c r="Y267" s="352"/>
      <c r="Z267" s="352"/>
      <c r="AA267" s="352"/>
      <c r="AB267" s="352"/>
      <c r="AC267" s="352"/>
      <c r="AD267" s="352"/>
      <c r="AE267" s="352"/>
      <c r="AF267" s="352"/>
      <c r="AG267" s="352"/>
      <c r="AH267" s="352"/>
      <c r="AI267" s="352"/>
      <c r="AJ267" s="352"/>
      <c r="AK267" s="352"/>
      <c r="AL267" s="352"/>
      <c r="AM267" s="352"/>
      <c r="AN267" s="352"/>
      <c r="AO267" s="352"/>
      <c r="AP267" s="352"/>
      <c r="AQ267" s="352"/>
      <c r="AR267" s="352"/>
      <c r="AS267" s="352"/>
      <c r="AT267" s="352"/>
      <c r="AU267" s="352"/>
      <c r="AV267" s="352"/>
      <c r="AW267" s="352"/>
      <c r="AX267" s="352"/>
      <c r="AY267" s="352"/>
      <c r="AZ267" s="352"/>
      <c r="BA267" s="352"/>
      <c r="BB267" s="352"/>
      <c r="BC267" s="352"/>
      <c r="BD267" s="352"/>
      <c r="BE267" s="352"/>
      <c r="BF267" s="352"/>
      <c r="BG267" s="352"/>
      <c r="BH267" s="352"/>
      <c r="BI267" s="352"/>
      <c r="BJ267" s="352"/>
      <c r="BK267" s="352"/>
      <c r="BL267" s="352"/>
    </row>
    <row r="268" spans="1:64" ht="16.5" customHeight="1">
      <c r="A268" s="352"/>
      <c r="B268" s="352"/>
      <c r="C268" s="352"/>
      <c r="D268" s="352"/>
      <c r="E268" s="352"/>
      <c r="F268" s="352"/>
      <c r="G268" s="352"/>
      <c r="H268" s="352"/>
      <c r="I268" s="352"/>
      <c r="J268" s="352"/>
      <c r="K268" s="352"/>
      <c r="L268" s="352"/>
      <c r="M268" s="352"/>
      <c r="N268" s="352"/>
      <c r="O268" s="352"/>
      <c r="P268" s="352"/>
      <c r="Q268" s="352"/>
      <c r="R268" s="352"/>
      <c r="S268" s="352"/>
      <c r="T268" s="352"/>
      <c r="U268" s="352"/>
      <c r="V268" s="352"/>
      <c r="W268" s="352"/>
      <c r="X268" s="352"/>
      <c r="Y268" s="352"/>
      <c r="Z268" s="352"/>
      <c r="AA268" s="352"/>
      <c r="AB268" s="352"/>
      <c r="AC268" s="352"/>
      <c r="AD268" s="352"/>
      <c r="AE268" s="352"/>
      <c r="AF268" s="352"/>
      <c r="AG268" s="352"/>
      <c r="AH268" s="352"/>
      <c r="AI268" s="352"/>
      <c r="AJ268" s="352"/>
      <c r="AK268" s="352"/>
      <c r="AL268" s="352"/>
      <c r="AM268" s="352"/>
      <c r="AN268" s="352"/>
      <c r="AO268" s="352"/>
      <c r="AP268" s="352"/>
      <c r="AQ268" s="352"/>
      <c r="AR268" s="352"/>
      <c r="AS268" s="352"/>
      <c r="AT268" s="352"/>
      <c r="AU268" s="352"/>
      <c r="AV268" s="352"/>
      <c r="AW268" s="352"/>
      <c r="AX268" s="352"/>
      <c r="AY268" s="352"/>
      <c r="AZ268" s="352"/>
      <c r="BA268" s="352"/>
      <c r="BB268" s="352"/>
      <c r="BC268" s="352"/>
      <c r="BD268" s="352"/>
      <c r="BE268" s="352"/>
      <c r="BF268" s="352"/>
      <c r="BG268" s="352"/>
      <c r="BH268" s="352"/>
      <c r="BI268" s="352"/>
      <c r="BJ268" s="352"/>
      <c r="BK268" s="352"/>
      <c r="BL268" s="352"/>
    </row>
    <row r="269" spans="1:64" ht="16.5" customHeight="1">
      <c r="A269" s="352"/>
      <c r="B269" s="352"/>
      <c r="C269" s="352"/>
      <c r="D269" s="352"/>
      <c r="E269" s="352"/>
      <c r="F269" s="352"/>
      <c r="G269" s="352"/>
      <c r="H269" s="352"/>
      <c r="I269" s="352"/>
      <c r="J269" s="352"/>
      <c r="K269" s="352"/>
      <c r="L269" s="352"/>
      <c r="M269" s="352"/>
      <c r="N269" s="352"/>
      <c r="O269" s="352"/>
      <c r="P269" s="352"/>
      <c r="Q269" s="352"/>
      <c r="R269" s="352"/>
      <c r="S269" s="352"/>
      <c r="T269" s="352"/>
      <c r="U269" s="352"/>
      <c r="V269" s="352"/>
      <c r="W269" s="352"/>
      <c r="X269" s="352"/>
      <c r="Y269" s="352"/>
      <c r="Z269" s="352"/>
      <c r="AA269" s="352"/>
      <c r="AB269" s="352"/>
      <c r="AC269" s="352"/>
      <c r="AD269" s="352"/>
      <c r="AE269" s="352"/>
      <c r="AF269" s="352"/>
      <c r="AG269" s="352"/>
      <c r="AH269" s="352"/>
      <c r="AI269" s="352"/>
      <c r="AJ269" s="352"/>
      <c r="AK269" s="352"/>
      <c r="AL269" s="352"/>
      <c r="AM269" s="352"/>
      <c r="AN269" s="352"/>
      <c r="AO269" s="352"/>
      <c r="AP269" s="352"/>
      <c r="AQ269" s="352"/>
      <c r="AR269" s="352"/>
      <c r="AS269" s="352"/>
      <c r="AT269" s="352"/>
      <c r="AU269" s="352"/>
      <c r="AV269" s="352"/>
      <c r="AW269" s="352"/>
      <c r="AX269" s="352"/>
      <c r="AY269" s="352"/>
      <c r="AZ269" s="352"/>
      <c r="BA269" s="352"/>
      <c r="BB269" s="352"/>
      <c r="BC269" s="352"/>
      <c r="BD269" s="352"/>
      <c r="BE269" s="352"/>
      <c r="BF269" s="352"/>
      <c r="BG269" s="352"/>
      <c r="BH269" s="352"/>
      <c r="BI269" s="352"/>
      <c r="BJ269" s="352"/>
      <c r="BK269" s="352"/>
      <c r="BL269" s="352"/>
    </row>
    <row r="270" spans="1:64" ht="16.5" customHeight="1">
      <c r="A270" s="352"/>
      <c r="B270" s="352"/>
      <c r="C270" s="352"/>
      <c r="D270" s="352"/>
      <c r="E270" s="352"/>
      <c r="F270" s="352"/>
      <c r="G270" s="352"/>
      <c r="H270" s="352"/>
      <c r="I270" s="352"/>
      <c r="J270" s="352"/>
      <c r="K270" s="352"/>
      <c r="L270" s="352"/>
      <c r="M270" s="352"/>
      <c r="N270" s="352"/>
      <c r="O270" s="352"/>
      <c r="P270" s="352"/>
      <c r="Q270" s="352"/>
      <c r="R270" s="352"/>
      <c r="S270" s="352"/>
      <c r="T270" s="352"/>
      <c r="U270" s="352"/>
      <c r="V270" s="352"/>
      <c r="W270" s="352"/>
      <c r="X270" s="352"/>
      <c r="Y270" s="352"/>
      <c r="Z270" s="352"/>
      <c r="AA270" s="352"/>
      <c r="AB270" s="352"/>
      <c r="AC270" s="352"/>
      <c r="AD270" s="352"/>
      <c r="AE270" s="352"/>
      <c r="AF270" s="352"/>
      <c r="AG270" s="352"/>
      <c r="AH270" s="352"/>
      <c r="AI270" s="352"/>
      <c r="AJ270" s="352"/>
      <c r="AK270" s="352"/>
      <c r="AL270" s="352"/>
      <c r="AM270" s="352"/>
      <c r="AN270" s="352"/>
      <c r="AO270" s="352"/>
      <c r="AP270" s="352"/>
      <c r="AQ270" s="352"/>
      <c r="AR270" s="352"/>
      <c r="AS270" s="352"/>
      <c r="AT270" s="352"/>
      <c r="AU270" s="352"/>
      <c r="AV270" s="352"/>
      <c r="AW270" s="352"/>
      <c r="AX270" s="352"/>
      <c r="AY270" s="352"/>
      <c r="AZ270" s="352"/>
      <c r="BA270" s="352"/>
      <c r="BB270" s="352"/>
      <c r="BC270" s="352"/>
      <c r="BD270" s="352"/>
      <c r="BE270" s="352"/>
      <c r="BF270" s="352"/>
      <c r="BG270" s="352"/>
      <c r="BH270" s="352"/>
      <c r="BI270" s="352"/>
      <c r="BJ270" s="352"/>
      <c r="BK270" s="352"/>
      <c r="BL270" s="352"/>
    </row>
    <row r="271" spans="1:64" ht="16.5" customHeight="1">
      <c r="A271" s="352"/>
      <c r="B271" s="352"/>
      <c r="C271" s="352"/>
      <c r="D271" s="352"/>
      <c r="E271" s="352"/>
      <c r="F271" s="352"/>
      <c r="G271" s="352"/>
      <c r="H271" s="352"/>
      <c r="I271" s="352"/>
      <c r="J271" s="352"/>
      <c r="K271" s="352"/>
      <c r="L271" s="352"/>
      <c r="M271" s="352"/>
      <c r="N271" s="352"/>
      <c r="O271" s="352"/>
      <c r="P271" s="352"/>
      <c r="Q271" s="352"/>
      <c r="R271" s="352"/>
      <c r="S271" s="352"/>
      <c r="T271" s="352"/>
      <c r="U271" s="352"/>
      <c r="V271" s="352"/>
      <c r="W271" s="352"/>
      <c r="X271" s="352"/>
      <c r="Y271" s="352"/>
      <c r="Z271" s="352"/>
      <c r="AA271" s="352"/>
      <c r="AB271" s="352"/>
      <c r="AC271" s="352"/>
      <c r="AD271" s="352"/>
      <c r="AE271" s="352"/>
      <c r="AF271" s="352"/>
      <c r="AG271" s="352"/>
      <c r="AH271" s="352"/>
      <c r="AI271" s="352"/>
      <c r="AJ271" s="352"/>
      <c r="AK271" s="352"/>
      <c r="AL271" s="352"/>
      <c r="AM271" s="352"/>
      <c r="AN271" s="352"/>
      <c r="AO271" s="352"/>
      <c r="AP271" s="352"/>
      <c r="AQ271" s="352"/>
      <c r="AR271" s="352"/>
      <c r="AS271" s="352"/>
      <c r="AT271" s="352"/>
      <c r="AU271" s="352"/>
      <c r="AV271" s="352"/>
      <c r="AW271" s="352"/>
      <c r="AX271" s="352"/>
      <c r="AY271" s="352"/>
      <c r="AZ271" s="352"/>
      <c r="BA271" s="352"/>
      <c r="BB271" s="352"/>
      <c r="BC271" s="352"/>
      <c r="BD271" s="352"/>
      <c r="BE271" s="352"/>
      <c r="BF271" s="352"/>
      <c r="BG271" s="352"/>
      <c r="BH271" s="352"/>
      <c r="BI271" s="352"/>
      <c r="BJ271" s="352"/>
      <c r="BK271" s="352"/>
      <c r="BL271" s="352"/>
    </row>
    <row r="272" spans="1:64" ht="16.5" customHeight="1">
      <c r="A272" s="352"/>
      <c r="B272" s="352"/>
      <c r="C272" s="352"/>
      <c r="D272" s="352"/>
      <c r="E272" s="352"/>
      <c r="F272" s="352"/>
      <c r="G272" s="352"/>
      <c r="H272" s="352"/>
      <c r="I272" s="352"/>
      <c r="J272" s="352"/>
      <c r="K272" s="352"/>
      <c r="L272" s="352"/>
      <c r="M272" s="352"/>
      <c r="N272" s="352"/>
      <c r="O272" s="352"/>
      <c r="P272" s="352"/>
      <c r="Q272" s="352"/>
      <c r="R272" s="352"/>
      <c r="S272" s="352"/>
      <c r="T272" s="352"/>
      <c r="U272" s="352"/>
      <c r="V272" s="352"/>
      <c r="W272" s="352"/>
      <c r="X272" s="352"/>
      <c r="Y272" s="352"/>
      <c r="Z272" s="352"/>
      <c r="AA272" s="352"/>
      <c r="AB272" s="352"/>
      <c r="AC272" s="352"/>
      <c r="AD272" s="352"/>
      <c r="AE272" s="352"/>
      <c r="AF272" s="352"/>
      <c r="AG272" s="352"/>
      <c r="AH272" s="352"/>
      <c r="AI272" s="352"/>
      <c r="AJ272" s="352"/>
      <c r="AK272" s="352"/>
      <c r="AL272" s="352"/>
      <c r="AM272" s="352"/>
      <c r="AN272" s="352"/>
      <c r="AO272" s="352"/>
      <c r="AP272" s="352"/>
      <c r="AQ272" s="352"/>
      <c r="AR272" s="352"/>
      <c r="AS272" s="352"/>
      <c r="AT272" s="352"/>
      <c r="AU272" s="352"/>
      <c r="AV272" s="352"/>
      <c r="AW272" s="352"/>
      <c r="AX272" s="352"/>
      <c r="AY272" s="352"/>
      <c r="AZ272" s="352"/>
      <c r="BA272" s="352"/>
      <c r="BB272" s="352"/>
      <c r="BC272" s="352"/>
      <c r="BD272" s="352"/>
      <c r="BE272" s="352"/>
      <c r="BF272" s="352"/>
      <c r="BG272" s="352"/>
      <c r="BH272" s="352"/>
      <c r="BI272" s="352"/>
      <c r="BJ272" s="352"/>
      <c r="BK272" s="352"/>
      <c r="BL272" s="352"/>
    </row>
    <row r="273" spans="1:64" ht="16.5" customHeight="1">
      <c r="A273" s="352"/>
      <c r="B273" s="352"/>
      <c r="C273" s="352"/>
      <c r="D273" s="352"/>
      <c r="E273" s="352"/>
      <c r="F273" s="352"/>
      <c r="G273" s="352"/>
      <c r="H273" s="352"/>
      <c r="I273" s="352"/>
      <c r="J273" s="352"/>
      <c r="K273" s="352"/>
      <c r="L273" s="352"/>
      <c r="M273" s="352"/>
      <c r="N273" s="352"/>
      <c r="O273" s="352"/>
      <c r="P273" s="352"/>
      <c r="Q273" s="352"/>
      <c r="R273" s="352"/>
      <c r="S273" s="352"/>
      <c r="T273" s="352"/>
      <c r="U273" s="352"/>
      <c r="V273" s="352"/>
      <c r="W273" s="352"/>
      <c r="X273" s="352"/>
      <c r="Y273" s="352"/>
      <c r="Z273" s="352"/>
      <c r="AA273" s="352"/>
      <c r="AB273" s="352"/>
      <c r="AC273" s="352"/>
      <c r="AD273" s="352"/>
      <c r="AE273" s="352"/>
      <c r="AF273" s="352"/>
      <c r="AG273" s="352"/>
      <c r="AH273" s="352"/>
      <c r="AI273" s="352"/>
      <c r="AJ273" s="352"/>
      <c r="AK273" s="352"/>
      <c r="AL273" s="352"/>
      <c r="AM273" s="352"/>
      <c r="AN273" s="352"/>
      <c r="AO273" s="352"/>
      <c r="AP273" s="352"/>
      <c r="AQ273" s="352"/>
      <c r="AR273" s="352"/>
      <c r="AS273" s="352"/>
      <c r="AT273" s="352"/>
      <c r="AU273" s="352"/>
      <c r="AV273" s="352"/>
      <c r="AW273" s="352"/>
      <c r="AX273" s="352"/>
      <c r="AY273" s="352"/>
      <c r="AZ273" s="352"/>
      <c r="BA273" s="352"/>
      <c r="BB273" s="352"/>
      <c r="BC273" s="352"/>
      <c r="BD273" s="352"/>
      <c r="BE273" s="352"/>
      <c r="BF273" s="352"/>
      <c r="BG273" s="352"/>
      <c r="BH273" s="352"/>
      <c r="BI273" s="352"/>
      <c r="BJ273" s="352"/>
      <c r="BK273" s="352"/>
      <c r="BL273" s="352"/>
    </row>
    <row r="274" spans="1:64" ht="16.5" customHeight="1">
      <c r="A274" s="352"/>
      <c r="B274" s="352"/>
      <c r="C274" s="352"/>
      <c r="D274" s="352"/>
      <c r="E274" s="352"/>
      <c r="F274" s="352"/>
      <c r="G274" s="352"/>
      <c r="H274" s="352"/>
      <c r="I274" s="352"/>
      <c r="J274" s="352"/>
      <c r="K274" s="352"/>
      <c r="L274" s="352"/>
      <c r="M274" s="352"/>
      <c r="N274" s="352"/>
      <c r="O274" s="352"/>
      <c r="P274" s="352"/>
      <c r="Q274" s="352"/>
      <c r="R274" s="352"/>
      <c r="S274" s="352"/>
      <c r="T274" s="352"/>
      <c r="U274" s="352"/>
      <c r="V274" s="352"/>
      <c r="W274" s="352"/>
      <c r="X274" s="352"/>
      <c r="Y274" s="352"/>
      <c r="Z274" s="352"/>
      <c r="AA274" s="352"/>
      <c r="AB274" s="352"/>
      <c r="AC274" s="352"/>
      <c r="AD274" s="352"/>
      <c r="AE274" s="352"/>
      <c r="AF274" s="352"/>
      <c r="AG274" s="352"/>
      <c r="AH274" s="352"/>
      <c r="AI274" s="352"/>
      <c r="AJ274" s="352"/>
      <c r="AK274" s="352"/>
      <c r="AL274" s="352"/>
      <c r="AM274" s="352"/>
      <c r="AN274" s="352"/>
      <c r="AO274" s="352"/>
      <c r="AP274" s="352"/>
      <c r="AQ274" s="352"/>
      <c r="AR274" s="352"/>
      <c r="AS274" s="352"/>
      <c r="AT274" s="352"/>
      <c r="AU274" s="352"/>
      <c r="AV274" s="352"/>
      <c r="AW274" s="352"/>
      <c r="AX274" s="352"/>
      <c r="AY274" s="352"/>
      <c r="AZ274" s="352"/>
      <c r="BA274" s="352"/>
      <c r="BB274" s="352"/>
      <c r="BC274" s="352"/>
      <c r="BD274" s="352"/>
      <c r="BE274" s="352"/>
      <c r="BF274" s="352"/>
      <c r="BG274" s="352"/>
      <c r="BH274" s="352"/>
      <c r="BI274" s="352"/>
      <c r="BJ274" s="352"/>
      <c r="BK274" s="352"/>
      <c r="BL274" s="352"/>
    </row>
    <row r="275" spans="1:64" ht="16.5" customHeight="1">
      <c r="A275" s="352"/>
      <c r="B275" s="352"/>
      <c r="C275" s="352"/>
      <c r="D275" s="352"/>
      <c r="E275" s="352"/>
      <c r="F275" s="352"/>
      <c r="G275" s="352"/>
      <c r="H275" s="352"/>
      <c r="I275" s="352"/>
      <c r="J275" s="352"/>
      <c r="K275" s="352"/>
      <c r="L275" s="352"/>
      <c r="M275" s="352"/>
      <c r="N275" s="352"/>
      <c r="O275" s="352"/>
      <c r="P275" s="352"/>
      <c r="Q275" s="352"/>
      <c r="R275" s="352"/>
      <c r="S275" s="352"/>
      <c r="T275" s="352"/>
      <c r="U275" s="352"/>
      <c r="V275" s="352"/>
      <c r="W275" s="352"/>
      <c r="X275" s="352"/>
      <c r="Y275" s="352"/>
      <c r="Z275" s="352"/>
      <c r="AA275" s="352"/>
      <c r="AB275" s="352"/>
      <c r="AC275" s="352"/>
      <c r="AD275" s="352"/>
      <c r="AE275" s="352"/>
      <c r="AF275" s="352"/>
      <c r="AG275" s="352"/>
      <c r="AH275" s="352"/>
      <c r="AI275" s="352"/>
      <c r="AJ275" s="352"/>
      <c r="AK275" s="352"/>
      <c r="AL275" s="352"/>
      <c r="AM275" s="352"/>
      <c r="AN275" s="352"/>
      <c r="AO275" s="352"/>
      <c r="AP275" s="352"/>
      <c r="AQ275" s="352"/>
      <c r="AR275" s="352"/>
      <c r="AS275" s="352"/>
      <c r="AT275" s="352"/>
      <c r="AU275" s="352"/>
      <c r="AV275" s="352"/>
      <c r="AW275" s="352"/>
      <c r="AX275" s="352"/>
      <c r="AY275" s="352"/>
      <c r="AZ275" s="352"/>
      <c r="BA275" s="352"/>
      <c r="BB275" s="352"/>
      <c r="BC275" s="352"/>
      <c r="BD275" s="352"/>
      <c r="BE275" s="352"/>
      <c r="BF275" s="352"/>
      <c r="BG275" s="352"/>
      <c r="BH275" s="352"/>
      <c r="BI275" s="352"/>
      <c r="BJ275" s="352"/>
      <c r="BK275" s="352"/>
      <c r="BL275" s="352"/>
    </row>
    <row r="276" spans="1:64" ht="16.5" customHeight="1">
      <c r="A276" s="352"/>
      <c r="B276" s="352"/>
      <c r="C276" s="352"/>
      <c r="D276" s="352"/>
      <c r="E276" s="352"/>
      <c r="F276" s="352"/>
      <c r="G276" s="352"/>
      <c r="H276" s="352"/>
      <c r="I276" s="352"/>
      <c r="J276" s="352"/>
      <c r="K276" s="352"/>
      <c r="L276" s="352"/>
      <c r="M276" s="352"/>
      <c r="N276" s="352"/>
      <c r="O276" s="352"/>
      <c r="P276" s="352"/>
      <c r="Q276" s="352"/>
      <c r="R276" s="352"/>
      <c r="S276" s="352"/>
      <c r="T276" s="352"/>
      <c r="U276" s="352"/>
      <c r="V276" s="352"/>
      <c r="W276" s="352"/>
      <c r="X276" s="352"/>
      <c r="Y276" s="352"/>
      <c r="Z276" s="352"/>
      <c r="AA276" s="352"/>
      <c r="AB276" s="352"/>
      <c r="AC276" s="352"/>
      <c r="AD276" s="352"/>
      <c r="AE276" s="352"/>
      <c r="AF276" s="352"/>
      <c r="AG276" s="352"/>
      <c r="AH276" s="352"/>
      <c r="AI276" s="352"/>
      <c r="AJ276" s="352"/>
      <c r="AK276" s="352"/>
      <c r="AL276" s="352"/>
      <c r="AM276" s="352"/>
      <c r="AN276" s="352"/>
      <c r="AO276" s="352"/>
      <c r="AP276" s="352"/>
      <c r="AQ276" s="352"/>
      <c r="AR276" s="352"/>
      <c r="AS276" s="352"/>
      <c r="AT276" s="352"/>
      <c r="AU276" s="352"/>
      <c r="AV276" s="352"/>
      <c r="AW276" s="352"/>
      <c r="AX276" s="352"/>
      <c r="AY276" s="352"/>
      <c r="AZ276" s="352"/>
      <c r="BA276" s="352"/>
      <c r="BB276" s="352"/>
      <c r="BC276" s="352"/>
      <c r="BD276" s="352"/>
      <c r="BE276" s="352"/>
      <c r="BF276" s="352"/>
      <c r="BG276" s="352"/>
      <c r="BH276" s="352"/>
      <c r="BI276" s="352"/>
      <c r="BJ276" s="352"/>
      <c r="BK276" s="352"/>
      <c r="BL276" s="352"/>
    </row>
    <row r="277" spans="1:64" ht="16.5" customHeight="1">
      <c r="A277" s="352"/>
      <c r="B277" s="352"/>
      <c r="C277" s="352"/>
      <c r="D277" s="352"/>
      <c r="E277" s="352"/>
      <c r="F277" s="352"/>
      <c r="G277" s="352"/>
      <c r="H277" s="352"/>
      <c r="I277" s="352"/>
      <c r="J277" s="352"/>
      <c r="K277" s="352"/>
      <c r="L277" s="352"/>
      <c r="M277" s="352"/>
      <c r="N277" s="352"/>
      <c r="O277" s="352"/>
      <c r="P277" s="352"/>
      <c r="Q277" s="352"/>
      <c r="R277" s="352"/>
      <c r="S277" s="352"/>
      <c r="T277" s="352"/>
      <c r="U277" s="352"/>
      <c r="V277" s="352"/>
      <c r="W277" s="352"/>
      <c r="X277" s="352"/>
      <c r="Y277" s="352"/>
      <c r="Z277" s="352"/>
      <c r="AA277" s="352"/>
      <c r="AB277" s="352"/>
      <c r="AC277" s="352"/>
      <c r="AD277" s="352"/>
      <c r="AE277" s="352"/>
      <c r="AF277" s="352"/>
      <c r="AG277" s="352"/>
      <c r="AH277" s="352"/>
      <c r="AI277" s="352"/>
      <c r="AJ277" s="352"/>
      <c r="AK277" s="352"/>
      <c r="AL277" s="352"/>
      <c r="AM277" s="352"/>
      <c r="AN277" s="352"/>
      <c r="AO277" s="352"/>
      <c r="AP277" s="352"/>
      <c r="AQ277" s="352"/>
      <c r="AR277" s="352"/>
      <c r="AS277" s="352"/>
      <c r="AT277" s="352"/>
      <c r="AU277" s="352"/>
      <c r="AV277" s="352"/>
      <c r="AW277" s="352"/>
      <c r="AX277" s="352"/>
      <c r="AY277" s="352"/>
      <c r="AZ277" s="352"/>
      <c r="BA277" s="352"/>
      <c r="BB277" s="352"/>
      <c r="BC277" s="352"/>
      <c r="BD277" s="352"/>
      <c r="BE277" s="352"/>
      <c r="BF277" s="352"/>
      <c r="BG277" s="352"/>
      <c r="BH277" s="352"/>
      <c r="BI277" s="352"/>
      <c r="BJ277" s="352"/>
      <c r="BK277" s="352"/>
      <c r="BL277" s="352"/>
    </row>
    <row r="278" spans="1:64" ht="16.5" customHeight="1">
      <c r="A278" s="352"/>
      <c r="B278" s="352"/>
      <c r="C278" s="352"/>
      <c r="D278" s="352"/>
      <c r="E278" s="352"/>
      <c r="F278" s="352"/>
      <c r="G278" s="352"/>
      <c r="H278" s="352"/>
      <c r="I278" s="352"/>
      <c r="J278" s="352"/>
      <c r="K278" s="352"/>
      <c r="L278" s="352"/>
      <c r="M278" s="352"/>
      <c r="N278" s="352"/>
      <c r="O278" s="352"/>
      <c r="P278" s="352"/>
      <c r="Q278" s="352"/>
      <c r="R278" s="352"/>
      <c r="S278" s="352"/>
      <c r="T278" s="352"/>
      <c r="U278" s="352"/>
      <c r="V278" s="352"/>
      <c r="W278" s="352"/>
      <c r="X278" s="352"/>
      <c r="Y278" s="352"/>
      <c r="Z278" s="352"/>
      <c r="AA278" s="352"/>
      <c r="AB278" s="352"/>
      <c r="AC278" s="352"/>
      <c r="AD278" s="352"/>
      <c r="AE278" s="352"/>
      <c r="AF278" s="352"/>
      <c r="AG278" s="352"/>
      <c r="AH278" s="352"/>
      <c r="AI278" s="352"/>
      <c r="AJ278" s="352"/>
      <c r="AK278" s="352"/>
      <c r="AL278" s="352"/>
      <c r="AM278" s="352"/>
      <c r="AN278" s="352"/>
      <c r="AO278" s="352"/>
      <c r="AP278" s="352"/>
      <c r="AQ278" s="352"/>
      <c r="AR278" s="352"/>
      <c r="AS278" s="352"/>
      <c r="AT278" s="352"/>
      <c r="AU278" s="352"/>
      <c r="AV278" s="352"/>
      <c r="AW278" s="352"/>
      <c r="AX278" s="352"/>
      <c r="AY278" s="352"/>
      <c r="AZ278" s="352"/>
      <c r="BA278" s="352"/>
      <c r="BB278" s="352"/>
      <c r="BC278" s="352"/>
      <c r="BD278" s="352"/>
      <c r="BE278" s="352"/>
      <c r="BF278" s="352"/>
      <c r="BG278" s="352"/>
      <c r="BH278" s="352"/>
      <c r="BI278" s="352"/>
      <c r="BJ278" s="352"/>
      <c r="BK278" s="352"/>
      <c r="BL278" s="352"/>
    </row>
    <row r="279" spans="1:64" ht="16.5" customHeight="1">
      <c r="A279" s="352"/>
      <c r="B279" s="352"/>
      <c r="C279" s="352"/>
      <c r="D279" s="352"/>
      <c r="E279" s="352"/>
      <c r="F279" s="352"/>
      <c r="G279" s="352"/>
      <c r="H279" s="352"/>
      <c r="I279" s="352"/>
      <c r="J279" s="352"/>
      <c r="K279" s="352"/>
      <c r="L279" s="352"/>
      <c r="M279" s="352"/>
      <c r="N279" s="352"/>
      <c r="O279" s="352"/>
      <c r="P279" s="352"/>
      <c r="Q279" s="352"/>
      <c r="R279" s="352"/>
      <c r="S279" s="352"/>
      <c r="T279" s="352"/>
      <c r="U279" s="352"/>
      <c r="V279" s="352"/>
      <c r="W279" s="352"/>
      <c r="X279" s="352"/>
      <c r="Y279" s="352"/>
      <c r="Z279" s="352"/>
      <c r="AA279" s="352"/>
      <c r="AB279" s="352"/>
      <c r="AC279" s="352"/>
      <c r="AD279" s="352"/>
      <c r="AE279" s="352"/>
      <c r="AF279" s="352"/>
      <c r="AG279" s="352"/>
      <c r="AH279" s="352"/>
      <c r="AI279" s="352"/>
      <c r="AJ279" s="352"/>
      <c r="AK279" s="352"/>
      <c r="AL279" s="352"/>
      <c r="AM279" s="352"/>
      <c r="AN279" s="352"/>
      <c r="AO279" s="352"/>
      <c r="AP279" s="352"/>
      <c r="AQ279" s="352"/>
      <c r="AR279" s="352"/>
      <c r="AS279" s="352"/>
      <c r="AT279" s="352"/>
      <c r="AU279" s="352"/>
      <c r="AV279" s="352"/>
      <c r="AW279" s="352"/>
      <c r="AX279" s="352"/>
      <c r="AY279" s="352"/>
      <c r="AZ279" s="352"/>
      <c r="BA279" s="352"/>
      <c r="BB279" s="352"/>
      <c r="BC279" s="352"/>
      <c r="BD279" s="352"/>
      <c r="BE279" s="352"/>
      <c r="BF279" s="352"/>
      <c r="BG279" s="352"/>
      <c r="BH279" s="352"/>
      <c r="BI279" s="352"/>
      <c r="BJ279" s="352"/>
      <c r="BK279" s="352"/>
      <c r="BL279" s="352"/>
    </row>
    <row r="280" spans="1:64" ht="16.5" customHeight="1">
      <c r="A280" s="352"/>
      <c r="B280" s="352"/>
      <c r="C280" s="352"/>
      <c r="D280" s="352"/>
      <c r="E280" s="352"/>
      <c r="F280" s="352"/>
      <c r="G280" s="352"/>
      <c r="H280" s="352"/>
      <c r="I280" s="352"/>
      <c r="J280" s="352"/>
      <c r="K280" s="352"/>
      <c r="L280" s="352"/>
      <c r="M280" s="352"/>
      <c r="N280" s="352"/>
      <c r="O280" s="352"/>
      <c r="P280" s="352"/>
      <c r="Q280" s="352"/>
      <c r="R280" s="352"/>
      <c r="S280" s="352"/>
      <c r="T280" s="352"/>
      <c r="U280" s="352"/>
      <c r="V280" s="352"/>
      <c r="W280" s="352"/>
      <c r="X280" s="352"/>
      <c r="Y280" s="352"/>
      <c r="Z280" s="352"/>
      <c r="AA280" s="352"/>
      <c r="AB280" s="352"/>
      <c r="AC280" s="352"/>
      <c r="AD280" s="352"/>
      <c r="AE280" s="352"/>
      <c r="AF280" s="352"/>
      <c r="AG280" s="352"/>
      <c r="AH280" s="352"/>
      <c r="AI280" s="352"/>
      <c r="AJ280" s="352"/>
      <c r="AK280" s="352"/>
      <c r="AL280" s="352"/>
      <c r="AM280" s="352"/>
      <c r="AN280" s="352"/>
      <c r="AO280" s="352"/>
      <c r="AP280" s="352"/>
      <c r="AQ280" s="352"/>
      <c r="AR280" s="352"/>
      <c r="AS280" s="352"/>
      <c r="AT280" s="352"/>
      <c r="AU280" s="352"/>
      <c r="AV280" s="352"/>
      <c r="AW280" s="352"/>
      <c r="AX280" s="352"/>
      <c r="AY280" s="352"/>
      <c r="AZ280" s="352"/>
      <c r="BA280" s="352"/>
      <c r="BB280" s="352"/>
      <c r="BC280" s="352"/>
      <c r="BD280" s="352"/>
      <c r="BE280" s="352"/>
      <c r="BF280" s="352"/>
      <c r="BG280" s="352"/>
      <c r="BH280" s="352"/>
      <c r="BI280" s="352"/>
      <c r="BJ280" s="352"/>
      <c r="BK280" s="352"/>
      <c r="BL280" s="352"/>
    </row>
    <row r="281" spans="1:64" ht="16.5" customHeight="1">
      <c r="A281" s="352"/>
      <c r="B281" s="352"/>
      <c r="C281" s="352"/>
      <c r="D281" s="352"/>
      <c r="E281" s="352"/>
      <c r="F281" s="352"/>
      <c r="G281" s="352"/>
      <c r="H281" s="352"/>
      <c r="I281" s="352"/>
      <c r="J281" s="352"/>
      <c r="K281" s="352"/>
      <c r="L281" s="352"/>
      <c r="M281" s="352"/>
      <c r="N281" s="352"/>
      <c r="O281" s="352"/>
      <c r="P281" s="352"/>
      <c r="Q281" s="352"/>
      <c r="R281" s="352"/>
      <c r="S281" s="352"/>
      <c r="T281" s="352"/>
      <c r="U281" s="352"/>
      <c r="V281" s="352"/>
      <c r="W281" s="352"/>
      <c r="X281" s="352"/>
      <c r="Y281" s="352"/>
      <c r="Z281" s="352"/>
      <c r="AA281" s="352"/>
      <c r="AB281" s="352"/>
      <c r="AC281" s="352"/>
      <c r="AD281" s="352"/>
      <c r="AE281" s="352"/>
      <c r="AF281" s="352"/>
      <c r="AG281" s="352"/>
      <c r="AH281" s="352"/>
      <c r="AI281" s="352"/>
      <c r="AJ281" s="352"/>
      <c r="AK281" s="352"/>
      <c r="AL281" s="352"/>
      <c r="AM281" s="352"/>
      <c r="AN281" s="352"/>
      <c r="AO281" s="352"/>
      <c r="AP281" s="352"/>
      <c r="AQ281" s="352"/>
      <c r="AR281" s="352"/>
      <c r="AS281" s="352"/>
      <c r="AT281" s="352"/>
      <c r="AU281" s="352"/>
      <c r="AV281" s="352"/>
      <c r="AW281" s="352"/>
      <c r="AX281" s="352"/>
      <c r="AY281" s="352"/>
      <c r="AZ281" s="352"/>
      <c r="BA281" s="352"/>
      <c r="BB281" s="352"/>
      <c r="BC281" s="352"/>
      <c r="BD281" s="352"/>
      <c r="BE281" s="352"/>
      <c r="BF281" s="352"/>
      <c r="BG281" s="352"/>
      <c r="BH281" s="352"/>
      <c r="BI281" s="352"/>
      <c r="BJ281" s="352"/>
      <c r="BK281" s="352"/>
      <c r="BL281" s="352"/>
    </row>
    <row r="282" spans="1:64" ht="16.5" customHeight="1">
      <c r="A282" s="352"/>
      <c r="B282" s="352"/>
      <c r="C282" s="352"/>
      <c r="D282" s="352"/>
      <c r="E282" s="352"/>
      <c r="F282" s="352"/>
      <c r="G282" s="352"/>
      <c r="H282" s="352"/>
      <c r="I282" s="352"/>
      <c r="J282" s="352"/>
      <c r="K282" s="352"/>
      <c r="L282" s="352"/>
      <c r="M282" s="352"/>
      <c r="N282" s="352"/>
      <c r="O282" s="352"/>
      <c r="P282" s="352"/>
      <c r="Q282" s="352"/>
      <c r="R282" s="352"/>
      <c r="S282" s="352"/>
      <c r="T282" s="352"/>
      <c r="U282" s="352"/>
      <c r="V282" s="352"/>
      <c r="W282" s="352"/>
      <c r="X282" s="352"/>
      <c r="Y282" s="352"/>
      <c r="Z282" s="352"/>
      <c r="AA282" s="352"/>
      <c r="AB282" s="352"/>
      <c r="AC282" s="352"/>
      <c r="AD282" s="352"/>
      <c r="AE282" s="352"/>
      <c r="AF282" s="352"/>
      <c r="AG282" s="352"/>
      <c r="AH282" s="352"/>
      <c r="AI282" s="352"/>
      <c r="AJ282" s="352"/>
      <c r="AK282" s="352"/>
      <c r="AL282" s="352"/>
      <c r="AM282" s="352"/>
      <c r="AN282" s="352"/>
      <c r="AO282" s="352"/>
      <c r="AP282" s="352"/>
      <c r="AQ282" s="352"/>
      <c r="AR282" s="352"/>
      <c r="AS282" s="352"/>
      <c r="AT282" s="352"/>
      <c r="AU282" s="352"/>
      <c r="AV282" s="352"/>
      <c r="AW282" s="352"/>
      <c r="AX282" s="352"/>
      <c r="AY282" s="352"/>
      <c r="AZ282" s="352"/>
      <c r="BA282" s="352"/>
      <c r="BB282" s="352"/>
      <c r="BC282" s="352"/>
      <c r="BD282" s="352"/>
      <c r="BE282" s="352"/>
      <c r="BF282" s="352"/>
      <c r="BG282" s="352"/>
      <c r="BH282" s="352"/>
      <c r="BI282" s="352"/>
      <c r="BJ282" s="352"/>
      <c r="BK282" s="352"/>
      <c r="BL282" s="352"/>
    </row>
    <row r="283" spans="1:64" ht="16.5" customHeight="1">
      <c r="A283" s="352"/>
      <c r="B283" s="352"/>
      <c r="C283" s="352"/>
      <c r="D283" s="352"/>
      <c r="E283" s="352"/>
      <c r="F283" s="352"/>
      <c r="G283" s="352"/>
      <c r="H283" s="352"/>
      <c r="I283" s="352"/>
      <c r="J283" s="352"/>
      <c r="K283" s="352"/>
      <c r="L283" s="352"/>
      <c r="M283" s="352"/>
      <c r="N283" s="352"/>
      <c r="O283" s="352"/>
      <c r="P283" s="352"/>
      <c r="Q283" s="352"/>
      <c r="R283" s="352"/>
      <c r="S283" s="352"/>
      <c r="T283" s="352"/>
      <c r="U283" s="352"/>
      <c r="V283" s="352"/>
      <c r="W283" s="352"/>
      <c r="X283" s="352"/>
      <c r="Y283" s="352"/>
      <c r="Z283" s="352"/>
      <c r="AA283" s="352"/>
      <c r="AB283" s="352"/>
      <c r="AC283" s="352"/>
      <c r="AD283" s="352"/>
      <c r="AE283" s="352"/>
      <c r="AF283" s="352"/>
      <c r="AG283" s="352"/>
      <c r="AH283" s="352"/>
      <c r="AI283" s="352"/>
      <c r="AJ283" s="352"/>
      <c r="AK283" s="352"/>
      <c r="AL283" s="352"/>
      <c r="AM283" s="352"/>
      <c r="AN283" s="352"/>
      <c r="AO283" s="352"/>
      <c r="AP283" s="352"/>
      <c r="AQ283" s="352"/>
      <c r="AR283" s="352"/>
      <c r="AS283" s="352"/>
      <c r="AT283" s="352"/>
      <c r="AU283" s="352"/>
      <c r="AV283" s="352"/>
      <c r="AW283" s="352"/>
      <c r="AX283" s="352"/>
      <c r="AY283" s="352"/>
      <c r="AZ283" s="352"/>
      <c r="BA283" s="352"/>
      <c r="BB283" s="352"/>
      <c r="BC283" s="352"/>
      <c r="BD283" s="352"/>
      <c r="BE283" s="352"/>
      <c r="BF283" s="352"/>
      <c r="BG283" s="352"/>
      <c r="BH283" s="352"/>
      <c r="BI283" s="352"/>
      <c r="BJ283" s="352"/>
      <c r="BK283" s="352"/>
      <c r="BL283" s="352"/>
    </row>
    <row r="284" spans="1:64" ht="16.5" customHeight="1">
      <c r="A284" s="352"/>
      <c r="B284" s="352"/>
      <c r="C284" s="352"/>
      <c r="D284" s="352"/>
      <c r="E284" s="352"/>
      <c r="F284" s="352"/>
      <c r="G284" s="352"/>
      <c r="H284" s="352"/>
      <c r="I284" s="352"/>
      <c r="J284" s="352"/>
      <c r="K284" s="352"/>
      <c r="L284" s="352"/>
      <c r="M284" s="352"/>
      <c r="N284" s="352"/>
      <c r="O284" s="352"/>
      <c r="P284" s="352"/>
      <c r="Q284" s="352"/>
      <c r="R284" s="352"/>
      <c r="S284" s="352"/>
      <c r="T284" s="352"/>
      <c r="U284" s="352"/>
      <c r="V284" s="352"/>
      <c r="W284" s="352"/>
      <c r="X284" s="352"/>
      <c r="Y284" s="352"/>
      <c r="Z284" s="352"/>
      <c r="AA284" s="352"/>
      <c r="AB284" s="352"/>
      <c r="AC284" s="352"/>
      <c r="AD284" s="352"/>
      <c r="AE284" s="352"/>
      <c r="AF284" s="352"/>
      <c r="AG284" s="352"/>
      <c r="AH284" s="352"/>
      <c r="AI284" s="352"/>
      <c r="AJ284" s="352"/>
      <c r="AK284" s="352"/>
      <c r="AL284" s="352"/>
      <c r="AM284" s="352"/>
      <c r="AN284" s="352"/>
      <c r="AO284" s="352"/>
      <c r="AP284" s="352"/>
      <c r="AQ284" s="352"/>
      <c r="AR284" s="352"/>
      <c r="AS284" s="352"/>
      <c r="AT284" s="352"/>
      <c r="AU284" s="352"/>
      <c r="AV284" s="352"/>
      <c r="AW284" s="352"/>
      <c r="AX284" s="352"/>
      <c r="AY284" s="352"/>
      <c r="AZ284" s="352"/>
      <c r="BA284" s="352"/>
      <c r="BB284" s="352"/>
      <c r="BC284" s="352"/>
      <c r="BD284" s="352"/>
      <c r="BE284" s="352"/>
      <c r="BF284" s="352"/>
      <c r="BG284" s="352"/>
      <c r="BH284" s="352"/>
      <c r="BI284" s="352"/>
      <c r="BJ284" s="352"/>
      <c r="BK284" s="352"/>
      <c r="BL284" s="352"/>
    </row>
    <row r="285" spans="1:64" ht="16.5" customHeight="1">
      <c r="A285" s="352"/>
      <c r="B285" s="352"/>
      <c r="C285" s="352"/>
      <c r="D285" s="352"/>
      <c r="E285" s="352"/>
      <c r="F285" s="352"/>
      <c r="G285" s="352"/>
      <c r="H285" s="352"/>
      <c r="I285" s="352"/>
      <c r="J285" s="352"/>
      <c r="K285" s="352"/>
      <c r="L285" s="352"/>
      <c r="M285" s="352"/>
      <c r="N285" s="352"/>
      <c r="O285" s="352"/>
      <c r="P285" s="352"/>
      <c r="Q285" s="352"/>
      <c r="R285" s="352"/>
      <c r="S285" s="352"/>
      <c r="T285" s="352"/>
      <c r="U285" s="352"/>
      <c r="V285" s="352"/>
      <c r="W285" s="352"/>
      <c r="X285" s="352"/>
      <c r="Y285" s="352"/>
      <c r="Z285" s="352"/>
      <c r="AA285" s="352"/>
      <c r="AB285" s="352"/>
      <c r="AC285" s="352"/>
      <c r="AD285" s="352"/>
      <c r="AE285" s="352"/>
      <c r="AF285" s="352"/>
      <c r="AG285" s="352"/>
      <c r="AH285" s="352"/>
      <c r="AI285" s="352"/>
      <c r="AJ285" s="352"/>
      <c r="AK285" s="352"/>
      <c r="AL285" s="352"/>
      <c r="AM285" s="352"/>
      <c r="AN285" s="352"/>
      <c r="AO285" s="352"/>
      <c r="AP285" s="352"/>
      <c r="AQ285" s="352"/>
      <c r="AR285" s="352"/>
      <c r="AS285" s="352"/>
      <c r="AT285" s="352"/>
      <c r="AU285" s="352"/>
      <c r="AV285" s="352"/>
      <c r="AW285" s="352"/>
      <c r="AX285" s="352"/>
      <c r="AY285" s="352"/>
      <c r="AZ285" s="352"/>
      <c r="BA285" s="352"/>
      <c r="BB285" s="352"/>
      <c r="BC285" s="352"/>
      <c r="BD285" s="352"/>
      <c r="BE285" s="352"/>
      <c r="BF285" s="352"/>
      <c r="BG285" s="352"/>
      <c r="BH285" s="352"/>
      <c r="BI285" s="352"/>
      <c r="BJ285" s="352"/>
      <c r="BK285" s="352"/>
      <c r="BL285" s="352"/>
    </row>
    <row r="286" spans="1:64" ht="16.5" customHeight="1">
      <c r="A286" s="352"/>
      <c r="B286" s="352"/>
      <c r="C286" s="352"/>
      <c r="D286" s="352"/>
      <c r="E286" s="352"/>
      <c r="F286" s="352"/>
      <c r="G286" s="352"/>
      <c r="H286" s="352"/>
      <c r="I286" s="352"/>
      <c r="J286" s="352"/>
      <c r="K286" s="352"/>
      <c r="L286" s="352"/>
      <c r="M286" s="352"/>
      <c r="N286" s="352"/>
      <c r="O286" s="352"/>
      <c r="P286" s="352"/>
      <c r="Q286" s="352"/>
      <c r="R286" s="352"/>
      <c r="S286" s="352"/>
      <c r="T286" s="352"/>
      <c r="U286" s="352"/>
      <c r="V286" s="352"/>
      <c r="W286" s="352"/>
      <c r="X286" s="352"/>
      <c r="Y286" s="352"/>
      <c r="Z286" s="352"/>
      <c r="AA286" s="352"/>
      <c r="AB286" s="352"/>
      <c r="AC286" s="352"/>
      <c r="AD286" s="352"/>
      <c r="AE286" s="352"/>
      <c r="AF286" s="352"/>
      <c r="AG286" s="352"/>
      <c r="AH286" s="352"/>
      <c r="AI286" s="352"/>
      <c r="AJ286" s="352"/>
      <c r="AK286" s="352"/>
      <c r="AL286" s="352"/>
      <c r="AM286" s="352"/>
      <c r="AN286" s="352"/>
      <c r="AO286" s="352"/>
      <c r="AP286" s="352"/>
      <c r="AQ286" s="352"/>
      <c r="AR286" s="352"/>
      <c r="AS286" s="352"/>
      <c r="AT286" s="352"/>
      <c r="AU286" s="352"/>
      <c r="AV286" s="352"/>
      <c r="AW286" s="352"/>
      <c r="AX286" s="352"/>
      <c r="AY286" s="352"/>
      <c r="AZ286" s="352"/>
      <c r="BA286" s="352"/>
      <c r="BB286" s="352"/>
      <c r="BC286" s="352"/>
      <c r="BD286" s="352"/>
      <c r="BE286" s="352"/>
      <c r="BF286" s="352"/>
      <c r="BG286" s="352"/>
      <c r="BH286" s="352"/>
      <c r="BI286" s="352"/>
      <c r="BJ286" s="352"/>
      <c r="BK286" s="352"/>
      <c r="BL286" s="352"/>
    </row>
    <row r="287" spans="1:64" ht="16.5" customHeight="1">
      <c r="A287" s="352"/>
      <c r="B287" s="352"/>
      <c r="C287" s="352"/>
      <c r="D287" s="352"/>
      <c r="E287" s="352"/>
      <c r="F287" s="352"/>
      <c r="G287" s="352"/>
      <c r="H287" s="352"/>
      <c r="I287" s="352"/>
      <c r="J287" s="352"/>
      <c r="K287" s="352"/>
      <c r="L287" s="352"/>
      <c r="M287" s="352"/>
      <c r="N287" s="352"/>
      <c r="O287" s="352"/>
      <c r="P287" s="352"/>
      <c r="Q287" s="352"/>
      <c r="R287" s="352"/>
      <c r="S287" s="352"/>
      <c r="T287" s="352"/>
      <c r="U287" s="352"/>
      <c r="V287" s="352"/>
      <c r="W287" s="352"/>
      <c r="X287" s="352"/>
      <c r="Y287" s="352"/>
      <c r="Z287" s="352"/>
      <c r="AA287" s="352"/>
      <c r="AB287" s="352"/>
      <c r="AC287" s="352"/>
      <c r="AD287" s="352"/>
      <c r="AE287" s="352"/>
      <c r="AF287" s="352"/>
      <c r="AG287" s="352"/>
      <c r="AH287" s="352"/>
      <c r="AI287" s="352"/>
      <c r="AJ287" s="352"/>
      <c r="AK287" s="352"/>
      <c r="AL287" s="352"/>
      <c r="AM287" s="352"/>
      <c r="AN287" s="352"/>
      <c r="AO287" s="352"/>
      <c r="AP287" s="352"/>
      <c r="AQ287" s="352"/>
      <c r="AR287" s="352"/>
      <c r="AS287" s="352"/>
      <c r="AT287" s="352"/>
      <c r="AU287" s="352"/>
      <c r="AV287" s="352"/>
      <c r="AW287" s="352"/>
      <c r="AX287" s="352"/>
      <c r="AY287" s="352"/>
      <c r="AZ287" s="352"/>
      <c r="BA287" s="352"/>
      <c r="BB287" s="352"/>
      <c r="BC287" s="352"/>
      <c r="BD287" s="352"/>
      <c r="BE287" s="352"/>
      <c r="BF287" s="352"/>
      <c r="BG287" s="352"/>
      <c r="BH287" s="352"/>
      <c r="BI287" s="352"/>
      <c r="BJ287" s="352"/>
      <c r="BK287" s="352"/>
      <c r="BL287" s="352"/>
    </row>
    <row r="288" spans="1:64" ht="16.5" customHeight="1">
      <c r="A288" s="352"/>
      <c r="B288" s="352"/>
      <c r="C288" s="352"/>
      <c r="D288" s="352"/>
      <c r="E288" s="352"/>
      <c r="F288" s="352"/>
      <c r="G288" s="352"/>
      <c r="H288" s="352"/>
      <c r="I288" s="352"/>
      <c r="J288" s="352"/>
      <c r="K288" s="352"/>
      <c r="L288" s="352"/>
      <c r="M288" s="352"/>
      <c r="N288" s="352"/>
      <c r="O288" s="352"/>
      <c r="P288" s="352"/>
      <c r="Q288" s="352"/>
      <c r="R288" s="352"/>
      <c r="S288" s="352"/>
      <c r="T288" s="352"/>
      <c r="U288" s="352"/>
      <c r="V288" s="352"/>
      <c r="W288" s="352"/>
      <c r="X288" s="352"/>
      <c r="Y288" s="352"/>
      <c r="Z288" s="352"/>
      <c r="AA288" s="352"/>
      <c r="AB288" s="352"/>
      <c r="AC288" s="352"/>
      <c r="AD288" s="352"/>
      <c r="AE288" s="352"/>
      <c r="AF288" s="352"/>
      <c r="AG288" s="352"/>
      <c r="AH288" s="352"/>
      <c r="AI288" s="352"/>
      <c r="AJ288" s="352"/>
      <c r="AK288" s="352"/>
      <c r="AL288" s="352"/>
      <c r="AM288" s="352"/>
      <c r="AN288" s="352"/>
      <c r="AO288" s="352"/>
      <c r="AP288" s="352"/>
      <c r="AQ288" s="352"/>
      <c r="AR288" s="352"/>
      <c r="AS288" s="352"/>
      <c r="AT288" s="352"/>
      <c r="AU288" s="352"/>
      <c r="AV288" s="352"/>
      <c r="AW288" s="352"/>
      <c r="AX288" s="352"/>
      <c r="AY288" s="352"/>
      <c r="AZ288" s="352"/>
      <c r="BA288" s="352"/>
      <c r="BB288" s="352"/>
      <c r="BC288" s="352"/>
      <c r="BD288" s="352"/>
      <c r="BE288" s="352"/>
      <c r="BF288" s="352"/>
      <c r="BG288" s="352"/>
      <c r="BH288" s="352"/>
      <c r="BI288" s="352"/>
      <c r="BJ288" s="352"/>
      <c r="BK288" s="352"/>
      <c r="BL288" s="352"/>
    </row>
    <row r="289" spans="1:64" ht="16.5" customHeight="1">
      <c r="A289" s="352"/>
      <c r="B289" s="352"/>
      <c r="C289" s="352"/>
      <c r="D289" s="352"/>
      <c r="E289" s="352"/>
      <c r="F289" s="352"/>
      <c r="G289" s="352"/>
      <c r="H289" s="352"/>
      <c r="I289" s="352"/>
      <c r="J289" s="352"/>
      <c r="K289" s="352"/>
      <c r="L289" s="352"/>
      <c r="M289" s="352"/>
      <c r="N289" s="352"/>
      <c r="O289" s="352"/>
      <c r="P289" s="352"/>
      <c r="Q289" s="352"/>
      <c r="R289" s="352"/>
      <c r="S289" s="352"/>
      <c r="T289" s="352"/>
      <c r="U289" s="352"/>
      <c r="V289" s="352"/>
      <c r="W289" s="352"/>
      <c r="X289" s="352"/>
      <c r="Y289" s="352"/>
      <c r="Z289" s="352"/>
      <c r="AA289" s="352"/>
      <c r="AB289" s="352"/>
      <c r="AC289" s="352"/>
      <c r="AD289" s="352"/>
      <c r="AE289" s="352"/>
      <c r="AF289" s="352"/>
      <c r="AG289" s="352"/>
      <c r="AH289" s="352"/>
      <c r="AI289" s="352"/>
      <c r="AJ289" s="352"/>
      <c r="AK289" s="352"/>
      <c r="AL289" s="352"/>
      <c r="AM289" s="352"/>
      <c r="AN289" s="352"/>
      <c r="AO289" s="352"/>
      <c r="AP289" s="352"/>
      <c r="AQ289" s="352"/>
      <c r="AR289" s="352"/>
      <c r="AS289" s="352"/>
      <c r="AT289" s="352"/>
      <c r="AU289" s="352"/>
      <c r="AV289" s="352"/>
      <c r="AW289" s="352"/>
      <c r="AX289" s="352"/>
      <c r="AY289" s="352"/>
      <c r="AZ289" s="352"/>
      <c r="BA289" s="352"/>
      <c r="BB289" s="352"/>
      <c r="BC289" s="352"/>
      <c r="BD289" s="352"/>
      <c r="BE289" s="352"/>
      <c r="BF289" s="352"/>
      <c r="BG289" s="352"/>
      <c r="BH289" s="352"/>
      <c r="BI289" s="352"/>
      <c r="BJ289" s="352"/>
      <c r="BK289" s="352"/>
      <c r="BL289" s="352"/>
    </row>
    <row r="290" spans="1:64" ht="16.5" customHeight="1">
      <c r="A290" s="352"/>
      <c r="B290" s="352"/>
      <c r="C290" s="352"/>
      <c r="D290" s="352"/>
      <c r="E290" s="352"/>
      <c r="F290" s="352"/>
      <c r="G290" s="352"/>
      <c r="H290" s="352"/>
      <c r="I290" s="352"/>
      <c r="J290" s="352"/>
      <c r="K290" s="352"/>
      <c r="L290" s="352"/>
      <c r="M290" s="352"/>
      <c r="N290" s="352"/>
      <c r="O290" s="352"/>
      <c r="P290" s="352"/>
      <c r="Q290" s="352"/>
      <c r="R290" s="352"/>
      <c r="S290" s="352"/>
      <c r="T290" s="352"/>
      <c r="U290" s="352"/>
      <c r="V290" s="352"/>
      <c r="W290" s="352"/>
      <c r="X290" s="352"/>
      <c r="Y290" s="352"/>
      <c r="Z290" s="352"/>
      <c r="AA290" s="352"/>
      <c r="AB290" s="352"/>
      <c r="AC290" s="352"/>
      <c r="AD290" s="352"/>
      <c r="AE290" s="352"/>
      <c r="AF290" s="352"/>
      <c r="AG290" s="352"/>
      <c r="AH290" s="352"/>
      <c r="AI290" s="352"/>
      <c r="AJ290" s="352"/>
      <c r="AK290" s="352"/>
      <c r="AL290" s="352"/>
      <c r="AM290" s="352"/>
      <c r="AN290" s="352"/>
      <c r="AO290" s="352"/>
      <c r="AP290" s="352"/>
      <c r="AQ290" s="352"/>
      <c r="AR290" s="352"/>
      <c r="AS290" s="352"/>
      <c r="AT290" s="352"/>
      <c r="AU290" s="352"/>
      <c r="AV290" s="352"/>
      <c r="AW290" s="352"/>
      <c r="AX290" s="352"/>
      <c r="AY290" s="352"/>
      <c r="AZ290" s="352"/>
      <c r="BA290" s="352"/>
      <c r="BB290" s="352"/>
      <c r="BC290" s="352"/>
      <c r="BD290" s="352"/>
      <c r="BE290" s="352"/>
      <c r="BF290" s="352"/>
      <c r="BG290" s="352"/>
      <c r="BH290" s="352"/>
      <c r="BI290" s="352"/>
      <c r="BJ290" s="352"/>
      <c r="BK290" s="352"/>
      <c r="BL290" s="352"/>
    </row>
    <row r="291" spans="1:64" ht="16.5" customHeight="1">
      <c r="A291" s="352"/>
      <c r="B291" s="352"/>
      <c r="C291" s="352"/>
      <c r="D291" s="352"/>
      <c r="E291" s="352"/>
      <c r="F291" s="352"/>
      <c r="G291" s="352"/>
      <c r="H291" s="352"/>
      <c r="I291" s="352"/>
      <c r="J291" s="352"/>
      <c r="K291" s="352"/>
      <c r="L291" s="352"/>
      <c r="M291" s="352"/>
      <c r="N291" s="352"/>
      <c r="O291" s="352"/>
      <c r="P291" s="352"/>
      <c r="Q291" s="352"/>
      <c r="R291" s="352"/>
      <c r="S291" s="352"/>
      <c r="T291" s="352"/>
      <c r="U291" s="352"/>
      <c r="V291" s="352"/>
      <c r="W291" s="352"/>
      <c r="X291" s="352"/>
      <c r="Y291" s="352"/>
      <c r="Z291" s="352"/>
      <c r="AA291" s="352"/>
      <c r="AB291" s="352"/>
      <c r="AC291" s="352"/>
      <c r="AD291" s="352"/>
      <c r="AE291" s="352"/>
      <c r="AF291" s="352"/>
      <c r="AG291" s="352"/>
      <c r="AH291" s="352"/>
      <c r="AI291" s="352"/>
      <c r="AJ291" s="352"/>
      <c r="AK291" s="352"/>
      <c r="AL291" s="352"/>
      <c r="AM291" s="352"/>
      <c r="AN291" s="352"/>
      <c r="AO291" s="352"/>
      <c r="AP291" s="352"/>
      <c r="AQ291" s="352"/>
      <c r="AR291" s="352"/>
      <c r="AS291" s="352"/>
      <c r="AT291" s="352"/>
      <c r="AU291" s="352"/>
      <c r="AV291" s="352"/>
      <c r="AW291" s="352"/>
      <c r="AX291" s="352"/>
      <c r="AY291" s="352"/>
      <c r="AZ291" s="352"/>
      <c r="BA291" s="352"/>
      <c r="BB291" s="352"/>
      <c r="BC291" s="352"/>
      <c r="BD291" s="352"/>
      <c r="BE291" s="352"/>
      <c r="BF291" s="352"/>
      <c r="BG291" s="352"/>
      <c r="BH291" s="352"/>
      <c r="BI291" s="352"/>
      <c r="BJ291" s="352"/>
      <c r="BK291" s="352"/>
      <c r="BL291" s="352"/>
    </row>
    <row r="292" spans="1:64" ht="16.5" customHeight="1">
      <c r="A292" s="352"/>
      <c r="B292" s="352"/>
      <c r="C292" s="352"/>
      <c r="D292" s="352"/>
      <c r="E292" s="352"/>
      <c r="F292" s="352"/>
      <c r="G292" s="352"/>
      <c r="H292" s="352"/>
      <c r="I292" s="352"/>
      <c r="J292" s="352"/>
      <c r="K292" s="352"/>
      <c r="L292" s="352"/>
      <c r="M292" s="352"/>
      <c r="N292" s="352"/>
      <c r="O292" s="352"/>
      <c r="P292" s="352"/>
      <c r="Q292" s="352"/>
      <c r="R292" s="352"/>
      <c r="S292" s="352"/>
      <c r="T292" s="352"/>
      <c r="U292" s="352"/>
      <c r="V292" s="352"/>
      <c r="W292" s="352"/>
      <c r="X292" s="352"/>
      <c r="Y292" s="352"/>
      <c r="Z292" s="352"/>
      <c r="AA292" s="352"/>
      <c r="AB292" s="352"/>
      <c r="AC292" s="352"/>
      <c r="AD292" s="352"/>
      <c r="AE292" s="352"/>
      <c r="AF292" s="352"/>
      <c r="AG292" s="352"/>
      <c r="AH292" s="352"/>
      <c r="AI292" s="352"/>
      <c r="AJ292" s="352"/>
      <c r="AK292" s="352"/>
      <c r="AL292" s="352"/>
      <c r="AM292" s="352"/>
      <c r="AN292" s="352"/>
      <c r="AO292" s="352"/>
      <c r="AP292" s="352"/>
      <c r="AQ292" s="352"/>
      <c r="AR292" s="352"/>
      <c r="AS292" s="352"/>
      <c r="AT292" s="352"/>
      <c r="AU292" s="352"/>
      <c r="AV292" s="352"/>
      <c r="AW292" s="352"/>
      <c r="AX292" s="352"/>
      <c r="AY292" s="352"/>
      <c r="AZ292" s="352"/>
      <c r="BA292" s="352"/>
      <c r="BB292" s="352"/>
      <c r="BC292" s="352"/>
      <c r="BD292" s="352"/>
      <c r="BE292" s="352"/>
      <c r="BF292" s="352"/>
      <c r="BG292" s="352"/>
      <c r="BH292" s="352"/>
      <c r="BI292" s="352"/>
      <c r="BJ292" s="352"/>
      <c r="BK292" s="352"/>
      <c r="BL292" s="352"/>
    </row>
    <row r="293" spans="1:64" ht="16.5" customHeight="1">
      <c r="A293" s="352"/>
      <c r="B293" s="352"/>
      <c r="C293" s="352"/>
      <c r="D293" s="352"/>
      <c r="E293" s="352"/>
      <c r="F293" s="352"/>
      <c r="G293" s="352"/>
      <c r="H293" s="352"/>
      <c r="I293" s="352"/>
      <c r="J293" s="352"/>
      <c r="K293" s="352"/>
      <c r="L293" s="352"/>
      <c r="M293" s="352"/>
      <c r="N293" s="352"/>
      <c r="O293" s="352"/>
      <c r="P293" s="352"/>
      <c r="Q293" s="352"/>
      <c r="R293" s="352"/>
      <c r="S293" s="352"/>
      <c r="T293" s="352"/>
      <c r="U293" s="352"/>
      <c r="V293" s="352"/>
      <c r="W293" s="352"/>
      <c r="X293" s="352"/>
      <c r="Y293" s="352"/>
      <c r="Z293" s="352"/>
      <c r="AA293" s="352"/>
      <c r="AB293" s="352"/>
      <c r="AC293" s="352"/>
      <c r="AD293" s="352"/>
      <c r="AE293" s="352"/>
      <c r="AF293" s="352"/>
      <c r="AG293" s="352"/>
      <c r="AH293" s="352"/>
      <c r="AI293" s="352"/>
      <c r="AJ293" s="352"/>
      <c r="AK293" s="352"/>
      <c r="AL293" s="352"/>
      <c r="AM293" s="352"/>
      <c r="AN293" s="352"/>
      <c r="AO293" s="352"/>
      <c r="AP293" s="352"/>
      <c r="AQ293" s="352"/>
      <c r="AR293" s="352"/>
      <c r="AS293" s="352"/>
      <c r="AT293" s="352"/>
      <c r="AU293" s="352"/>
      <c r="AV293" s="352"/>
      <c r="AW293" s="352"/>
      <c r="AX293" s="352"/>
      <c r="AY293" s="352"/>
      <c r="AZ293" s="352"/>
      <c r="BA293" s="352"/>
      <c r="BB293" s="352"/>
      <c r="BC293" s="352"/>
      <c r="BD293" s="352"/>
      <c r="BE293" s="352"/>
      <c r="BF293" s="352"/>
      <c r="BG293" s="352"/>
      <c r="BH293" s="352"/>
      <c r="BI293" s="352"/>
      <c r="BJ293" s="352"/>
      <c r="BK293" s="352"/>
      <c r="BL293" s="352"/>
    </row>
    <row r="294" spans="1:64" ht="16.5" customHeight="1">
      <c r="A294" s="352"/>
      <c r="B294" s="352"/>
      <c r="C294" s="352"/>
      <c r="D294" s="352"/>
      <c r="E294" s="352"/>
      <c r="F294" s="352"/>
      <c r="G294" s="352"/>
      <c r="H294" s="352"/>
      <c r="I294" s="352"/>
      <c r="J294" s="352"/>
      <c r="K294" s="352"/>
      <c r="L294" s="352"/>
      <c r="M294" s="352"/>
      <c r="N294" s="352"/>
      <c r="O294" s="352"/>
      <c r="P294" s="352"/>
      <c r="Q294" s="352"/>
      <c r="R294" s="352"/>
      <c r="S294" s="352"/>
      <c r="T294" s="352"/>
      <c r="U294" s="352"/>
      <c r="V294" s="352"/>
      <c r="W294" s="352"/>
      <c r="X294" s="352"/>
      <c r="Y294" s="352"/>
      <c r="Z294" s="352"/>
      <c r="AA294" s="352"/>
      <c r="AB294" s="352"/>
      <c r="AC294" s="352"/>
      <c r="AD294" s="352"/>
      <c r="AE294" s="352"/>
      <c r="AF294" s="352"/>
      <c r="AG294" s="352"/>
      <c r="AH294" s="352"/>
      <c r="AI294" s="352"/>
      <c r="AJ294" s="352"/>
      <c r="AK294" s="352"/>
      <c r="AL294" s="352"/>
      <c r="AM294" s="352"/>
      <c r="AN294" s="352"/>
      <c r="AO294" s="352"/>
      <c r="AP294" s="352"/>
      <c r="AQ294" s="352"/>
      <c r="AR294" s="352"/>
      <c r="AS294" s="352"/>
      <c r="AT294" s="352"/>
      <c r="AU294" s="352"/>
      <c r="AV294" s="352"/>
      <c r="AW294" s="352"/>
      <c r="AX294" s="352"/>
      <c r="AY294" s="352"/>
      <c r="AZ294" s="352"/>
      <c r="BA294" s="352"/>
      <c r="BB294" s="352"/>
      <c r="BC294" s="352"/>
      <c r="BD294" s="352"/>
      <c r="BE294" s="352"/>
      <c r="BF294" s="352"/>
      <c r="BG294" s="352"/>
      <c r="BH294" s="352"/>
      <c r="BI294" s="352"/>
      <c r="BJ294" s="352"/>
      <c r="BK294" s="352"/>
      <c r="BL294" s="352"/>
    </row>
    <row r="295" spans="1:64" ht="16.5" customHeight="1">
      <c r="A295" s="352"/>
      <c r="B295" s="352"/>
      <c r="C295" s="352"/>
      <c r="D295" s="352"/>
      <c r="E295" s="352"/>
      <c r="F295" s="352"/>
      <c r="G295" s="352"/>
      <c r="H295" s="352"/>
      <c r="I295" s="352"/>
      <c r="J295" s="352"/>
      <c r="K295" s="352"/>
      <c r="L295" s="352"/>
      <c r="M295" s="352"/>
      <c r="N295" s="352"/>
      <c r="O295" s="352"/>
      <c r="P295" s="352"/>
      <c r="Q295" s="352"/>
      <c r="R295" s="352"/>
      <c r="S295" s="352"/>
      <c r="T295" s="352"/>
      <c r="U295" s="352"/>
      <c r="V295" s="352"/>
      <c r="W295" s="352"/>
      <c r="X295" s="352"/>
      <c r="Y295" s="352"/>
      <c r="Z295" s="352"/>
      <c r="AA295" s="352"/>
      <c r="AB295" s="352"/>
      <c r="AC295" s="352"/>
      <c r="AD295" s="352"/>
      <c r="AE295" s="352"/>
      <c r="AF295" s="352"/>
      <c r="AG295" s="352"/>
      <c r="AH295" s="352"/>
      <c r="AI295" s="352"/>
      <c r="AJ295" s="352"/>
      <c r="AK295" s="352"/>
      <c r="AL295" s="352"/>
      <c r="AM295" s="352"/>
      <c r="AN295" s="352"/>
      <c r="AO295" s="352"/>
      <c r="AP295" s="352"/>
      <c r="AQ295" s="352"/>
      <c r="AR295" s="352"/>
      <c r="AS295" s="352"/>
      <c r="AT295" s="352"/>
      <c r="AU295" s="352"/>
      <c r="AV295" s="352"/>
      <c r="AW295" s="352"/>
      <c r="AX295" s="352"/>
      <c r="AY295" s="352"/>
      <c r="AZ295" s="352"/>
      <c r="BA295" s="352"/>
      <c r="BB295" s="352"/>
      <c r="BC295" s="352"/>
      <c r="BD295" s="352"/>
      <c r="BE295" s="352"/>
      <c r="BF295" s="352"/>
      <c r="BG295" s="352"/>
      <c r="BH295" s="352"/>
      <c r="BI295" s="352"/>
      <c r="BJ295" s="352"/>
      <c r="BK295" s="352"/>
      <c r="BL295" s="352"/>
    </row>
    <row r="296" spans="1:64" ht="16.5" customHeight="1">
      <c r="A296" s="352"/>
      <c r="B296" s="352"/>
      <c r="C296" s="352"/>
      <c r="D296" s="352"/>
      <c r="E296" s="352"/>
      <c r="F296" s="352"/>
      <c r="G296" s="352"/>
      <c r="H296" s="352"/>
      <c r="I296" s="352"/>
      <c r="J296" s="352"/>
      <c r="K296" s="352"/>
      <c r="L296" s="352"/>
      <c r="M296" s="352"/>
      <c r="N296" s="352"/>
      <c r="O296" s="352"/>
      <c r="P296" s="352"/>
      <c r="Q296" s="352"/>
      <c r="R296" s="352"/>
      <c r="S296" s="352"/>
      <c r="T296" s="352"/>
      <c r="U296" s="352"/>
      <c r="V296" s="352"/>
      <c r="W296" s="352"/>
      <c r="X296" s="352"/>
      <c r="Y296" s="352"/>
      <c r="Z296" s="352"/>
      <c r="AA296" s="352"/>
      <c r="AB296" s="352"/>
      <c r="AC296" s="352"/>
      <c r="AD296" s="352"/>
      <c r="AE296" s="352"/>
      <c r="AF296" s="352"/>
      <c r="AG296" s="352"/>
      <c r="AH296" s="352"/>
      <c r="AI296" s="352"/>
      <c r="AJ296" s="352"/>
      <c r="AK296" s="352"/>
      <c r="AL296" s="352"/>
      <c r="AM296" s="352"/>
      <c r="AN296" s="352"/>
      <c r="AO296" s="352"/>
      <c r="AP296" s="352"/>
      <c r="AQ296" s="352"/>
      <c r="AR296" s="352"/>
      <c r="AS296" s="352"/>
      <c r="AT296" s="352"/>
      <c r="AU296" s="352"/>
      <c r="AV296" s="352"/>
      <c r="AW296" s="352"/>
      <c r="AX296" s="352"/>
      <c r="AY296" s="352"/>
      <c r="AZ296" s="352"/>
      <c r="BA296" s="352"/>
      <c r="BB296" s="352"/>
      <c r="BC296" s="352"/>
      <c r="BD296" s="352"/>
      <c r="BE296" s="352"/>
      <c r="BF296" s="352"/>
      <c r="BG296" s="352"/>
      <c r="BH296" s="352"/>
      <c r="BI296" s="352"/>
      <c r="BJ296" s="352"/>
      <c r="BK296" s="352"/>
      <c r="BL296" s="352"/>
    </row>
    <row r="297" spans="1:64" ht="16.5" customHeight="1">
      <c r="A297" s="352"/>
      <c r="B297" s="352"/>
      <c r="C297" s="352"/>
      <c r="D297" s="352"/>
      <c r="E297" s="352"/>
      <c r="F297" s="352"/>
      <c r="G297" s="352"/>
      <c r="H297" s="352"/>
      <c r="I297" s="352"/>
      <c r="J297" s="352"/>
      <c r="K297" s="352"/>
      <c r="L297" s="352"/>
      <c r="M297" s="352"/>
      <c r="N297" s="352"/>
      <c r="O297" s="352"/>
      <c r="P297" s="352"/>
      <c r="Q297" s="352"/>
      <c r="R297" s="352"/>
      <c r="S297" s="352"/>
      <c r="T297" s="352"/>
      <c r="U297" s="352"/>
      <c r="V297" s="352"/>
      <c r="W297" s="352"/>
      <c r="X297" s="352"/>
      <c r="Y297" s="352"/>
      <c r="Z297" s="352"/>
      <c r="AA297" s="352"/>
      <c r="AB297" s="352"/>
      <c r="AC297" s="352"/>
      <c r="AD297" s="352"/>
      <c r="AE297" s="352"/>
      <c r="AF297" s="352"/>
      <c r="AG297" s="352"/>
      <c r="AH297" s="352"/>
      <c r="AI297" s="352"/>
      <c r="AJ297" s="352"/>
      <c r="AK297" s="352"/>
      <c r="AL297" s="352"/>
      <c r="AM297" s="352"/>
      <c r="AN297" s="352"/>
      <c r="AO297" s="352"/>
      <c r="AP297" s="352"/>
      <c r="AQ297" s="352"/>
      <c r="AR297" s="352"/>
      <c r="AS297" s="352"/>
      <c r="AT297" s="352"/>
      <c r="AU297" s="352"/>
      <c r="AV297" s="352"/>
      <c r="AW297" s="352"/>
      <c r="AX297" s="352"/>
      <c r="AY297" s="352"/>
      <c r="AZ297" s="352"/>
      <c r="BA297" s="352"/>
      <c r="BB297" s="352"/>
      <c r="BC297" s="352"/>
      <c r="BD297" s="352"/>
      <c r="BE297" s="352"/>
      <c r="BF297" s="352"/>
      <c r="BG297" s="352"/>
      <c r="BH297" s="352"/>
      <c r="BI297" s="352"/>
      <c r="BJ297" s="352"/>
      <c r="BK297" s="352"/>
      <c r="BL297" s="352"/>
    </row>
    <row r="298" spans="1:64" ht="16.5" customHeight="1">
      <c r="A298" s="352"/>
      <c r="B298" s="352"/>
      <c r="C298" s="352"/>
      <c r="D298" s="352"/>
      <c r="E298" s="352"/>
      <c r="F298" s="352"/>
      <c r="G298" s="352"/>
      <c r="H298" s="352"/>
      <c r="I298" s="352"/>
      <c r="J298" s="352"/>
      <c r="K298" s="352"/>
      <c r="L298" s="352"/>
      <c r="M298" s="352"/>
      <c r="N298" s="352"/>
      <c r="O298" s="352"/>
      <c r="P298" s="352"/>
      <c r="Q298" s="352"/>
      <c r="R298" s="352"/>
      <c r="S298" s="352"/>
      <c r="T298" s="352"/>
      <c r="U298" s="352"/>
      <c r="V298" s="352"/>
      <c r="W298" s="352"/>
      <c r="X298" s="352"/>
      <c r="Y298" s="352"/>
      <c r="Z298" s="352"/>
      <c r="AA298" s="352"/>
      <c r="AB298" s="352"/>
      <c r="AC298" s="352"/>
      <c r="AD298" s="352"/>
      <c r="AE298" s="352"/>
      <c r="AF298" s="352"/>
      <c r="AG298" s="352"/>
      <c r="AH298" s="352"/>
      <c r="AI298" s="352"/>
      <c r="AJ298" s="352"/>
      <c r="AK298" s="352"/>
      <c r="AL298" s="352"/>
      <c r="AM298" s="352"/>
      <c r="AN298" s="352"/>
      <c r="AO298" s="352"/>
      <c r="AP298" s="352"/>
      <c r="AQ298" s="352"/>
      <c r="AR298" s="352"/>
      <c r="AS298" s="352"/>
      <c r="AT298" s="352"/>
      <c r="AU298" s="352"/>
      <c r="AV298" s="352"/>
      <c r="AW298" s="352"/>
      <c r="AX298" s="352"/>
      <c r="AY298" s="352"/>
      <c r="AZ298" s="352"/>
      <c r="BA298" s="352"/>
      <c r="BB298" s="352"/>
      <c r="BC298" s="352"/>
      <c r="BD298" s="352"/>
      <c r="BE298" s="352"/>
      <c r="BF298" s="352"/>
      <c r="BG298" s="352"/>
      <c r="BH298" s="352"/>
      <c r="BI298" s="352"/>
      <c r="BJ298" s="352"/>
      <c r="BK298" s="352"/>
      <c r="BL298" s="352"/>
    </row>
    <row r="299" spans="1:64" ht="16.5" customHeight="1">
      <c r="A299" s="352"/>
      <c r="B299" s="352"/>
      <c r="C299" s="352"/>
      <c r="D299" s="352"/>
      <c r="E299" s="352"/>
      <c r="F299" s="352"/>
      <c r="G299" s="352"/>
      <c r="H299" s="352"/>
      <c r="I299" s="352"/>
      <c r="J299" s="352"/>
      <c r="K299" s="352"/>
      <c r="L299" s="352"/>
      <c r="M299" s="352"/>
      <c r="N299" s="352"/>
      <c r="O299" s="352"/>
      <c r="P299" s="352"/>
      <c r="Q299" s="352"/>
      <c r="R299" s="352"/>
      <c r="S299" s="352"/>
      <c r="T299" s="352"/>
      <c r="U299" s="352"/>
      <c r="V299" s="352"/>
      <c r="W299" s="352"/>
      <c r="X299" s="352"/>
      <c r="Y299" s="352"/>
      <c r="Z299" s="352"/>
      <c r="AA299" s="352"/>
      <c r="AB299" s="352"/>
      <c r="AC299" s="352"/>
      <c r="AD299" s="352"/>
      <c r="AE299" s="352"/>
      <c r="AF299" s="352"/>
      <c r="AG299" s="352"/>
      <c r="AH299" s="352"/>
      <c r="AI299" s="352"/>
      <c r="AJ299" s="352"/>
      <c r="AK299" s="352"/>
      <c r="AL299" s="352"/>
      <c r="AM299" s="352"/>
      <c r="AN299" s="352"/>
      <c r="AO299" s="352"/>
      <c r="AP299" s="352"/>
      <c r="AQ299" s="352"/>
      <c r="AR299" s="352"/>
      <c r="AS299" s="352"/>
      <c r="AT299" s="352"/>
      <c r="AU299" s="352"/>
      <c r="AV299" s="352"/>
      <c r="AW299" s="352"/>
      <c r="AX299" s="352"/>
      <c r="AY299" s="352"/>
      <c r="AZ299" s="352"/>
      <c r="BA299" s="352"/>
      <c r="BB299" s="352"/>
      <c r="BC299" s="352"/>
      <c r="BD299" s="352"/>
      <c r="BE299" s="352"/>
      <c r="BF299" s="352"/>
      <c r="BG299" s="352"/>
      <c r="BH299" s="352"/>
      <c r="BI299" s="352"/>
      <c r="BJ299" s="352"/>
      <c r="BK299" s="352"/>
      <c r="BL299" s="352"/>
    </row>
    <row r="300" spans="1:64" ht="16.5" customHeight="1">
      <c r="A300" s="352"/>
      <c r="B300" s="352"/>
      <c r="C300" s="352"/>
      <c r="D300" s="352"/>
      <c r="E300" s="352"/>
      <c r="F300" s="352"/>
      <c r="G300" s="352"/>
      <c r="H300" s="352"/>
      <c r="I300" s="352"/>
      <c r="J300" s="352"/>
      <c r="K300" s="352"/>
      <c r="L300" s="352"/>
      <c r="M300" s="352"/>
      <c r="N300" s="352"/>
      <c r="O300" s="352"/>
      <c r="P300" s="352"/>
      <c r="Q300" s="352"/>
      <c r="R300" s="352"/>
      <c r="S300" s="352"/>
      <c r="T300" s="352"/>
      <c r="U300" s="352"/>
      <c r="V300" s="352"/>
      <c r="W300" s="352"/>
      <c r="X300" s="352"/>
      <c r="Y300" s="352"/>
      <c r="Z300" s="352"/>
      <c r="AA300" s="352"/>
      <c r="AB300" s="352"/>
      <c r="AC300" s="352"/>
      <c r="AD300" s="352"/>
      <c r="AE300" s="352"/>
      <c r="AF300" s="352"/>
      <c r="AG300" s="352"/>
      <c r="AH300" s="352"/>
      <c r="AI300" s="352"/>
      <c r="AJ300" s="352"/>
      <c r="AK300" s="352"/>
      <c r="AL300" s="352"/>
      <c r="AM300" s="352"/>
      <c r="AN300" s="352"/>
      <c r="AO300" s="352"/>
      <c r="AP300" s="352"/>
      <c r="AQ300" s="352"/>
      <c r="AR300" s="352"/>
      <c r="AS300" s="352"/>
      <c r="AT300" s="352"/>
      <c r="AU300" s="352"/>
      <c r="AV300" s="352"/>
      <c r="AW300" s="352"/>
      <c r="AX300" s="352"/>
      <c r="AY300" s="352"/>
      <c r="AZ300" s="352"/>
      <c r="BA300" s="352"/>
      <c r="BB300" s="352"/>
      <c r="BC300" s="352"/>
      <c r="BD300" s="352"/>
      <c r="BE300" s="352"/>
      <c r="BF300" s="352"/>
      <c r="BG300" s="352"/>
      <c r="BH300" s="352"/>
      <c r="BI300" s="352"/>
      <c r="BJ300" s="352"/>
      <c r="BK300" s="352"/>
      <c r="BL300" s="352"/>
    </row>
    <row r="301" spans="1:64" ht="16.5" customHeight="1">
      <c r="A301" s="352"/>
      <c r="B301" s="352"/>
      <c r="C301" s="352"/>
      <c r="D301" s="352"/>
      <c r="E301" s="352"/>
      <c r="F301" s="352"/>
      <c r="G301" s="352"/>
      <c r="H301" s="352"/>
      <c r="I301" s="352"/>
      <c r="J301" s="352"/>
      <c r="K301" s="352"/>
      <c r="L301" s="352"/>
      <c r="M301" s="352"/>
      <c r="N301" s="352"/>
      <c r="O301" s="352"/>
      <c r="P301" s="352"/>
      <c r="Q301" s="352"/>
      <c r="R301" s="352"/>
      <c r="S301" s="352"/>
      <c r="T301" s="352"/>
      <c r="U301" s="352"/>
      <c r="V301" s="352"/>
      <c r="W301" s="352"/>
      <c r="X301" s="352"/>
      <c r="Y301" s="352"/>
      <c r="Z301" s="352"/>
      <c r="AA301" s="352"/>
      <c r="AB301" s="352"/>
      <c r="AC301" s="352"/>
      <c r="AD301" s="352"/>
      <c r="AE301" s="352"/>
      <c r="AF301" s="352"/>
      <c r="AG301" s="352"/>
      <c r="AH301" s="352"/>
      <c r="AI301" s="352"/>
      <c r="AJ301" s="352"/>
      <c r="AK301" s="352"/>
      <c r="AL301" s="352"/>
      <c r="AM301" s="352"/>
      <c r="AN301" s="352"/>
      <c r="AO301" s="352"/>
      <c r="AP301" s="352"/>
      <c r="AQ301" s="352"/>
      <c r="AR301" s="352"/>
      <c r="AS301" s="352"/>
      <c r="AT301" s="352"/>
      <c r="AU301" s="352"/>
      <c r="AV301" s="352"/>
      <c r="AW301" s="352"/>
      <c r="AX301" s="352"/>
      <c r="AY301" s="352"/>
      <c r="AZ301" s="352"/>
      <c r="BA301" s="352"/>
      <c r="BB301" s="352"/>
      <c r="BC301" s="352"/>
      <c r="BD301" s="352"/>
      <c r="BE301" s="352"/>
      <c r="BF301" s="352"/>
      <c r="BG301" s="352"/>
      <c r="BH301" s="352"/>
      <c r="BI301" s="352"/>
      <c r="BJ301" s="352"/>
      <c r="BK301" s="352"/>
      <c r="BL301" s="352"/>
    </row>
    <row r="302" spans="1:64" ht="16.5" customHeight="1">
      <c r="A302" s="352"/>
      <c r="B302" s="352"/>
      <c r="C302" s="352"/>
      <c r="D302" s="352"/>
      <c r="E302" s="352"/>
      <c r="F302" s="352"/>
      <c r="G302" s="352"/>
      <c r="H302" s="352"/>
      <c r="I302" s="352"/>
      <c r="J302" s="352"/>
      <c r="K302" s="352"/>
      <c r="L302" s="352"/>
      <c r="M302" s="352"/>
      <c r="N302" s="352"/>
      <c r="O302" s="352"/>
      <c r="P302" s="352"/>
      <c r="Q302" s="352"/>
      <c r="R302" s="352"/>
      <c r="S302" s="352"/>
      <c r="T302" s="352"/>
      <c r="U302" s="352"/>
      <c r="V302" s="352"/>
      <c r="W302" s="352"/>
      <c r="X302" s="352"/>
      <c r="Y302" s="352"/>
      <c r="Z302" s="352"/>
      <c r="AA302" s="352"/>
      <c r="AB302" s="352"/>
      <c r="AC302" s="352"/>
      <c r="AD302" s="352"/>
      <c r="AE302" s="352"/>
      <c r="AF302" s="352"/>
      <c r="AG302" s="352"/>
      <c r="AH302" s="352"/>
      <c r="AI302" s="352"/>
      <c r="AJ302" s="352"/>
      <c r="AK302" s="352"/>
      <c r="AL302" s="352"/>
      <c r="AM302" s="352"/>
      <c r="AN302" s="352"/>
      <c r="AO302" s="352"/>
      <c r="AP302" s="352"/>
      <c r="AQ302" s="352"/>
      <c r="AR302" s="352"/>
      <c r="AS302" s="352"/>
      <c r="AT302" s="352"/>
      <c r="AU302" s="352"/>
      <c r="AV302" s="352"/>
      <c r="AW302" s="352"/>
      <c r="AX302" s="352"/>
      <c r="AY302" s="352"/>
      <c r="AZ302" s="352"/>
      <c r="BA302" s="352"/>
      <c r="BB302" s="352"/>
      <c r="BC302" s="352"/>
      <c r="BD302" s="352"/>
      <c r="BE302" s="352"/>
      <c r="BF302" s="352"/>
      <c r="BG302" s="352"/>
      <c r="BH302" s="352"/>
      <c r="BI302" s="352"/>
      <c r="BJ302" s="352"/>
      <c r="BK302" s="352"/>
      <c r="BL302" s="352"/>
    </row>
    <row r="303" spans="1:64" ht="16.5" customHeight="1">
      <c r="A303" s="352"/>
      <c r="B303" s="352"/>
      <c r="C303" s="352"/>
      <c r="D303" s="352"/>
      <c r="E303" s="352"/>
      <c r="F303" s="352"/>
      <c r="G303" s="352"/>
      <c r="H303" s="352"/>
      <c r="I303" s="352"/>
      <c r="J303" s="352"/>
      <c r="K303" s="352"/>
      <c r="L303" s="352"/>
      <c r="M303" s="352"/>
      <c r="N303" s="352"/>
      <c r="O303" s="352"/>
      <c r="P303" s="352"/>
      <c r="Q303" s="352"/>
      <c r="R303" s="352"/>
      <c r="S303" s="352"/>
      <c r="T303" s="352"/>
      <c r="U303" s="352"/>
      <c r="V303" s="352"/>
      <c r="W303" s="352"/>
      <c r="X303" s="352"/>
      <c r="Y303" s="352"/>
      <c r="Z303" s="352"/>
      <c r="AA303" s="352"/>
      <c r="AB303" s="352"/>
      <c r="AC303" s="352"/>
      <c r="AD303" s="352"/>
      <c r="AE303" s="352"/>
      <c r="AF303" s="352"/>
      <c r="AG303" s="352"/>
      <c r="AH303" s="352"/>
      <c r="AI303" s="352"/>
      <c r="AJ303" s="352"/>
      <c r="AK303" s="352"/>
      <c r="AL303" s="352"/>
      <c r="AM303" s="352"/>
      <c r="AN303" s="352"/>
      <c r="AO303" s="352"/>
      <c r="AP303" s="352"/>
      <c r="AQ303" s="352"/>
      <c r="AR303" s="352"/>
      <c r="AS303" s="352"/>
      <c r="AT303" s="352"/>
      <c r="AU303" s="352"/>
      <c r="AV303" s="352"/>
      <c r="AW303" s="352"/>
      <c r="AX303" s="352"/>
      <c r="AY303" s="352"/>
      <c r="AZ303" s="352"/>
      <c r="BA303" s="352"/>
      <c r="BB303" s="352"/>
      <c r="BC303" s="352"/>
      <c r="BD303" s="352"/>
      <c r="BE303" s="352"/>
      <c r="BF303" s="352"/>
      <c r="BG303" s="352"/>
      <c r="BH303" s="352"/>
      <c r="BI303" s="352"/>
      <c r="BJ303" s="352"/>
      <c r="BK303" s="352"/>
      <c r="BL303" s="352"/>
    </row>
    <row r="304" spans="1:64" ht="16.5" customHeight="1">
      <c r="A304" s="352"/>
      <c r="B304" s="352"/>
      <c r="C304" s="352"/>
      <c r="D304" s="352"/>
      <c r="E304" s="352"/>
      <c r="F304" s="352"/>
      <c r="G304" s="352"/>
      <c r="H304" s="352"/>
      <c r="I304" s="352"/>
      <c r="J304" s="352"/>
      <c r="K304" s="352"/>
      <c r="L304" s="352"/>
      <c r="M304" s="352"/>
      <c r="N304" s="352"/>
      <c r="O304" s="352"/>
      <c r="P304" s="352"/>
      <c r="Q304" s="352"/>
      <c r="R304" s="352"/>
      <c r="S304" s="352"/>
      <c r="T304" s="352"/>
      <c r="U304" s="352"/>
      <c r="V304" s="352"/>
      <c r="W304" s="352"/>
      <c r="X304" s="352"/>
      <c r="Y304" s="352"/>
      <c r="Z304" s="352"/>
      <c r="AA304" s="352"/>
      <c r="AB304" s="352"/>
      <c r="AC304" s="352"/>
      <c r="AD304" s="352"/>
      <c r="AE304" s="352"/>
      <c r="AF304" s="352"/>
      <c r="AG304" s="352"/>
      <c r="AH304" s="352"/>
      <c r="AI304" s="352"/>
      <c r="AJ304" s="352"/>
      <c r="AK304" s="352"/>
      <c r="AL304" s="352"/>
      <c r="AM304" s="352"/>
      <c r="AN304" s="352"/>
      <c r="AO304" s="352"/>
      <c r="AP304" s="352"/>
      <c r="AQ304" s="352"/>
      <c r="AR304" s="352"/>
      <c r="AS304" s="352"/>
      <c r="AT304" s="352"/>
      <c r="AU304" s="352"/>
      <c r="AV304" s="352"/>
      <c r="AW304" s="352"/>
      <c r="AX304" s="352"/>
      <c r="AY304" s="352"/>
      <c r="AZ304" s="352"/>
      <c r="BA304" s="352"/>
      <c r="BB304" s="352"/>
      <c r="BC304" s="352"/>
      <c r="BD304" s="352"/>
      <c r="BE304" s="352"/>
      <c r="BF304" s="352"/>
      <c r="BG304" s="352"/>
      <c r="BH304" s="352"/>
      <c r="BI304" s="352"/>
      <c r="BJ304" s="352"/>
      <c r="BK304" s="352"/>
      <c r="BL304" s="352"/>
    </row>
    <row r="305" spans="1:64" ht="16.5" customHeight="1">
      <c r="A305" s="352"/>
      <c r="B305" s="352"/>
      <c r="C305" s="352"/>
      <c r="D305" s="352"/>
      <c r="E305" s="352"/>
      <c r="F305" s="352"/>
      <c r="G305" s="352"/>
      <c r="H305" s="352"/>
      <c r="I305" s="352"/>
      <c r="J305" s="352"/>
      <c r="K305" s="352"/>
      <c r="L305" s="352"/>
      <c r="M305" s="352"/>
      <c r="N305" s="352"/>
      <c r="O305" s="352"/>
      <c r="P305" s="352"/>
      <c r="Q305" s="352"/>
      <c r="R305" s="352"/>
      <c r="S305" s="352"/>
      <c r="T305" s="352"/>
      <c r="U305" s="352"/>
      <c r="V305" s="352"/>
      <c r="W305" s="352"/>
      <c r="X305" s="352"/>
      <c r="Y305" s="352"/>
      <c r="Z305" s="352"/>
      <c r="AA305" s="352"/>
      <c r="AB305" s="352"/>
      <c r="AC305" s="352"/>
      <c r="AD305" s="352"/>
      <c r="AE305" s="352"/>
      <c r="AF305" s="352"/>
      <c r="AG305" s="352"/>
      <c r="AH305" s="352"/>
      <c r="AI305" s="352"/>
      <c r="AJ305" s="352"/>
      <c r="AK305" s="352"/>
      <c r="AL305" s="352"/>
      <c r="AM305" s="352"/>
      <c r="AN305" s="352"/>
      <c r="AO305" s="352"/>
      <c r="AP305" s="352"/>
      <c r="AQ305" s="352"/>
      <c r="AR305" s="352"/>
      <c r="AS305" s="352"/>
      <c r="AT305" s="352"/>
      <c r="AU305" s="352"/>
      <c r="AV305" s="352"/>
      <c r="AW305" s="352"/>
      <c r="AX305" s="352"/>
      <c r="AY305" s="352"/>
      <c r="AZ305" s="352"/>
      <c r="BA305" s="352"/>
      <c r="BB305" s="352"/>
      <c r="BC305" s="352"/>
      <c r="BD305" s="352"/>
      <c r="BE305" s="352"/>
      <c r="BF305" s="352"/>
      <c r="BG305" s="352"/>
      <c r="BH305" s="352"/>
      <c r="BI305" s="352"/>
      <c r="BJ305" s="352"/>
      <c r="BK305" s="352"/>
      <c r="BL305" s="352"/>
    </row>
    <row r="306" spans="1:64" ht="16.5" customHeight="1">
      <c r="A306" s="352"/>
      <c r="B306" s="352"/>
      <c r="C306" s="352"/>
      <c r="D306" s="352"/>
      <c r="E306" s="352"/>
      <c r="F306" s="352"/>
      <c r="G306" s="352"/>
      <c r="H306" s="352"/>
      <c r="I306" s="352"/>
      <c r="J306" s="352"/>
      <c r="K306" s="352"/>
      <c r="L306" s="352"/>
      <c r="M306" s="352"/>
      <c r="N306" s="352"/>
      <c r="O306" s="352"/>
      <c r="P306" s="352"/>
      <c r="Q306" s="352"/>
      <c r="R306" s="352"/>
      <c r="S306" s="352"/>
      <c r="T306" s="352"/>
      <c r="U306" s="352"/>
      <c r="V306" s="352"/>
      <c r="W306" s="352"/>
      <c r="X306" s="352"/>
      <c r="Y306" s="352"/>
      <c r="Z306" s="352"/>
      <c r="AA306" s="352"/>
      <c r="AB306" s="352"/>
      <c r="AC306" s="352"/>
      <c r="AD306" s="352"/>
      <c r="AE306" s="352"/>
      <c r="AF306" s="352"/>
      <c r="AG306" s="352"/>
      <c r="AH306" s="352"/>
      <c r="AI306" s="352"/>
      <c r="AJ306" s="352"/>
      <c r="AK306" s="352"/>
      <c r="AL306" s="352"/>
      <c r="AM306" s="352"/>
      <c r="AN306" s="352"/>
      <c r="AO306" s="352"/>
      <c r="AP306" s="352"/>
      <c r="AQ306" s="352"/>
      <c r="AR306" s="352"/>
      <c r="AS306" s="352"/>
      <c r="AT306" s="352"/>
      <c r="AU306" s="352"/>
      <c r="AV306" s="352"/>
      <c r="AW306" s="352"/>
      <c r="AX306" s="352"/>
      <c r="AY306" s="352"/>
      <c r="AZ306" s="352"/>
      <c r="BA306" s="352"/>
      <c r="BB306" s="352"/>
      <c r="BC306" s="352"/>
      <c r="BD306" s="352"/>
      <c r="BE306" s="352"/>
      <c r="BF306" s="352"/>
      <c r="BG306" s="352"/>
      <c r="BH306" s="352"/>
      <c r="BI306" s="352"/>
      <c r="BJ306" s="352"/>
      <c r="BK306" s="352"/>
      <c r="BL306" s="352"/>
    </row>
    <row r="307" spans="1:64" ht="16.5" customHeight="1">
      <c r="A307" s="352"/>
      <c r="B307" s="352"/>
      <c r="C307" s="352"/>
      <c r="D307" s="352"/>
      <c r="E307" s="352"/>
      <c r="F307" s="352"/>
      <c r="G307" s="352"/>
      <c r="H307" s="352"/>
      <c r="I307" s="352"/>
      <c r="J307" s="352"/>
      <c r="K307" s="352"/>
      <c r="L307" s="352"/>
      <c r="M307" s="352"/>
      <c r="N307" s="352"/>
      <c r="O307" s="352"/>
      <c r="P307" s="352"/>
      <c r="Q307" s="352"/>
      <c r="R307" s="352"/>
      <c r="S307" s="352"/>
      <c r="T307" s="352"/>
      <c r="U307" s="352"/>
      <c r="V307" s="352"/>
      <c r="W307" s="352"/>
      <c r="X307" s="352"/>
      <c r="Y307" s="352"/>
      <c r="Z307" s="352"/>
      <c r="AA307" s="352"/>
      <c r="AB307" s="352"/>
      <c r="AC307" s="352"/>
      <c r="AD307" s="352"/>
      <c r="AE307" s="352"/>
      <c r="AF307" s="352"/>
      <c r="AG307" s="352"/>
      <c r="AH307" s="352"/>
      <c r="AI307" s="352"/>
      <c r="AJ307" s="352"/>
      <c r="AK307" s="352"/>
      <c r="AL307" s="352"/>
      <c r="AM307" s="352"/>
      <c r="AN307" s="352"/>
      <c r="AO307" s="352"/>
      <c r="AP307" s="352"/>
      <c r="AQ307" s="352"/>
      <c r="AR307" s="352"/>
      <c r="AS307" s="352"/>
      <c r="AT307" s="352"/>
      <c r="AU307" s="352"/>
      <c r="AV307" s="352"/>
      <c r="AW307" s="352"/>
      <c r="AX307" s="352"/>
      <c r="AY307" s="352"/>
      <c r="AZ307" s="352"/>
      <c r="BA307" s="352"/>
      <c r="BB307" s="352"/>
      <c r="BC307" s="352"/>
      <c r="BD307" s="352"/>
      <c r="BE307" s="352"/>
      <c r="BF307" s="352"/>
      <c r="BG307" s="352"/>
      <c r="BH307" s="352"/>
      <c r="BI307" s="352"/>
      <c r="BJ307" s="352"/>
      <c r="BK307" s="352"/>
      <c r="BL307" s="352"/>
    </row>
    <row r="308" spans="1:64" ht="16.5" customHeight="1">
      <c r="A308" s="352"/>
      <c r="B308" s="352"/>
      <c r="C308" s="352"/>
      <c r="D308" s="352"/>
      <c r="E308" s="352"/>
      <c r="F308" s="352"/>
      <c r="G308" s="352"/>
      <c r="H308" s="352"/>
      <c r="I308" s="352"/>
      <c r="J308" s="352"/>
      <c r="K308" s="352"/>
      <c r="L308" s="352"/>
      <c r="M308" s="352"/>
      <c r="N308" s="352"/>
      <c r="O308" s="352"/>
      <c r="P308" s="352"/>
      <c r="Q308" s="352"/>
      <c r="R308" s="352"/>
      <c r="S308" s="352"/>
      <c r="T308" s="352"/>
      <c r="U308" s="352"/>
      <c r="V308" s="352"/>
      <c r="W308" s="352"/>
      <c r="X308" s="352"/>
      <c r="Y308" s="352"/>
      <c r="Z308" s="352"/>
      <c r="AA308" s="352"/>
      <c r="AB308" s="352"/>
      <c r="AC308" s="352"/>
      <c r="AD308" s="352"/>
      <c r="AE308" s="352"/>
      <c r="AF308" s="352"/>
      <c r="AG308" s="352"/>
      <c r="AH308" s="352"/>
      <c r="AI308" s="352"/>
      <c r="AJ308" s="352"/>
      <c r="AK308" s="352"/>
      <c r="AL308" s="352"/>
      <c r="AM308" s="352"/>
      <c r="AN308" s="352"/>
      <c r="AO308" s="352"/>
      <c r="AP308" s="352"/>
      <c r="AQ308" s="352"/>
      <c r="AR308" s="352"/>
      <c r="AS308" s="352"/>
      <c r="AT308" s="352"/>
      <c r="AU308" s="352"/>
      <c r="AV308" s="352"/>
      <c r="AW308" s="352"/>
      <c r="AX308" s="352"/>
      <c r="AY308" s="352"/>
      <c r="AZ308" s="352"/>
      <c r="BA308" s="352"/>
      <c r="BB308" s="352"/>
      <c r="BC308" s="352"/>
      <c r="BD308" s="352"/>
      <c r="BE308" s="352"/>
      <c r="BF308" s="352"/>
      <c r="BG308" s="352"/>
      <c r="BH308" s="352"/>
      <c r="BI308" s="352"/>
      <c r="BJ308" s="352"/>
      <c r="BK308" s="352"/>
      <c r="BL308" s="352"/>
    </row>
    <row r="309" spans="1:64" ht="16.5" customHeight="1">
      <c r="A309" s="352"/>
      <c r="B309" s="352"/>
      <c r="C309" s="352"/>
      <c r="D309" s="352"/>
      <c r="E309" s="352"/>
      <c r="F309" s="352"/>
      <c r="G309" s="352"/>
      <c r="H309" s="352"/>
      <c r="I309" s="352"/>
      <c r="J309" s="352"/>
      <c r="K309" s="352"/>
      <c r="L309" s="352"/>
      <c r="M309" s="352"/>
      <c r="N309" s="352"/>
      <c r="O309" s="352"/>
      <c r="P309" s="352"/>
      <c r="Q309" s="352"/>
      <c r="R309" s="352"/>
      <c r="S309" s="352"/>
      <c r="T309" s="352"/>
      <c r="U309" s="352"/>
      <c r="V309" s="352"/>
      <c r="W309" s="352"/>
      <c r="X309" s="352"/>
      <c r="Y309" s="352"/>
      <c r="Z309" s="352"/>
      <c r="AA309" s="352"/>
      <c r="AB309" s="352"/>
      <c r="AC309" s="352"/>
      <c r="AD309" s="352"/>
      <c r="AE309" s="352"/>
      <c r="AF309" s="352"/>
      <c r="AG309" s="352"/>
      <c r="AH309" s="352"/>
      <c r="AI309" s="352"/>
      <c r="AJ309" s="352"/>
      <c r="AK309" s="352"/>
      <c r="AL309" s="352"/>
      <c r="AM309" s="352"/>
      <c r="AN309" s="352"/>
      <c r="AO309" s="352"/>
      <c r="AP309" s="352"/>
      <c r="AQ309" s="352"/>
      <c r="AR309" s="352"/>
      <c r="AS309" s="352"/>
      <c r="AT309" s="352"/>
      <c r="AU309" s="352"/>
      <c r="AV309" s="352"/>
      <c r="AW309" s="352"/>
      <c r="AX309" s="352"/>
      <c r="AY309" s="352"/>
      <c r="AZ309" s="352"/>
      <c r="BA309" s="352"/>
      <c r="BB309" s="352"/>
      <c r="BC309" s="352"/>
      <c r="BD309" s="352"/>
      <c r="BE309" s="352"/>
      <c r="BF309" s="352"/>
      <c r="BG309" s="352"/>
      <c r="BH309" s="352"/>
      <c r="BI309" s="352"/>
      <c r="BJ309" s="352"/>
      <c r="BK309" s="352"/>
      <c r="BL309" s="352"/>
    </row>
    <row r="310" spans="1:64" ht="16.5" customHeight="1">
      <c r="A310" s="352"/>
      <c r="B310" s="352"/>
      <c r="C310" s="352"/>
      <c r="D310" s="352"/>
      <c r="E310" s="352"/>
      <c r="F310" s="352"/>
      <c r="G310" s="352"/>
      <c r="H310" s="352"/>
      <c r="I310" s="352"/>
      <c r="J310" s="352"/>
      <c r="K310" s="352"/>
      <c r="L310" s="352"/>
      <c r="M310" s="352"/>
      <c r="N310" s="352"/>
      <c r="O310" s="352"/>
      <c r="P310" s="352"/>
      <c r="Q310" s="352"/>
      <c r="R310" s="352"/>
      <c r="S310" s="352"/>
      <c r="T310" s="352"/>
      <c r="U310" s="352"/>
      <c r="V310" s="352"/>
      <c r="W310" s="352"/>
      <c r="X310" s="352"/>
      <c r="Y310" s="352"/>
      <c r="Z310" s="352"/>
      <c r="AA310" s="352"/>
      <c r="AB310" s="352"/>
      <c r="AC310" s="352"/>
      <c r="AD310" s="352"/>
      <c r="AE310" s="352"/>
      <c r="AF310" s="352"/>
      <c r="AG310" s="352"/>
      <c r="AH310" s="352"/>
      <c r="AI310" s="352"/>
      <c r="AJ310" s="352"/>
      <c r="AK310" s="352"/>
      <c r="AL310" s="352"/>
      <c r="AM310" s="352"/>
      <c r="AN310" s="352"/>
      <c r="AO310" s="352"/>
      <c r="AP310" s="352"/>
      <c r="AQ310" s="352"/>
      <c r="AR310" s="352"/>
      <c r="AS310" s="352"/>
      <c r="AT310" s="352"/>
      <c r="AU310" s="352"/>
      <c r="AV310" s="352"/>
      <c r="AW310" s="352"/>
      <c r="AX310" s="352"/>
      <c r="AY310" s="352"/>
      <c r="AZ310" s="352"/>
      <c r="BA310" s="352"/>
      <c r="BB310" s="352"/>
      <c r="BC310" s="352"/>
      <c r="BD310" s="352"/>
      <c r="BE310" s="352"/>
      <c r="BF310" s="352"/>
      <c r="BG310" s="352"/>
      <c r="BH310" s="352"/>
      <c r="BI310" s="352"/>
      <c r="BJ310" s="352"/>
      <c r="BK310" s="352"/>
      <c r="BL310" s="352"/>
    </row>
    <row r="311" spans="1:64" ht="16.5" customHeight="1">
      <c r="A311" s="352"/>
      <c r="B311" s="352"/>
      <c r="C311" s="352"/>
      <c r="D311" s="352"/>
      <c r="E311" s="352"/>
      <c r="F311" s="352"/>
      <c r="G311" s="352"/>
      <c r="H311" s="352"/>
      <c r="I311" s="352"/>
      <c r="J311" s="352"/>
      <c r="K311" s="352"/>
      <c r="L311" s="352"/>
      <c r="M311" s="352"/>
      <c r="N311" s="352"/>
      <c r="O311" s="352"/>
      <c r="P311" s="352"/>
      <c r="Q311" s="352"/>
      <c r="R311" s="352"/>
      <c r="S311" s="352"/>
      <c r="T311" s="352"/>
      <c r="U311" s="352"/>
      <c r="V311" s="352"/>
      <c r="W311" s="352"/>
      <c r="X311" s="352"/>
      <c r="Y311" s="352"/>
      <c r="Z311" s="352"/>
      <c r="AA311" s="352"/>
      <c r="AB311" s="352"/>
      <c r="AC311" s="352"/>
      <c r="AD311" s="352"/>
      <c r="AE311" s="352"/>
      <c r="AF311" s="352"/>
      <c r="AG311" s="352"/>
      <c r="AH311" s="352"/>
      <c r="AI311" s="352"/>
      <c r="AJ311" s="352"/>
      <c r="AK311" s="352"/>
      <c r="AL311" s="352"/>
      <c r="AM311" s="352"/>
      <c r="AN311" s="352"/>
      <c r="AO311" s="352"/>
      <c r="AP311" s="352"/>
      <c r="AQ311" s="352"/>
      <c r="AR311" s="352"/>
      <c r="AS311" s="352"/>
      <c r="AT311" s="352"/>
      <c r="AU311" s="352"/>
      <c r="AV311" s="352"/>
      <c r="AW311" s="352"/>
      <c r="AX311" s="352"/>
      <c r="AY311" s="352"/>
      <c r="AZ311" s="352"/>
      <c r="BA311" s="352"/>
      <c r="BB311" s="352"/>
      <c r="BC311" s="352"/>
      <c r="BD311" s="352"/>
      <c r="BE311" s="352"/>
      <c r="BF311" s="352"/>
      <c r="BG311" s="352"/>
      <c r="BH311" s="352"/>
      <c r="BI311" s="352"/>
      <c r="BJ311" s="352"/>
      <c r="BK311" s="352"/>
      <c r="BL311" s="352"/>
    </row>
    <row r="312" spans="1:64" ht="16.5" customHeight="1">
      <c r="A312" s="352"/>
      <c r="B312" s="352"/>
      <c r="C312" s="352"/>
      <c r="D312" s="352"/>
      <c r="E312" s="352"/>
      <c r="F312" s="352"/>
      <c r="G312" s="352"/>
      <c r="H312" s="352"/>
      <c r="I312" s="352"/>
      <c r="J312" s="352"/>
      <c r="K312" s="352"/>
      <c r="L312" s="352"/>
      <c r="M312" s="352"/>
      <c r="N312" s="352"/>
      <c r="O312" s="352"/>
      <c r="P312" s="352"/>
      <c r="Q312" s="352"/>
      <c r="R312" s="352"/>
      <c r="S312" s="352"/>
      <c r="T312" s="352"/>
      <c r="U312" s="352"/>
      <c r="V312" s="352"/>
      <c r="W312" s="352"/>
      <c r="X312" s="352"/>
      <c r="Y312" s="352"/>
      <c r="Z312" s="352"/>
      <c r="AA312" s="352"/>
      <c r="AB312" s="352"/>
      <c r="AC312" s="352"/>
      <c r="AD312" s="352"/>
      <c r="AE312" s="352"/>
      <c r="AF312" s="352"/>
      <c r="AG312" s="352"/>
      <c r="AH312" s="352"/>
      <c r="AI312" s="352"/>
      <c r="AJ312" s="352"/>
      <c r="AK312" s="352"/>
      <c r="AL312" s="352"/>
      <c r="AM312" s="352"/>
      <c r="AN312" s="352"/>
      <c r="AO312" s="352"/>
      <c r="AP312" s="352"/>
      <c r="AQ312" s="352"/>
      <c r="AR312" s="352"/>
      <c r="AS312" s="352"/>
      <c r="AT312" s="352"/>
      <c r="AU312" s="352"/>
      <c r="AV312" s="352"/>
      <c r="AW312" s="352"/>
      <c r="AX312" s="352"/>
      <c r="AY312" s="352"/>
      <c r="AZ312" s="352"/>
      <c r="BA312" s="352"/>
      <c r="BB312" s="352"/>
      <c r="BC312" s="352"/>
      <c r="BD312" s="352"/>
      <c r="BE312" s="352"/>
      <c r="BF312" s="352"/>
      <c r="BG312" s="352"/>
      <c r="BH312" s="352"/>
      <c r="BI312" s="352"/>
      <c r="BJ312" s="352"/>
      <c r="BK312" s="352"/>
      <c r="BL312" s="352"/>
    </row>
    <row r="313" spans="1:64" ht="16.5" customHeight="1">
      <c r="A313" s="352"/>
      <c r="B313" s="352"/>
      <c r="C313" s="352"/>
      <c r="D313" s="352"/>
      <c r="E313" s="352"/>
      <c r="F313" s="352"/>
      <c r="G313" s="352"/>
      <c r="H313" s="352"/>
      <c r="I313" s="352"/>
      <c r="J313" s="352"/>
      <c r="K313" s="352"/>
      <c r="L313" s="352"/>
      <c r="M313" s="352"/>
      <c r="N313" s="352"/>
      <c r="O313" s="352"/>
      <c r="P313" s="352"/>
      <c r="Q313" s="352"/>
      <c r="R313" s="352"/>
      <c r="S313" s="352"/>
      <c r="T313" s="352"/>
      <c r="U313" s="352"/>
      <c r="V313" s="352"/>
      <c r="W313" s="352"/>
      <c r="X313" s="352"/>
      <c r="Y313" s="352"/>
      <c r="Z313" s="352"/>
      <c r="AA313" s="352"/>
      <c r="AB313" s="352"/>
      <c r="AC313" s="352"/>
      <c r="AD313" s="352"/>
      <c r="AE313" s="352"/>
      <c r="AF313" s="352"/>
      <c r="AG313" s="352"/>
      <c r="AH313" s="352"/>
      <c r="AI313" s="352"/>
      <c r="AJ313" s="352"/>
      <c r="AK313" s="352"/>
      <c r="AL313" s="352"/>
      <c r="AM313" s="352"/>
      <c r="AN313" s="352"/>
      <c r="AO313" s="352"/>
      <c r="AP313" s="352"/>
      <c r="AQ313" s="352"/>
      <c r="AR313" s="352"/>
      <c r="AS313" s="352"/>
      <c r="AT313" s="352"/>
      <c r="AU313" s="352"/>
      <c r="AV313" s="352"/>
      <c r="AW313" s="352"/>
      <c r="AX313" s="352"/>
      <c r="AY313" s="352"/>
      <c r="AZ313" s="352"/>
      <c r="BA313" s="352"/>
      <c r="BB313" s="352"/>
      <c r="BC313" s="352"/>
      <c r="BD313" s="352"/>
      <c r="BE313" s="352"/>
      <c r="BF313" s="352"/>
      <c r="BG313" s="352"/>
      <c r="BH313" s="352"/>
      <c r="BI313" s="352"/>
      <c r="BJ313" s="352"/>
      <c r="BK313" s="352"/>
      <c r="BL313" s="352"/>
    </row>
    <row r="314" spans="1:64" ht="16.5" customHeight="1">
      <c r="A314" s="352"/>
      <c r="B314" s="352"/>
      <c r="C314" s="352"/>
      <c r="D314" s="352"/>
      <c r="E314" s="352"/>
      <c r="F314" s="352"/>
      <c r="G314" s="352"/>
      <c r="H314" s="352"/>
      <c r="I314" s="352"/>
      <c r="J314" s="352"/>
      <c r="K314" s="352"/>
      <c r="L314" s="352"/>
      <c r="M314" s="352"/>
      <c r="N314" s="352"/>
      <c r="O314" s="352"/>
      <c r="P314" s="352"/>
      <c r="Q314" s="352"/>
      <c r="R314" s="352"/>
      <c r="S314" s="352"/>
      <c r="T314" s="352"/>
      <c r="U314" s="352"/>
      <c r="V314" s="352"/>
      <c r="W314" s="352"/>
      <c r="X314" s="352"/>
      <c r="Y314" s="352"/>
      <c r="Z314" s="352"/>
      <c r="AA314" s="352"/>
      <c r="AB314" s="352"/>
      <c r="AC314" s="352"/>
      <c r="AD314" s="352"/>
      <c r="AE314" s="352"/>
      <c r="AF314" s="352"/>
      <c r="AG314" s="352"/>
      <c r="AH314" s="352"/>
      <c r="AI314" s="352"/>
      <c r="AJ314" s="352"/>
      <c r="AK314" s="352"/>
      <c r="AL314" s="352"/>
      <c r="AM314" s="352"/>
      <c r="AN314" s="352"/>
      <c r="AO314" s="352"/>
      <c r="AP314" s="352"/>
      <c r="AQ314" s="352"/>
      <c r="AR314" s="352"/>
      <c r="AS314" s="352"/>
      <c r="AT314" s="352"/>
      <c r="AU314" s="352"/>
      <c r="AV314" s="352"/>
      <c r="AW314" s="352"/>
      <c r="AX314" s="352"/>
      <c r="AY314" s="352"/>
      <c r="AZ314" s="352"/>
      <c r="BA314" s="352"/>
      <c r="BB314" s="352"/>
      <c r="BC314" s="352"/>
      <c r="BD314" s="352"/>
      <c r="BE314" s="352"/>
      <c r="BF314" s="352"/>
      <c r="BG314" s="352"/>
      <c r="BH314" s="352"/>
      <c r="BI314" s="352"/>
      <c r="BJ314" s="352"/>
      <c r="BK314" s="352"/>
      <c r="BL314" s="352"/>
    </row>
    <row r="315" spans="1:64" ht="16.5" customHeight="1">
      <c r="A315" s="352"/>
      <c r="B315" s="352"/>
      <c r="C315" s="352"/>
      <c r="D315" s="352"/>
      <c r="E315" s="352"/>
      <c r="F315" s="352"/>
      <c r="G315" s="352"/>
      <c r="H315" s="352"/>
      <c r="I315" s="352"/>
      <c r="J315" s="352"/>
      <c r="K315" s="352"/>
      <c r="L315" s="352"/>
      <c r="M315" s="352"/>
      <c r="N315" s="352"/>
      <c r="O315" s="352"/>
      <c r="P315" s="352"/>
      <c r="Q315" s="352"/>
      <c r="R315" s="352"/>
      <c r="S315" s="352"/>
      <c r="T315" s="352"/>
      <c r="U315" s="352"/>
      <c r="V315" s="352"/>
      <c r="W315" s="352"/>
      <c r="X315" s="352"/>
      <c r="Y315" s="352"/>
      <c r="Z315" s="352"/>
      <c r="AA315" s="352"/>
      <c r="AB315" s="352"/>
      <c r="AC315" s="352"/>
      <c r="AD315" s="352"/>
      <c r="AE315" s="352"/>
      <c r="AF315" s="352"/>
      <c r="AG315" s="352"/>
      <c r="AH315" s="352"/>
      <c r="AI315" s="352"/>
      <c r="AJ315" s="352"/>
      <c r="AK315" s="352"/>
      <c r="AL315" s="352"/>
      <c r="AM315" s="352"/>
      <c r="AN315" s="352"/>
      <c r="AO315" s="352"/>
      <c r="AP315" s="352"/>
      <c r="AQ315" s="352"/>
      <c r="AR315" s="352"/>
      <c r="AS315" s="352"/>
      <c r="AT315" s="352"/>
      <c r="AU315" s="352"/>
      <c r="AV315" s="352"/>
      <c r="AW315" s="352"/>
      <c r="AX315" s="352"/>
      <c r="AY315" s="352"/>
      <c r="AZ315" s="352"/>
      <c r="BA315" s="352"/>
      <c r="BB315" s="352"/>
      <c r="BC315" s="352"/>
      <c r="BD315" s="352"/>
      <c r="BE315" s="352"/>
      <c r="BF315" s="352"/>
      <c r="BG315" s="352"/>
      <c r="BH315" s="352"/>
      <c r="BI315" s="352"/>
      <c r="BJ315" s="352"/>
      <c r="BK315" s="352"/>
      <c r="BL315" s="352"/>
    </row>
    <row r="316" spans="1:64" ht="16.5" customHeight="1">
      <c r="A316" s="352"/>
      <c r="B316" s="352"/>
      <c r="C316" s="352"/>
      <c r="D316" s="352"/>
      <c r="E316" s="352"/>
      <c r="F316" s="352"/>
      <c r="G316" s="352"/>
      <c r="H316" s="352"/>
      <c r="I316" s="352"/>
      <c r="J316" s="352"/>
      <c r="K316" s="352"/>
      <c r="L316" s="352"/>
      <c r="M316" s="352"/>
      <c r="N316" s="352"/>
      <c r="O316" s="352"/>
      <c r="P316" s="352"/>
      <c r="Q316" s="352"/>
      <c r="R316" s="352"/>
      <c r="S316" s="352"/>
      <c r="T316" s="352"/>
      <c r="U316" s="352"/>
      <c r="V316" s="352"/>
      <c r="W316" s="352"/>
      <c r="X316" s="352"/>
      <c r="Y316" s="352"/>
      <c r="Z316" s="352"/>
      <c r="AA316" s="352"/>
      <c r="AB316" s="352"/>
      <c r="AC316" s="352"/>
      <c r="AD316" s="352"/>
      <c r="AE316" s="352"/>
      <c r="AF316" s="352"/>
      <c r="AG316" s="352"/>
      <c r="AH316" s="352"/>
      <c r="AI316" s="352"/>
      <c r="AJ316" s="352"/>
      <c r="AK316" s="352"/>
      <c r="AL316" s="352"/>
      <c r="AM316" s="352"/>
      <c r="AN316" s="352"/>
      <c r="AO316" s="352"/>
      <c r="AP316" s="352"/>
      <c r="AQ316" s="352"/>
      <c r="AR316" s="352"/>
      <c r="AS316" s="352"/>
      <c r="AT316" s="352"/>
      <c r="AU316" s="352"/>
      <c r="AV316" s="352"/>
      <c r="AW316" s="352"/>
      <c r="AX316" s="352"/>
      <c r="AY316" s="352"/>
      <c r="AZ316" s="352"/>
      <c r="BA316" s="352"/>
      <c r="BB316" s="352"/>
      <c r="BC316" s="352"/>
      <c r="BD316" s="352"/>
      <c r="BE316" s="352"/>
      <c r="BF316" s="352"/>
      <c r="BG316" s="352"/>
      <c r="BH316" s="352"/>
      <c r="BI316" s="352"/>
      <c r="BJ316" s="352"/>
      <c r="BK316" s="352"/>
      <c r="BL316" s="352"/>
    </row>
    <row r="317" spans="1:64" ht="16.5" customHeight="1">
      <c r="A317" s="352"/>
      <c r="B317" s="352"/>
      <c r="C317" s="352"/>
      <c r="D317" s="352"/>
      <c r="E317" s="352"/>
      <c r="F317" s="352"/>
      <c r="G317" s="352"/>
      <c r="H317" s="352"/>
      <c r="I317" s="352"/>
      <c r="J317" s="352"/>
      <c r="K317" s="352"/>
      <c r="L317" s="352"/>
      <c r="M317" s="352"/>
      <c r="N317" s="352"/>
      <c r="O317" s="352"/>
      <c r="P317" s="352"/>
      <c r="Q317" s="352"/>
      <c r="R317" s="352"/>
      <c r="S317" s="352"/>
      <c r="T317" s="352"/>
      <c r="U317" s="352"/>
      <c r="V317" s="352"/>
      <c r="W317" s="352"/>
      <c r="X317" s="352"/>
      <c r="Y317" s="352"/>
      <c r="Z317" s="352"/>
      <c r="AA317" s="352"/>
      <c r="AB317" s="352"/>
      <c r="AC317" s="352"/>
      <c r="AD317" s="352"/>
      <c r="AE317" s="352"/>
      <c r="AF317" s="352"/>
      <c r="AG317" s="352"/>
      <c r="AH317" s="352"/>
      <c r="AI317" s="352"/>
      <c r="AJ317" s="352"/>
      <c r="AK317" s="352"/>
      <c r="AL317" s="352"/>
      <c r="AM317" s="352"/>
      <c r="AN317" s="352"/>
      <c r="AO317" s="352"/>
      <c r="AP317" s="352"/>
      <c r="AQ317" s="352"/>
      <c r="AR317" s="352"/>
      <c r="AS317" s="352"/>
      <c r="AT317" s="352"/>
      <c r="AU317" s="352"/>
      <c r="AV317" s="352"/>
      <c r="AW317" s="352"/>
      <c r="AX317" s="352"/>
      <c r="AY317" s="352"/>
      <c r="AZ317" s="352"/>
      <c r="BA317" s="352"/>
      <c r="BB317" s="352"/>
      <c r="BC317" s="352"/>
      <c r="BD317" s="352"/>
      <c r="BE317" s="352"/>
      <c r="BF317" s="352"/>
      <c r="BG317" s="352"/>
      <c r="BH317" s="352"/>
      <c r="BI317" s="352"/>
      <c r="BJ317" s="352"/>
      <c r="BK317" s="352"/>
      <c r="BL317" s="352"/>
    </row>
    <row r="318" spans="1:64" ht="16.5" customHeight="1">
      <c r="A318" s="352"/>
      <c r="B318" s="352"/>
      <c r="C318" s="352"/>
      <c r="D318" s="352"/>
      <c r="E318" s="352"/>
      <c r="F318" s="352"/>
      <c r="G318" s="352"/>
      <c r="H318" s="352"/>
      <c r="I318" s="352"/>
      <c r="J318" s="352"/>
      <c r="K318" s="352"/>
      <c r="L318" s="352"/>
      <c r="M318" s="352"/>
      <c r="N318" s="352"/>
      <c r="O318" s="352"/>
      <c r="P318" s="352"/>
      <c r="Q318" s="352"/>
      <c r="R318" s="352"/>
      <c r="S318" s="352"/>
      <c r="T318" s="352"/>
      <c r="U318" s="352"/>
      <c r="V318" s="352"/>
      <c r="W318" s="352"/>
      <c r="X318" s="352"/>
      <c r="Y318" s="352"/>
      <c r="Z318" s="352"/>
      <c r="AA318" s="352"/>
      <c r="AB318" s="352"/>
      <c r="AC318" s="352"/>
      <c r="AD318" s="352"/>
      <c r="AE318" s="352"/>
      <c r="AF318" s="352"/>
      <c r="AG318" s="352"/>
      <c r="AH318" s="352"/>
      <c r="AI318" s="352"/>
      <c r="AJ318" s="352"/>
      <c r="AK318" s="352"/>
      <c r="AL318" s="352"/>
      <c r="AM318" s="352"/>
      <c r="AN318" s="352"/>
      <c r="AO318" s="352"/>
      <c r="AP318" s="352"/>
      <c r="AQ318" s="352"/>
      <c r="AR318" s="352"/>
      <c r="AS318" s="352"/>
      <c r="AT318" s="352"/>
      <c r="AU318" s="352"/>
      <c r="AV318" s="352"/>
      <c r="AW318" s="352"/>
      <c r="AX318" s="352"/>
      <c r="AY318" s="352"/>
      <c r="AZ318" s="352"/>
      <c r="BA318" s="352"/>
      <c r="BB318" s="352"/>
      <c r="BC318" s="352"/>
      <c r="BD318" s="352"/>
      <c r="BE318" s="352"/>
      <c r="BF318" s="352"/>
      <c r="BG318" s="352"/>
      <c r="BH318" s="352"/>
      <c r="BI318" s="352"/>
      <c r="BJ318" s="352"/>
      <c r="BK318" s="352"/>
      <c r="BL318" s="352"/>
    </row>
    <row r="319" spans="1:64" ht="16.5" customHeight="1">
      <c r="A319" s="352"/>
      <c r="B319" s="352"/>
      <c r="C319" s="352"/>
      <c r="D319" s="352"/>
      <c r="E319" s="352"/>
      <c r="F319" s="352"/>
      <c r="G319" s="352"/>
      <c r="H319" s="352"/>
      <c r="I319" s="352"/>
      <c r="J319" s="352"/>
      <c r="K319" s="352"/>
      <c r="L319" s="352"/>
      <c r="M319" s="352"/>
      <c r="N319" s="352"/>
      <c r="O319" s="352"/>
      <c r="P319" s="352"/>
      <c r="Q319" s="352"/>
      <c r="R319" s="352"/>
      <c r="S319" s="352"/>
      <c r="T319" s="352"/>
      <c r="U319" s="352"/>
      <c r="V319" s="352"/>
      <c r="W319" s="352"/>
      <c r="X319" s="352"/>
      <c r="Y319" s="352"/>
      <c r="Z319" s="352"/>
      <c r="AA319" s="352"/>
      <c r="AB319" s="352"/>
      <c r="AC319" s="352"/>
      <c r="AD319" s="352"/>
      <c r="AE319" s="352"/>
      <c r="AF319" s="352"/>
      <c r="AG319" s="352"/>
      <c r="AH319" s="352"/>
      <c r="AI319" s="352"/>
      <c r="AJ319" s="352"/>
      <c r="AK319" s="352"/>
      <c r="AL319" s="352"/>
      <c r="AM319" s="352"/>
      <c r="AN319" s="352"/>
      <c r="AO319" s="352"/>
      <c r="AP319" s="352"/>
      <c r="AQ319" s="352"/>
      <c r="AR319" s="352"/>
      <c r="AS319" s="352"/>
      <c r="AT319" s="352"/>
      <c r="AU319" s="352"/>
      <c r="AV319" s="352"/>
      <c r="AW319" s="352"/>
      <c r="AX319" s="352"/>
      <c r="AY319" s="352"/>
      <c r="AZ319" s="352"/>
      <c r="BA319" s="352"/>
      <c r="BB319" s="352"/>
      <c r="BC319" s="352"/>
      <c r="BD319" s="352"/>
      <c r="BE319" s="352"/>
      <c r="BF319" s="352"/>
      <c r="BG319" s="352"/>
      <c r="BH319" s="352"/>
      <c r="BI319" s="352"/>
      <c r="BJ319" s="352"/>
      <c r="BK319" s="352"/>
      <c r="BL319" s="352"/>
    </row>
    <row r="320" spans="1:64" ht="16.5" customHeight="1">
      <c r="A320" s="352"/>
      <c r="B320" s="352"/>
      <c r="C320" s="352"/>
      <c r="D320" s="352"/>
      <c r="E320" s="352"/>
      <c r="F320" s="352"/>
      <c r="G320" s="352"/>
      <c r="H320" s="352"/>
      <c r="I320" s="352"/>
      <c r="J320" s="352"/>
      <c r="K320" s="352"/>
      <c r="L320" s="352"/>
      <c r="M320" s="352"/>
      <c r="N320" s="352"/>
      <c r="O320" s="352"/>
      <c r="P320" s="352"/>
      <c r="Q320" s="352"/>
      <c r="R320" s="352"/>
      <c r="S320" s="352"/>
      <c r="T320" s="352"/>
      <c r="U320" s="352"/>
      <c r="V320" s="352"/>
      <c r="W320" s="352"/>
      <c r="X320" s="352"/>
      <c r="Y320" s="352"/>
      <c r="Z320" s="352"/>
      <c r="AA320" s="352"/>
      <c r="AB320" s="352"/>
      <c r="AC320" s="352"/>
      <c r="AD320" s="352"/>
      <c r="AE320" s="352"/>
      <c r="AF320" s="352"/>
      <c r="AG320" s="352"/>
      <c r="AH320" s="352"/>
      <c r="AI320" s="352"/>
      <c r="AJ320" s="352"/>
      <c r="AK320" s="352"/>
      <c r="AL320" s="352"/>
      <c r="AM320" s="352"/>
      <c r="AN320" s="352"/>
      <c r="AO320" s="352"/>
      <c r="AP320" s="352"/>
      <c r="AQ320" s="352"/>
      <c r="AR320" s="352"/>
      <c r="AS320" s="352"/>
      <c r="AT320" s="352"/>
      <c r="AU320" s="352"/>
      <c r="AV320" s="352"/>
      <c r="AW320" s="352"/>
      <c r="AX320" s="352"/>
      <c r="AY320" s="352"/>
      <c r="AZ320" s="352"/>
      <c r="BA320" s="352"/>
      <c r="BB320" s="352"/>
      <c r="BC320" s="352"/>
      <c r="BD320" s="352"/>
      <c r="BE320" s="352"/>
      <c r="BF320" s="352"/>
      <c r="BG320" s="352"/>
      <c r="BH320" s="352"/>
      <c r="BI320" s="352"/>
      <c r="BJ320" s="352"/>
      <c r="BK320" s="352"/>
      <c r="BL320" s="352"/>
    </row>
    <row r="321" spans="1:64" ht="16.5" customHeight="1">
      <c r="A321" s="352"/>
      <c r="B321" s="352"/>
      <c r="C321" s="352"/>
      <c r="D321" s="352"/>
      <c r="E321" s="352"/>
      <c r="F321" s="352"/>
      <c r="G321" s="352"/>
      <c r="H321" s="352"/>
      <c r="I321" s="352"/>
      <c r="J321" s="352"/>
      <c r="K321" s="352"/>
      <c r="L321" s="352"/>
      <c r="M321" s="352"/>
      <c r="N321" s="352"/>
      <c r="O321" s="352"/>
      <c r="P321" s="352"/>
      <c r="Q321" s="352"/>
      <c r="R321" s="352"/>
      <c r="S321" s="352"/>
      <c r="T321" s="352"/>
      <c r="U321" s="352"/>
      <c r="V321" s="352"/>
      <c r="W321" s="352"/>
      <c r="X321" s="352"/>
      <c r="Y321" s="352"/>
      <c r="Z321" s="352"/>
      <c r="AA321" s="352"/>
      <c r="AB321" s="352"/>
      <c r="AC321" s="352"/>
      <c r="AD321" s="352"/>
      <c r="AE321" s="352"/>
      <c r="AF321" s="352"/>
      <c r="AG321" s="352"/>
      <c r="AH321" s="352"/>
      <c r="AI321" s="352"/>
      <c r="AJ321" s="352"/>
      <c r="AK321" s="352"/>
      <c r="AL321" s="352"/>
      <c r="AM321" s="352"/>
      <c r="AN321" s="352"/>
      <c r="AO321" s="352"/>
      <c r="AP321" s="352"/>
      <c r="AQ321" s="352"/>
      <c r="AR321" s="352"/>
      <c r="AS321" s="352"/>
      <c r="AT321" s="352"/>
      <c r="AU321" s="352"/>
      <c r="AV321" s="352"/>
      <c r="AW321" s="352"/>
      <c r="AX321" s="352"/>
      <c r="AY321" s="352"/>
      <c r="AZ321" s="352"/>
      <c r="BA321" s="352"/>
      <c r="BB321" s="352"/>
      <c r="BC321" s="352"/>
      <c r="BD321" s="352"/>
      <c r="BE321" s="352"/>
      <c r="BF321" s="352"/>
      <c r="BG321" s="352"/>
      <c r="BH321" s="352"/>
      <c r="BI321" s="352"/>
      <c r="BJ321" s="352"/>
      <c r="BK321" s="352"/>
      <c r="BL321" s="352"/>
    </row>
    <row r="322" spans="1:64" ht="16.5" customHeight="1">
      <c r="A322" s="352"/>
      <c r="B322" s="352"/>
      <c r="C322" s="352"/>
      <c r="D322" s="352"/>
      <c r="E322" s="352"/>
      <c r="F322" s="352"/>
      <c r="G322" s="352"/>
      <c r="H322" s="352"/>
      <c r="I322" s="352"/>
      <c r="J322" s="352"/>
      <c r="K322" s="352"/>
      <c r="L322" s="352"/>
      <c r="M322" s="352"/>
      <c r="N322" s="352"/>
      <c r="O322" s="352"/>
      <c r="P322" s="352"/>
      <c r="Q322" s="352"/>
      <c r="R322" s="352"/>
      <c r="S322" s="352"/>
      <c r="T322" s="352"/>
      <c r="U322" s="352"/>
      <c r="V322" s="352"/>
      <c r="W322" s="352"/>
      <c r="X322" s="352"/>
      <c r="Y322" s="352"/>
      <c r="Z322" s="352"/>
      <c r="AA322" s="352"/>
      <c r="AB322" s="352"/>
      <c r="AC322" s="352"/>
      <c r="AD322" s="352"/>
      <c r="AE322" s="352"/>
      <c r="AF322" s="352"/>
      <c r="AG322" s="352"/>
      <c r="AH322" s="352"/>
      <c r="AI322" s="352"/>
      <c r="AJ322" s="352"/>
      <c r="AK322" s="352"/>
      <c r="AL322" s="352"/>
      <c r="AM322" s="352"/>
      <c r="AN322" s="352"/>
      <c r="AO322" s="352"/>
      <c r="AP322" s="352"/>
      <c r="AQ322" s="352"/>
      <c r="AR322" s="352"/>
      <c r="AS322" s="352"/>
      <c r="AT322" s="352"/>
      <c r="AU322" s="352"/>
      <c r="AV322" s="352"/>
      <c r="AW322" s="352"/>
      <c r="AX322" s="352"/>
      <c r="AY322" s="352"/>
      <c r="AZ322" s="352"/>
      <c r="BA322" s="352"/>
      <c r="BB322" s="352"/>
      <c r="BC322" s="352"/>
      <c r="BD322" s="352"/>
      <c r="BE322" s="352"/>
      <c r="BF322" s="352"/>
      <c r="BG322" s="352"/>
      <c r="BH322" s="352"/>
      <c r="BI322" s="352"/>
      <c r="BJ322" s="352"/>
      <c r="BK322" s="352"/>
      <c r="BL322" s="352"/>
    </row>
    <row r="323" spans="1:64" ht="16.5" customHeight="1">
      <c r="A323" s="352"/>
      <c r="B323" s="352"/>
      <c r="C323" s="352"/>
      <c r="D323" s="352"/>
      <c r="E323" s="352"/>
      <c r="F323" s="352"/>
      <c r="G323" s="352"/>
      <c r="H323" s="352"/>
      <c r="I323" s="352"/>
      <c r="J323" s="352"/>
      <c r="K323" s="352"/>
      <c r="L323" s="352"/>
      <c r="M323" s="352"/>
      <c r="N323" s="352"/>
      <c r="O323" s="352"/>
      <c r="P323" s="352"/>
      <c r="Q323" s="352"/>
      <c r="R323" s="352"/>
      <c r="S323" s="352"/>
      <c r="T323" s="352"/>
      <c r="U323" s="352"/>
      <c r="V323" s="352"/>
      <c r="W323" s="352"/>
      <c r="X323" s="352"/>
      <c r="Y323" s="352"/>
      <c r="Z323" s="352"/>
      <c r="AA323" s="352"/>
      <c r="AB323" s="352"/>
      <c r="AC323" s="352"/>
      <c r="AD323" s="352"/>
      <c r="AE323" s="352"/>
      <c r="AF323" s="352"/>
      <c r="AG323" s="352"/>
      <c r="AH323" s="352"/>
      <c r="AI323" s="352"/>
      <c r="AJ323" s="352"/>
      <c r="AK323" s="352"/>
      <c r="AL323" s="352"/>
      <c r="AM323" s="352"/>
      <c r="AN323" s="352"/>
      <c r="AO323" s="352"/>
      <c r="AP323" s="352"/>
      <c r="AQ323" s="352"/>
      <c r="AR323" s="352"/>
      <c r="AS323" s="352"/>
      <c r="AT323" s="352"/>
      <c r="AU323" s="352"/>
      <c r="AV323" s="352"/>
      <c r="AW323" s="352"/>
      <c r="AX323" s="352"/>
      <c r="AY323" s="352"/>
      <c r="AZ323" s="352"/>
      <c r="BA323" s="352"/>
      <c r="BB323" s="352"/>
      <c r="BC323" s="352"/>
      <c r="BD323" s="352"/>
      <c r="BE323" s="352"/>
      <c r="BF323" s="352"/>
      <c r="BG323" s="352"/>
      <c r="BH323" s="352"/>
      <c r="BI323" s="352"/>
      <c r="BJ323" s="352"/>
      <c r="BK323" s="352"/>
      <c r="BL323" s="352"/>
    </row>
    <row r="324" spans="1:64" ht="16.5" customHeight="1">
      <c r="A324" s="352"/>
      <c r="B324" s="352"/>
      <c r="C324" s="352"/>
      <c r="D324" s="352"/>
      <c r="E324" s="352"/>
      <c r="F324" s="352"/>
      <c r="G324" s="352"/>
      <c r="H324" s="352"/>
      <c r="I324" s="352"/>
      <c r="J324" s="352"/>
      <c r="K324" s="352"/>
      <c r="L324" s="352"/>
      <c r="M324" s="352"/>
      <c r="N324" s="352"/>
      <c r="O324" s="352"/>
      <c r="P324" s="352"/>
      <c r="Q324" s="352"/>
      <c r="R324" s="352"/>
      <c r="S324" s="352"/>
      <c r="T324" s="352"/>
      <c r="U324" s="352"/>
      <c r="V324" s="352"/>
      <c r="W324" s="352"/>
      <c r="X324" s="352"/>
      <c r="Y324" s="352"/>
      <c r="Z324" s="352"/>
      <c r="AA324" s="352"/>
      <c r="AB324" s="352"/>
      <c r="AC324" s="352"/>
      <c r="AD324" s="352"/>
      <c r="AE324" s="352"/>
      <c r="AF324" s="352"/>
      <c r="AG324" s="352"/>
      <c r="AH324" s="352"/>
      <c r="AI324" s="352"/>
      <c r="AJ324" s="352"/>
      <c r="AK324" s="352"/>
      <c r="AL324" s="352"/>
      <c r="AM324" s="352"/>
      <c r="AN324" s="352"/>
      <c r="AO324" s="352"/>
      <c r="AP324" s="352"/>
      <c r="AQ324" s="352"/>
      <c r="AR324" s="352"/>
      <c r="AS324" s="352"/>
      <c r="AT324" s="352"/>
      <c r="AU324" s="352"/>
      <c r="AV324" s="352"/>
      <c r="AW324" s="352"/>
      <c r="AX324" s="352"/>
      <c r="AY324" s="352"/>
      <c r="AZ324" s="352"/>
      <c r="BA324" s="352"/>
      <c r="BB324" s="352"/>
      <c r="BC324" s="352"/>
      <c r="BD324" s="352"/>
      <c r="BE324" s="352"/>
      <c r="BF324" s="352"/>
      <c r="BG324" s="352"/>
      <c r="BH324" s="352"/>
      <c r="BI324" s="352"/>
      <c r="BJ324" s="352"/>
      <c r="BK324" s="352"/>
      <c r="BL324" s="352"/>
    </row>
    <row r="325" spans="1:64" ht="16.5" customHeight="1">
      <c r="A325" s="352"/>
      <c r="B325" s="352"/>
      <c r="C325" s="352"/>
      <c r="D325" s="352"/>
      <c r="E325" s="352"/>
      <c r="F325" s="352"/>
      <c r="G325" s="352"/>
      <c r="H325" s="352"/>
      <c r="I325" s="352"/>
      <c r="J325" s="352"/>
      <c r="K325" s="352"/>
      <c r="L325" s="352"/>
      <c r="M325" s="352"/>
      <c r="N325" s="352"/>
      <c r="O325" s="352"/>
      <c r="P325" s="352"/>
      <c r="Q325" s="352"/>
      <c r="R325" s="352"/>
      <c r="S325" s="352"/>
      <c r="T325" s="352"/>
      <c r="U325" s="352"/>
      <c r="V325" s="352"/>
      <c r="W325" s="352"/>
      <c r="X325" s="352"/>
      <c r="Y325" s="352"/>
      <c r="Z325" s="352"/>
      <c r="AA325" s="352"/>
      <c r="AB325" s="352"/>
      <c r="AC325" s="352"/>
      <c r="AD325" s="352"/>
      <c r="AE325" s="352"/>
      <c r="AF325" s="352"/>
      <c r="AG325" s="352"/>
      <c r="AH325" s="352"/>
      <c r="AI325" s="352"/>
      <c r="AJ325" s="352"/>
      <c r="AK325" s="352"/>
      <c r="AL325" s="352"/>
      <c r="AM325" s="352"/>
      <c r="AN325" s="352"/>
      <c r="AO325" s="352"/>
      <c r="AP325" s="352"/>
      <c r="AQ325" s="352"/>
      <c r="AR325" s="352"/>
      <c r="AS325" s="352"/>
      <c r="AT325" s="352"/>
      <c r="AU325" s="352"/>
      <c r="AV325" s="352"/>
      <c r="AW325" s="352"/>
      <c r="AX325" s="352"/>
      <c r="AY325" s="352"/>
      <c r="AZ325" s="352"/>
      <c r="BA325" s="352"/>
      <c r="BB325" s="352"/>
      <c r="BC325" s="352"/>
      <c r="BD325" s="352"/>
      <c r="BE325" s="352"/>
      <c r="BF325" s="352"/>
      <c r="BG325" s="352"/>
      <c r="BH325" s="352"/>
      <c r="BI325" s="352"/>
      <c r="BJ325" s="352"/>
      <c r="BK325" s="352"/>
      <c r="BL325" s="352"/>
    </row>
    <row r="326" spans="1:64" ht="16.5" customHeight="1">
      <c r="A326" s="352"/>
      <c r="B326" s="352"/>
      <c r="C326" s="352"/>
      <c r="D326" s="352"/>
      <c r="E326" s="352"/>
      <c r="F326" s="352"/>
      <c r="G326" s="352"/>
      <c r="H326" s="352"/>
      <c r="I326" s="352"/>
      <c r="J326" s="352"/>
      <c r="K326" s="352"/>
      <c r="L326" s="352"/>
      <c r="M326" s="352"/>
      <c r="N326" s="352"/>
      <c r="O326" s="352"/>
      <c r="P326" s="352"/>
      <c r="Q326" s="352"/>
      <c r="R326" s="352"/>
      <c r="S326" s="352"/>
      <c r="T326" s="352"/>
      <c r="U326" s="352"/>
      <c r="V326" s="352"/>
      <c r="W326" s="352"/>
      <c r="X326" s="352"/>
      <c r="Y326" s="352"/>
      <c r="Z326" s="352"/>
      <c r="AA326" s="352"/>
      <c r="AB326" s="352"/>
      <c r="AC326" s="352"/>
      <c r="AD326" s="352"/>
      <c r="AE326" s="352"/>
      <c r="AF326" s="352"/>
      <c r="AG326" s="352"/>
      <c r="AH326" s="352"/>
      <c r="AI326" s="352"/>
      <c r="AJ326" s="352"/>
      <c r="AK326" s="352"/>
      <c r="AL326" s="352"/>
      <c r="AM326" s="352"/>
      <c r="AN326" s="352"/>
      <c r="AO326" s="352"/>
      <c r="AP326" s="352"/>
      <c r="AQ326" s="352"/>
      <c r="AR326" s="352"/>
      <c r="AS326" s="352"/>
      <c r="AT326" s="352"/>
      <c r="AU326" s="352"/>
      <c r="AV326" s="352"/>
      <c r="AW326" s="352"/>
      <c r="AX326" s="352"/>
      <c r="AY326" s="352"/>
      <c r="AZ326" s="352"/>
      <c r="BA326" s="352"/>
      <c r="BB326" s="352"/>
      <c r="BC326" s="352"/>
      <c r="BD326" s="352"/>
      <c r="BE326" s="352"/>
      <c r="BF326" s="352"/>
      <c r="BG326" s="352"/>
      <c r="BH326" s="352"/>
      <c r="BI326" s="352"/>
      <c r="BJ326" s="352"/>
      <c r="BK326" s="352"/>
      <c r="BL326" s="352"/>
    </row>
    <row r="327" spans="1:64" ht="16.5" customHeight="1">
      <c r="A327" s="352"/>
      <c r="B327" s="352"/>
      <c r="C327" s="352"/>
      <c r="D327" s="352"/>
      <c r="E327" s="352"/>
      <c r="F327" s="352"/>
      <c r="G327" s="352"/>
      <c r="H327" s="352"/>
      <c r="I327" s="352"/>
      <c r="J327" s="352"/>
      <c r="K327" s="352"/>
      <c r="L327" s="352"/>
      <c r="M327" s="352"/>
      <c r="N327" s="352"/>
      <c r="O327" s="352"/>
      <c r="P327" s="352"/>
      <c r="Q327" s="352"/>
      <c r="R327" s="352"/>
      <c r="S327" s="352"/>
      <c r="T327" s="352"/>
      <c r="U327" s="352"/>
      <c r="V327" s="352"/>
      <c r="W327" s="352"/>
      <c r="X327" s="352"/>
      <c r="Y327" s="352"/>
      <c r="Z327" s="352"/>
      <c r="AA327" s="352"/>
      <c r="AB327" s="352"/>
      <c r="AC327" s="352"/>
      <c r="AD327" s="352"/>
      <c r="AE327" s="352"/>
      <c r="AF327" s="352"/>
      <c r="AG327" s="352"/>
      <c r="AH327" s="352"/>
      <c r="AI327" s="352"/>
      <c r="AJ327" s="352"/>
      <c r="AK327" s="352"/>
      <c r="AL327" s="352"/>
      <c r="AM327" s="352"/>
      <c r="AN327" s="352"/>
      <c r="AO327" s="352"/>
      <c r="AP327" s="352"/>
      <c r="AQ327" s="352"/>
      <c r="AR327" s="352"/>
      <c r="AS327" s="352"/>
      <c r="AT327" s="352"/>
      <c r="AU327" s="352"/>
      <c r="AV327" s="352"/>
      <c r="AW327" s="352"/>
      <c r="AX327" s="352"/>
      <c r="AY327" s="352"/>
      <c r="AZ327" s="352"/>
      <c r="BA327" s="352"/>
      <c r="BB327" s="352"/>
      <c r="BC327" s="352"/>
      <c r="BD327" s="352"/>
      <c r="BE327" s="352"/>
      <c r="BF327" s="352"/>
      <c r="BG327" s="352"/>
      <c r="BH327" s="352"/>
      <c r="BI327" s="352"/>
      <c r="BJ327" s="352"/>
      <c r="BK327" s="352"/>
      <c r="BL327" s="352"/>
    </row>
    <row r="328" spans="1:64" ht="16.5" customHeight="1">
      <c r="A328" s="352"/>
      <c r="B328" s="352"/>
      <c r="C328" s="352"/>
      <c r="D328" s="352"/>
      <c r="E328" s="352"/>
      <c r="F328" s="352"/>
      <c r="G328" s="352"/>
      <c r="H328" s="352"/>
      <c r="I328" s="352"/>
      <c r="J328" s="352"/>
      <c r="K328" s="352"/>
      <c r="L328" s="352"/>
      <c r="M328" s="352"/>
      <c r="N328" s="352"/>
      <c r="O328" s="352"/>
      <c r="P328" s="352"/>
      <c r="Q328" s="352"/>
      <c r="R328" s="352"/>
      <c r="S328" s="352"/>
      <c r="T328" s="352"/>
      <c r="U328" s="352"/>
      <c r="V328" s="352"/>
      <c r="W328" s="352"/>
      <c r="X328" s="352"/>
      <c r="Y328" s="352"/>
      <c r="Z328" s="352"/>
      <c r="AA328" s="352"/>
      <c r="AB328" s="352"/>
      <c r="AC328" s="352"/>
      <c r="AD328" s="352"/>
      <c r="AE328" s="352"/>
      <c r="AF328" s="352"/>
      <c r="AG328" s="352"/>
      <c r="AH328" s="352"/>
      <c r="AI328" s="352"/>
      <c r="AJ328" s="352"/>
      <c r="AK328" s="352"/>
      <c r="AL328" s="352"/>
      <c r="AM328" s="352"/>
      <c r="AN328" s="352"/>
      <c r="AO328" s="352"/>
      <c r="AP328" s="352"/>
      <c r="AQ328" s="352"/>
      <c r="AR328" s="352"/>
      <c r="AS328" s="352"/>
      <c r="AT328" s="352"/>
      <c r="AU328" s="352"/>
      <c r="AV328" s="352"/>
      <c r="AW328" s="352"/>
      <c r="AX328" s="352"/>
      <c r="AY328" s="352"/>
      <c r="AZ328" s="352"/>
      <c r="BA328" s="352"/>
      <c r="BB328" s="352"/>
      <c r="BC328" s="352"/>
      <c r="BD328" s="352"/>
      <c r="BE328" s="352"/>
      <c r="BF328" s="352"/>
      <c r="BG328" s="352"/>
      <c r="BH328" s="352"/>
      <c r="BI328" s="352"/>
      <c r="BJ328" s="352"/>
      <c r="BK328" s="352"/>
      <c r="BL328" s="352"/>
    </row>
    <row r="329" spans="1:64" ht="16.5" customHeight="1">
      <c r="A329" s="352"/>
      <c r="B329" s="352"/>
      <c r="C329" s="352"/>
      <c r="D329" s="352"/>
      <c r="E329" s="352"/>
      <c r="F329" s="352"/>
      <c r="G329" s="352"/>
      <c r="H329" s="352"/>
      <c r="I329" s="352"/>
      <c r="J329" s="352"/>
      <c r="K329" s="352"/>
      <c r="L329" s="352"/>
      <c r="M329" s="352"/>
      <c r="N329" s="352"/>
      <c r="O329" s="352"/>
      <c r="P329" s="352"/>
      <c r="Q329" s="352"/>
      <c r="R329" s="352"/>
      <c r="S329" s="352"/>
      <c r="T329" s="352"/>
      <c r="U329" s="352"/>
      <c r="V329" s="352"/>
      <c r="W329" s="352"/>
      <c r="X329" s="352"/>
      <c r="Y329" s="352"/>
      <c r="Z329" s="352"/>
      <c r="AA329" s="352"/>
      <c r="AB329" s="352"/>
      <c r="AC329" s="352"/>
      <c r="AD329" s="352"/>
      <c r="AE329" s="352"/>
      <c r="AF329" s="352"/>
      <c r="AG329" s="352"/>
      <c r="AH329" s="352"/>
      <c r="AI329" s="352"/>
      <c r="AJ329" s="352"/>
      <c r="AK329" s="352"/>
      <c r="AL329" s="352"/>
      <c r="AM329" s="352"/>
      <c r="AN329" s="352"/>
      <c r="AO329" s="352"/>
      <c r="AP329" s="352"/>
      <c r="AQ329" s="352"/>
      <c r="AR329" s="352"/>
      <c r="AS329" s="352"/>
      <c r="AT329" s="352"/>
      <c r="AU329" s="352"/>
      <c r="AV329" s="352"/>
      <c r="AW329" s="352"/>
      <c r="AX329" s="352"/>
      <c r="AY329" s="352"/>
      <c r="AZ329" s="352"/>
      <c r="BA329" s="352"/>
      <c r="BB329" s="352"/>
      <c r="BC329" s="352"/>
      <c r="BD329" s="352"/>
      <c r="BE329" s="352"/>
      <c r="BF329" s="352"/>
      <c r="BG329" s="352"/>
      <c r="BH329" s="352"/>
      <c r="BI329" s="352"/>
      <c r="BJ329" s="352"/>
      <c r="BK329" s="352"/>
      <c r="BL329" s="352"/>
    </row>
    <row r="330" spans="1:64" ht="16.5" customHeight="1">
      <c r="A330" s="352"/>
      <c r="B330" s="352"/>
      <c r="C330" s="352"/>
      <c r="D330" s="352"/>
      <c r="E330" s="352"/>
      <c r="F330" s="352"/>
      <c r="G330" s="352"/>
      <c r="H330" s="352"/>
      <c r="I330" s="352"/>
      <c r="J330" s="352"/>
      <c r="K330" s="352"/>
      <c r="L330" s="352"/>
      <c r="M330" s="352"/>
      <c r="N330" s="352"/>
      <c r="O330" s="352"/>
      <c r="P330" s="352"/>
      <c r="Q330" s="352"/>
      <c r="R330" s="352"/>
      <c r="S330" s="352"/>
      <c r="T330" s="352"/>
      <c r="U330" s="352"/>
      <c r="V330" s="352"/>
      <c r="W330" s="352"/>
      <c r="X330" s="352"/>
      <c r="Y330" s="352"/>
      <c r="Z330" s="352"/>
      <c r="AA330" s="352"/>
      <c r="AB330" s="352"/>
      <c r="AC330" s="352"/>
      <c r="AD330" s="352"/>
      <c r="AE330" s="352"/>
      <c r="AF330" s="352"/>
      <c r="AG330" s="352"/>
      <c r="AH330" s="352"/>
      <c r="AI330" s="352"/>
      <c r="AJ330" s="352"/>
      <c r="AK330" s="352"/>
      <c r="AL330" s="352"/>
      <c r="AM330" s="352"/>
      <c r="AN330" s="352"/>
      <c r="AO330" s="352"/>
      <c r="AP330" s="352"/>
      <c r="AQ330" s="352"/>
      <c r="AR330" s="352"/>
      <c r="AS330" s="352"/>
      <c r="AT330" s="352"/>
      <c r="AU330" s="352"/>
      <c r="AV330" s="352"/>
      <c r="AW330" s="352"/>
      <c r="AX330" s="352"/>
      <c r="AY330" s="352"/>
      <c r="AZ330" s="352"/>
      <c r="BA330" s="352"/>
      <c r="BB330" s="352"/>
      <c r="BC330" s="352"/>
      <c r="BD330" s="352"/>
      <c r="BE330" s="352"/>
      <c r="BF330" s="352"/>
      <c r="BG330" s="352"/>
      <c r="BH330" s="352"/>
      <c r="BI330" s="352"/>
      <c r="BJ330" s="352"/>
      <c r="BK330" s="352"/>
      <c r="BL330" s="352"/>
    </row>
    <row r="331" spans="1:64" ht="16.5" customHeight="1">
      <c r="A331" s="352"/>
      <c r="B331" s="352"/>
      <c r="C331" s="352"/>
      <c r="D331" s="352"/>
      <c r="E331" s="352"/>
      <c r="F331" s="352"/>
      <c r="G331" s="352"/>
      <c r="H331" s="352"/>
      <c r="I331" s="352"/>
      <c r="J331" s="352"/>
      <c r="K331" s="352"/>
      <c r="L331" s="352"/>
      <c r="M331" s="352"/>
      <c r="N331" s="352"/>
      <c r="O331" s="352"/>
      <c r="P331" s="352"/>
      <c r="Q331" s="352"/>
      <c r="R331" s="352"/>
      <c r="S331" s="352"/>
      <c r="T331" s="352"/>
      <c r="U331" s="352"/>
      <c r="V331" s="352"/>
      <c r="W331" s="352"/>
      <c r="X331" s="352"/>
      <c r="Y331" s="352"/>
      <c r="Z331" s="352"/>
      <c r="AA331" s="352"/>
      <c r="AB331" s="352"/>
      <c r="AC331" s="352"/>
      <c r="AD331" s="352"/>
      <c r="AE331" s="352"/>
      <c r="AF331" s="352"/>
      <c r="AG331" s="352"/>
      <c r="AH331" s="352"/>
      <c r="AI331" s="352"/>
      <c r="AJ331" s="352"/>
      <c r="AK331" s="352"/>
      <c r="AL331" s="352"/>
      <c r="AM331" s="352"/>
      <c r="AN331" s="352"/>
      <c r="AO331" s="352"/>
      <c r="AP331" s="352"/>
      <c r="AQ331" s="352"/>
      <c r="AR331" s="352"/>
      <c r="AS331" s="352"/>
      <c r="AT331" s="352"/>
      <c r="AU331" s="352"/>
      <c r="AV331" s="352"/>
      <c r="AW331" s="352"/>
      <c r="AX331" s="352"/>
      <c r="AY331" s="352"/>
      <c r="AZ331" s="352"/>
      <c r="BA331" s="352"/>
      <c r="BB331" s="352"/>
      <c r="BC331" s="352"/>
      <c r="BD331" s="352"/>
      <c r="BE331" s="352"/>
      <c r="BF331" s="352"/>
      <c r="BG331" s="352"/>
      <c r="BH331" s="352"/>
      <c r="BI331" s="352"/>
      <c r="BJ331" s="352"/>
      <c r="BK331" s="352"/>
      <c r="BL331" s="352"/>
    </row>
    <row r="332" spans="1:64" ht="16.5" customHeight="1">
      <c r="A332" s="352"/>
      <c r="B332" s="352"/>
      <c r="C332" s="352"/>
      <c r="D332" s="352"/>
      <c r="E332" s="352"/>
      <c r="F332" s="352"/>
      <c r="G332" s="352"/>
      <c r="H332" s="352"/>
      <c r="I332" s="352"/>
      <c r="J332" s="352"/>
      <c r="K332" s="352"/>
      <c r="L332" s="352"/>
      <c r="M332" s="352"/>
      <c r="N332" s="352"/>
      <c r="O332" s="352"/>
      <c r="P332" s="352"/>
      <c r="Q332" s="352"/>
      <c r="R332" s="352"/>
      <c r="S332" s="352"/>
      <c r="T332" s="352"/>
      <c r="U332" s="352"/>
      <c r="V332" s="352"/>
      <c r="W332" s="352"/>
      <c r="X332" s="352"/>
      <c r="Y332" s="352"/>
      <c r="Z332" s="352"/>
      <c r="AA332" s="352"/>
      <c r="AB332" s="352"/>
      <c r="AC332" s="352"/>
      <c r="AD332" s="352"/>
      <c r="AE332" s="352"/>
      <c r="AF332" s="352"/>
      <c r="AG332" s="352"/>
      <c r="AH332" s="352"/>
      <c r="AI332" s="352"/>
      <c r="AJ332" s="352"/>
      <c r="AK332" s="352"/>
      <c r="AL332" s="352"/>
      <c r="AM332" s="352"/>
      <c r="AN332" s="352"/>
      <c r="AO332" s="352"/>
      <c r="AP332" s="352"/>
      <c r="AQ332" s="352"/>
      <c r="AR332" s="352"/>
      <c r="AS332" s="352"/>
      <c r="AT332" s="352"/>
      <c r="AU332" s="352"/>
      <c r="AV332" s="352"/>
      <c r="AW332" s="352"/>
      <c r="AX332" s="352"/>
      <c r="AY332" s="352"/>
      <c r="AZ332" s="352"/>
      <c r="BA332" s="352"/>
      <c r="BB332" s="352"/>
      <c r="BC332" s="352"/>
      <c r="BD332" s="352"/>
      <c r="BE332" s="352"/>
      <c r="BF332" s="352"/>
      <c r="BG332" s="352"/>
      <c r="BH332" s="352"/>
      <c r="BI332" s="352"/>
      <c r="BJ332" s="352"/>
      <c r="BK332" s="352"/>
      <c r="BL332" s="352"/>
    </row>
    <row r="333" spans="1:64" ht="16.5" customHeight="1">
      <c r="A333" s="352"/>
      <c r="B333" s="352"/>
      <c r="C333" s="352"/>
      <c r="D333" s="352"/>
      <c r="E333" s="352"/>
      <c r="F333" s="352"/>
      <c r="G333" s="352"/>
      <c r="H333" s="352"/>
      <c r="I333" s="352"/>
      <c r="J333" s="352"/>
      <c r="K333" s="352"/>
      <c r="L333" s="352"/>
      <c r="M333" s="352"/>
      <c r="N333" s="352"/>
      <c r="O333" s="352"/>
      <c r="P333" s="352"/>
      <c r="Q333" s="352"/>
      <c r="R333" s="352"/>
      <c r="S333" s="352"/>
      <c r="T333" s="352"/>
      <c r="U333" s="352"/>
      <c r="V333" s="352"/>
      <c r="W333" s="352"/>
      <c r="X333" s="352"/>
      <c r="Y333" s="352"/>
      <c r="Z333" s="352"/>
      <c r="AA333" s="352"/>
      <c r="AB333" s="352"/>
      <c r="AC333" s="352"/>
      <c r="AD333" s="352"/>
      <c r="AE333" s="352"/>
      <c r="AF333" s="352"/>
      <c r="AG333" s="352"/>
      <c r="AH333" s="352"/>
      <c r="AI333" s="352"/>
      <c r="AJ333" s="352"/>
      <c r="AK333" s="352"/>
      <c r="AL333" s="352"/>
      <c r="AM333" s="352"/>
      <c r="AN333" s="352"/>
      <c r="AO333" s="352"/>
      <c r="AP333" s="352"/>
      <c r="AQ333" s="352"/>
      <c r="AR333" s="352"/>
      <c r="AS333" s="352"/>
      <c r="AT333" s="352"/>
      <c r="AU333" s="352"/>
      <c r="AV333" s="352"/>
      <c r="AW333" s="352"/>
      <c r="AX333" s="352"/>
      <c r="AY333" s="352"/>
      <c r="AZ333" s="352"/>
      <c r="BA333" s="352"/>
      <c r="BB333" s="352"/>
      <c r="BC333" s="352"/>
      <c r="BD333" s="352"/>
      <c r="BE333" s="352"/>
      <c r="BF333" s="352"/>
      <c r="BG333" s="352"/>
      <c r="BH333" s="352"/>
      <c r="BI333" s="352"/>
      <c r="BJ333" s="352"/>
      <c r="BK333" s="352"/>
      <c r="BL333" s="352"/>
    </row>
    <row r="334" spans="1:64" ht="16.5" customHeight="1">
      <c r="A334" s="352"/>
      <c r="B334" s="352"/>
      <c r="C334" s="352"/>
      <c r="D334" s="352"/>
      <c r="E334" s="352"/>
      <c r="F334" s="352"/>
      <c r="G334" s="352"/>
      <c r="H334" s="352"/>
      <c r="I334" s="352"/>
      <c r="J334" s="352"/>
      <c r="K334" s="352"/>
      <c r="L334" s="352"/>
      <c r="M334" s="352"/>
      <c r="N334" s="352"/>
      <c r="O334" s="352"/>
      <c r="P334" s="352"/>
      <c r="Q334" s="352"/>
      <c r="R334" s="352"/>
      <c r="S334" s="352"/>
      <c r="T334" s="352"/>
      <c r="U334" s="352"/>
      <c r="V334" s="352"/>
      <c r="W334" s="352"/>
      <c r="X334" s="352"/>
      <c r="Y334" s="352"/>
      <c r="Z334" s="352"/>
      <c r="AA334" s="352"/>
      <c r="AB334" s="352"/>
      <c r="AC334" s="352"/>
      <c r="AD334" s="352"/>
      <c r="AE334" s="352"/>
      <c r="AF334" s="352"/>
      <c r="AG334" s="352"/>
      <c r="AH334" s="352"/>
      <c r="AI334" s="352"/>
      <c r="AJ334" s="352"/>
      <c r="AK334" s="352"/>
      <c r="AL334" s="352"/>
      <c r="AM334" s="352"/>
      <c r="AN334" s="352"/>
      <c r="AO334" s="352"/>
      <c r="AP334" s="352"/>
      <c r="AQ334" s="352"/>
      <c r="AR334" s="352"/>
      <c r="AS334" s="352"/>
      <c r="AT334" s="352"/>
      <c r="AU334" s="352"/>
      <c r="AV334" s="352"/>
      <c r="AW334" s="352"/>
      <c r="AX334" s="352"/>
      <c r="AY334" s="352"/>
      <c r="AZ334" s="352"/>
      <c r="BA334" s="352"/>
      <c r="BB334" s="352"/>
      <c r="BC334" s="352"/>
      <c r="BD334" s="352"/>
      <c r="BE334" s="352"/>
      <c r="BF334" s="352"/>
      <c r="BG334" s="352"/>
      <c r="BH334" s="352"/>
      <c r="BI334" s="352"/>
      <c r="BJ334" s="352"/>
      <c r="BK334" s="352"/>
      <c r="BL334" s="352"/>
    </row>
    <row r="335" spans="1:64" ht="16.5" customHeight="1">
      <c r="A335" s="352"/>
      <c r="B335" s="352"/>
      <c r="C335" s="352"/>
      <c r="D335" s="352"/>
      <c r="E335" s="352"/>
      <c r="F335" s="352"/>
      <c r="G335" s="352"/>
      <c r="H335" s="352"/>
      <c r="I335" s="352"/>
      <c r="J335" s="352"/>
      <c r="K335" s="352"/>
      <c r="L335" s="352"/>
      <c r="M335" s="352"/>
      <c r="N335" s="352"/>
      <c r="O335" s="352"/>
      <c r="P335" s="352"/>
      <c r="Q335" s="352"/>
      <c r="R335" s="352"/>
      <c r="S335" s="352"/>
      <c r="T335" s="352"/>
      <c r="U335" s="352"/>
      <c r="V335" s="352"/>
      <c r="W335" s="352"/>
      <c r="X335" s="352"/>
      <c r="Y335" s="352"/>
      <c r="Z335" s="352"/>
      <c r="AA335" s="352"/>
      <c r="AB335" s="352"/>
      <c r="AC335" s="352"/>
      <c r="AD335" s="352"/>
      <c r="AE335" s="352"/>
      <c r="AF335" s="352"/>
      <c r="AG335" s="352"/>
      <c r="AH335" s="352"/>
      <c r="AI335" s="352"/>
      <c r="AJ335" s="352"/>
      <c r="AK335" s="352"/>
      <c r="AL335" s="352"/>
      <c r="AM335" s="352"/>
      <c r="AN335" s="352"/>
      <c r="AO335" s="352"/>
      <c r="AP335" s="352"/>
      <c r="AQ335" s="352"/>
      <c r="AR335" s="352"/>
      <c r="AS335" s="352"/>
      <c r="AT335" s="352"/>
      <c r="AU335" s="352"/>
      <c r="AV335" s="352"/>
      <c r="AW335" s="352"/>
      <c r="AX335" s="352"/>
      <c r="AY335" s="352"/>
      <c r="AZ335" s="352"/>
      <c r="BA335" s="352"/>
      <c r="BB335" s="352"/>
      <c r="BC335" s="352"/>
      <c r="BD335" s="352"/>
      <c r="BE335" s="352"/>
      <c r="BF335" s="352"/>
      <c r="BG335" s="352"/>
      <c r="BH335" s="352"/>
      <c r="BI335" s="352"/>
      <c r="BJ335" s="352"/>
      <c r="BK335" s="352"/>
      <c r="BL335" s="352"/>
    </row>
    <row r="336" spans="1:64" ht="16.5" customHeight="1">
      <c r="A336" s="352"/>
      <c r="B336" s="352"/>
      <c r="C336" s="352"/>
      <c r="D336" s="352"/>
      <c r="E336" s="352"/>
      <c r="F336" s="352"/>
      <c r="G336" s="352"/>
      <c r="H336" s="352"/>
      <c r="I336" s="352"/>
      <c r="J336" s="352"/>
      <c r="K336" s="352"/>
      <c r="L336" s="352"/>
      <c r="M336" s="352"/>
      <c r="N336" s="352"/>
      <c r="O336" s="352"/>
      <c r="P336" s="352"/>
      <c r="Q336" s="352"/>
      <c r="R336" s="352"/>
      <c r="S336" s="352"/>
      <c r="T336" s="352"/>
      <c r="U336" s="352"/>
      <c r="V336" s="352"/>
      <c r="W336" s="352"/>
      <c r="X336" s="352"/>
      <c r="Y336" s="352"/>
      <c r="Z336" s="352"/>
      <c r="AA336" s="352"/>
      <c r="AB336" s="352"/>
      <c r="AC336" s="352"/>
      <c r="AD336" s="352"/>
      <c r="AE336" s="352"/>
      <c r="AF336" s="352"/>
      <c r="AG336" s="352"/>
      <c r="AH336" s="352"/>
      <c r="AI336" s="352"/>
      <c r="AJ336" s="352"/>
      <c r="AK336" s="352"/>
      <c r="AL336" s="352"/>
      <c r="AM336" s="352"/>
      <c r="AN336" s="352"/>
      <c r="AO336" s="352"/>
      <c r="AP336" s="352"/>
      <c r="AQ336" s="352"/>
      <c r="AR336" s="352"/>
      <c r="AS336" s="352"/>
      <c r="AT336" s="352"/>
      <c r="AU336" s="352"/>
      <c r="AV336" s="352"/>
      <c r="AW336" s="352"/>
      <c r="AX336" s="352"/>
      <c r="AY336" s="352"/>
      <c r="AZ336" s="352"/>
      <c r="BA336" s="352"/>
      <c r="BB336" s="352"/>
      <c r="BC336" s="352"/>
      <c r="BD336" s="352"/>
      <c r="BE336" s="352"/>
      <c r="BF336" s="352"/>
      <c r="BG336" s="352"/>
      <c r="BH336" s="352"/>
      <c r="BI336" s="352"/>
      <c r="BJ336" s="352"/>
      <c r="BK336" s="352"/>
      <c r="BL336" s="352"/>
    </row>
    <row r="337" spans="1:64" ht="16.5" customHeight="1">
      <c r="A337" s="352"/>
      <c r="B337" s="352"/>
      <c r="C337" s="352"/>
      <c r="D337" s="352"/>
      <c r="E337" s="352"/>
      <c r="F337" s="352"/>
      <c r="G337" s="352"/>
      <c r="H337" s="352"/>
      <c r="I337" s="352"/>
      <c r="J337" s="352"/>
      <c r="K337" s="352"/>
      <c r="L337" s="352"/>
      <c r="M337" s="352"/>
      <c r="N337" s="352"/>
      <c r="O337" s="352"/>
      <c r="P337" s="352"/>
      <c r="Q337" s="352"/>
      <c r="R337" s="352"/>
      <c r="S337" s="352"/>
      <c r="T337" s="352"/>
      <c r="U337" s="352"/>
      <c r="V337" s="352"/>
      <c r="W337" s="352"/>
      <c r="X337" s="352"/>
      <c r="Y337" s="352"/>
      <c r="Z337" s="352"/>
      <c r="AA337" s="352"/>
      <c r="AB337" s="352"/>
      <c r="AC337" s="352"/>
      <c r="AD337" s="352"/>
      <c r="AE337" s="352"/>
      <c r="AF337" s="352"/>
      <c r="AG337" s="352"/>
      <c r="AH337" s="352"/>
      <c r="AI337" s="352"/>
      <c r="AJ337" s="352"/>
      <c r="AK337" s="352"/>
      <c r="AL337" s="352"/>
      <c r="AM337" s="352"/>
      <c r="AN337" s="352"/>
      <c r="AO337" s="352"/>
      <c r="AP337" s="352"/>
      <c r="AQ337" s="352"/>
      <c r="AR337" s="352"/>
      <c r="AS337" s="352"/>
      <c r="AT337" s="352"/>
      <c r="AU337" s="352"/>
      <c r="AV337" s="352"/>
      <c r="AW337" s="352"/>
      <c r="AX337" s="352"/>
      <c r="AY337" s="352"/>
      <c r="AZ337" s="352"/>
      <c r="BA337" s="352"/>
      <c r="BB337" s="352"/>
      <c r="BC337" s="352"/>
      <c r="BD337" s="352"/>
      <c r="BE337" s="352"/>
      <c r="BF337" s="352"/>
      <c r="BG337" s="352"/>
      <c r="BH337" s="352"/>
      <c r="BI337" s="352"/>
      <c r="BJ337" s="352"/>
      <c r="BK337" s="352"/>
      <c r="BL337" s="352"/>
    </row>
    <row r="338" spans="1:64" ht="16.5" customHeight="1">
      <c r="A338" s="352"/>
      <c r="B338" s="352"/>
      <c r="C338" s="352"/>
      <c r="D338" s="352"/>
      <c r="E338" s="352"/>
      <c r="F338" s="352"/>
      <c r="G338" s="352"/>
      <c r="H338" s="352"/>
      <c r="I338" s="352"/>
      <c r="J338" s="352"/>
      <c r="K338" s="352"/>
      <c r="L338" s="352"/>
      <c r="M338" s="352"/>
      <c r="N338" s="352"/>
      <c r="O338" s="352"/>
      <c r="P338" s="352"/>
      <c r="Q338" s="352"/>
      <c r="R338" s="352"/>
      <c r="S338" s="352"/>
      <c r="T338" s="352"/>
      <c r="U338" s="352"/>
      <c r="V338" s="352"/>
      <c r="W338" s="352"/>
      <c r="X338" s="352"/>
      <c r="Y338" s="352"/>
      <c r="Z338" s="352"/>
      <c r="AA338" s="352"/>
      <c r="AB338" s="352"/>
      <c r="AC338" s="352"/>
      <c r="AD338" s="352"/>
      <c r="AE338" s="352"/>
      <c r="AF338" s="352"/>
      <c r="AG338" s="352"/>
      <c r="AH338" s="352"/>
      <c r="AI338" s="352"/>
      <c r="AJ338" s="352"/>
      <c r="AK338" s="352"/>
      <c r="AL338" s="352"/>
      <c r="AM338" s="352"/>
      <c r="AN338" s="352"/>
      <c r="AO338" s="352"/>
      <c r="AP338" s="352"/>
      <c r="AQ338" s="352"/>
      <c r="AR338" s="352"/>
      <c r="AS338" s="352"/>
      <c r="AT338" s="352"/>
      <c r="AU338" s="352"/>
      <c r="AV338" s="352"/>
      <c r="AW338" s="352"/>
      <c r="AX338" s="352"/>
      <c r="AY338" s="352"/>
      <c r="AZ338" s="352"/>
      <c r="BA338" s="352"/>
      <c r="BB338" s="352"/>
      <c r="BC338" s="352"/>
      <c r="BD338" s="352"/>
      <c r="BE338" s="352"/>
      <c r="BF338" s="352"/>
      <c r="BG338" s="352"/>
      <c r="BH338" s="352"/>
      <c r="BI338" s="352"/>
      <c r="BJ338" s="352"/>
      <c r="BK338" s="352"/>
      <c r="BL338" s="352"/>
    </row>
    <row r="339" spans="1:64" ht="16.5" customHeight="1">
      <c r="A339" s="352"/>
      <c r="B339" s="352"/>
      <c r="C339" s="352"/>
      <c r="D339" s="352"/>
      <c r="E339" s="352"/>
      <c r="F339" s="352"/>
      <c r="G339" s="352"/>
      <c r="H339" s="352"/>
      <c r="I339" s="352"/>
      <c r="J339" s="352"/>
      <c r="K339" s="352"/>
      <c r="L339" s="352"/>
      <c r="M339" s="352"/>
      <c r="N339" s="352"/>
      <c r="O339" s="352"/>
      <c r="P339" s="352"/>
      <c r="Q339" s="352"/>
      <c r="R339" s="352"/>
      <c r="S339" s="352"/>
      <c r="T339" s="352"/>
      <c r="U339" s="352"/>
      <c r="V339" s="352"/>
      <c r="W339" s="352"/>
      <c r="X339" s="352"/>
      <c r="Y339" s="352"/>
      <c r="Z339" s="352"/>
      <c r="AA339" s="352"/>
      <c r="AB339" s="352"/>
      <c r="AC339" s="352"/>
      <c r="AD339" s="352"/>
      <c r="AE339" s="352"/>
      <c r="AF339" s="352"/>
      <c r="AG339" s="352"/>
      <c r="AH339" s="352"/>
      <c r="AI339" s="352"/>
      <c r="AJ339" s="352"/>
      <c r="AK339" s="352"/>
      <c r="AL339" s="352"/>
      <c r="AM339" s="352"/>
      <c r="AN339" s="352"/>
      <c r="AO339" s="352"/>
      <c r="AP339" s="352"/>
      <c r="AQ339" s="352"/>
      <c r="AR339" s="352"/>
      <c r="AS339" s="352"/>
      <c r="AT339" s="352"/>
      <c r="AU339" s="352"/>
      <c r="AV339" s="352"/>
      <c r="AW339" s="352"/>
      <c r="AX339" s="352"/>
      <c r="AY339" s="352"/>
      <c r="AZ339" s="352"/>
      <c r="BA339" s="352"/>
      <c r="BB339" s="352"/>
      <c r="BC339" s="352"/>
      <c r="BD339" s="352"/>
      <c r="BE339" s="352"/>
      <c r="BF339" s="352"/>
      <c r="BG339" s="352"/>
      <c r="BH339" s="352"/>
      <c r="BI339" s="352"/>
      <c r="BJ339" s="352"/>
      <c r="BK339" s="352"/>
      <c r="BL339" s="352"/>
    </row>
    <row r="340" spans="1:64" ht="16.5" customHeight="1">
      <c r="A340" s="352"/>
      <c r="B340" s="352"/>
      <c r="C340" s="352"/>
      <c r="D340" s="352"/>
      <c r="E340" s="352"/>
      <c r="F340" s="352"/>
      <c r="G340" s="352"/>
      <c r="H340" s="352"/>
      <c r="I340" s="352"/>
      <c r="J340" s="352"/>
      <c r="K340" s="352"/>
      <c r="L340" s="352"/>
      <c r="M340" s="352"/>
      <c r="N340" s="352"/>
      <c r="O340" s="352"/>
      <c r="P340" s="352"/>
      <c r="Q340" s="352"/>
      <c r="R340" s="352"/>
      <c r="S340" s="352"/>
      <c r="T340" s="352"/>
      <c r="U340" s="352"/>
      <c r="V340" s="352"/>
      <c r="W340" s="352"/>
      <c r="X340" s="352"/>
      <c r="Y340" s="352"/>
      <c r="Z340" s="352"/>
      <c r="AA340" s="352"/>
      <c r="AB340" s="352"/>
      <c r="AC340" s="352"/>
      <c r="AD340" s="352"/>
      <c r="AE340" s="352"/>
      <c r="AF340" s="352"/>
      <c r="AG340" s="352"/>
      <c r="AH340" s="352"/>
      <c r="AI340" s="352"/>
      <c r="AJ340" s="352"/>
      <c r="AK340" s="352"/>
      <c r="AL340" s="352"/>
      <c r="AM340" s="352"/>
      <c r="AN340" s="352"/>
      <c r="AO340" s="352"/>
      <c r="AP340" s="352"/>
      <c r="AQ340" s="352"/>
      <c r="AR340" s="352"/>
      <c r="AS340" s="352"/>
      <c r="AT340" s="352"/>
      <c r="AU340" s="352"/>
      <c r="AV340" s="352"/>
      <c r="AW340" s="352"/>
      <c r="AX340" s="352"/>
      <c r="AY340" s="352"/>
      <c r="AZ340" s="352"/>
      <c r="BA340" s="352"/>
      <c r="BB340" s="352"/>
      <c r="BC340" s="352"/>
      <c r="BD340" s="352"/>
      <c r="BE340" s="352"/>
      <c r="BF340" s="352"/>
      <c r="BG340" s="352"/>
      <c r="BH340" s="352"/>
      <c r="BI340" s="352"/>
      <c r="BJ340" s="352"/>
      <c r="BK340" s="352"/>
      <c r="BL340" s="352"/>
    </row>
    <row r="341" spans="1:64" ht="16.5" customHeight="1">
      <c r="A341" s="352"/>
      <c r="B341" s="352"/>
      <c r="C341" s="352"/>
      <c r="D341" s="352"/>
      <c r="E341" s="352"/>
      <c r="F341" s="352"/>
      <c r="G341" s="352"/>
      <c r="H341" s="352"/>
      <c r="I341" s="352"/>
      <c r="J341" s="352"/>
      <c r="K341" s="352"/>
      <c r="L341" s="352"/>
      <c r="M341" s="352"/>
      <c r="N341" s="352"/>
      <c r="O341" s="352"/>
      <c r="P341" s="352"/>
      <c r="Q341" s="352"/>
      <c r="R341" s="352"/>
      <c r="S341" s="352"/>
      <c r="T341" s="352"/>
      <c r="U341" s="352"/>
      <c r="V341" s="352"/>
      <c r="W341" s="352"/>
      <c r="X341" s="352"/>
      <c r="Y341" s="352"/>
      <c r="Z341" s="352"/>
      <c r="AA341" s="352"/>
      <c r="AB341" s="352"/>
      <c r="AC341" s="352"/>
      <c r="AD341" s="352"/>
      <c r="AE341" s="352"/>
      <c r="AF341" s="352"/>
      <c r="AG341" s="352"/>
      <c r="AH341" s="352"/>
      <c r="AI341" s="352"/>
      <c r="AJ341" s="352"/>
      <c r="AK341" s="352"/>
      <c r="AL341" s="352"/>
      <c r="AM341" s="352"/>
      <c r="AN341" s="352"/>
      <c r="AO341" s="352"/>
      <c r="AP341" s="352"/>
      <c r="AQ341" s="352"/>
      <c r="AR341" s="352"/>
      <c r="AS341" s="352"/>
      <c r="AT341" s="352"/>
      <c r="AU341" s="352"/>
      <c r="AV341" s="352"/>
      <c r="AW341" s="352"/>
      <c r="AX341" s="352"/>
      <c r="AY341" s="352"/>
      <c r="AZ341" s="352"/>
      <c r="BA341" s="352"/>
      <c r="BB341" s="352"/>
      <c r="BC341" s="352"/>
      <c r="BD341" s="352"/>
      <c r="BE341" s="352"/>
      <c r="BF341" s="352"/>
      <c r="BG341" s="352"/>
      <c r="BH341" s="352"/>
      <c r="BI341" s="352"/>
      <c r="BJ341" s="352"/>
      <c r="BK341" s="352"/>
      <c r="BL341" s="352"/>
    </row>
    <row r="342" spans="1:64" ht="16.5" customHeight="1">
      <c r="A342" s="352"/>
      <c r="B342" s="352"/>
      <c r="C342" s="352"/>
      <c r="D342" s="352"/>
      <c r="E342" s="352"/>
      <c r="F342" s="352"/>
      <c r="G342" s="352"/>
      <c r="H342" s="352"/>
      <c r="I342" s="352"/>
      <c r="J342" s="352"/>
      <c r="K342" s="352"/>
      <c r="L342" s="352"/>
      <c r="M342" s="352"/>
      <c r="N342" s="352"/>
      <c r="O342" s="352"/>
      <c r="P342" s="352"/>
      <c r="Q342" s="352"/>
      <c r="R342" s="352"/>
      <c r="S342" s="352"/>
      <c r="T342" s="352"/>
      <c r="U342" s="352"/>
      <c r="V342" s="352"/>
      <c r="W342" s="352"/>
      <c r="X342" s="352"/>
      <c r="Y342" s="352"/>
      <c r="Z342" s="352"/>
      <c r="AA342" s="352"/>
      <c r="AB342" s="352"/>
      <c r="AC342" s="352"/>
      <c r="AD342" s="352"/>
      <c r="AE342" s="352"/>
      <c r="AF342" s="352"/>
      <c r="AG342" s="352"/>
      <c r="AH342" s="352"/>
      <c r="AI342" s="352"/>
      <c r="AJ342" s="352"/>
      <c r="AK342" s="352"/>
      <c r="AL342" s="352"/>
      <c r="AM342" s="352"/>
      <c r="AN342" s="352"/>
      <c r="AO342" s="352"/>
      <c r="AP342" s="352"/>
      <c r="AQ342" s="352"/>
      <c r="AR342" s="352"/>
      <c r="AS342" s="352"/>
      <c r="AT342" s="352"/>
      <c r="AU342" s="352"/>
      <c r="AV342" s="352"/>
      <c r="AW342" s="352"/>
      <c r="AX342" s="352"/>
      <c r="AY342" s="352"/>
      <c r="AZ342" s="352"/>
      <c r="BA342" s="352"/>
      <c r="BB342" s="352"/>
      <c r="BC342" s="352"/>
      <c r="BD342" s="352"/>
      <c r="BE342" s="352"/>
      <c r="BF342" s="352"/>
      <c r="BG342" s="352"/>
      <c r="BH342" s="352"/>
      <c r="BI342" s="352"/>
      <c r="BJ342" s="352"/>
      <c r="BK342" s="352"/>
      <c r="BL342" s="352"/>
    </row>
    <row r="343" spans="1:64" ht="16.5" customHeight="1">
      <c r="A343" s="352"/>
      <c r="B343" s="352"/>
      <c r="C343" s="352"/>
      <c r="D343" s="352"/>
      <c r="E343" s="352"/>
      <c r="F343" s="352"/>
      <c r="G343" s="352"/>
      <c r="H343" s="352"/>
      <c r="I343" s="352"/>
      <c r="J343" s="352"/>
      <c r="K343" s="352"/>
      <c r="L343" s="352"/>
      <c r="M343" s="352"/>
      <c r="N343" s="352"/>
      <c r="O343" s="352"/>
      <c r="P343" s="352"/>
      <c r="Q343" s="352"/>
      <c r="R343" s="352"/>
      <c r="S343" s="352"/>
      <c r="T343" s="352"/>
      <c r="U343" s="352"/>
      <c r="V343" s="352"/>
      <c r="W343" s="352"/>
      <c r="X343" s="352"/>
      <c r="Y343" s="352"/>
      <c r="Z343" s="352"/>
      <c r="AA343" s="352"/>
      <c r="AB343" s="352"/>
      <c r="AC343" s="352"/>
      <c r="AD343" s="352"/>
      <c r="AE343" s="352"/>
      <c r="AF343" s="352"/>
      <c r="AG343" s="352"/>
      <c r="AH343" s="352"/>
      <c r="AI343" s="352"/>
      <c r="AJ343" s="352"/>
      <c r="AK343" s="352"/>
      <c r="AL343" s="352"/>
      <c r="AM343" s="352"/>
      <c r="AN343" s="352"/>
      <c r="AO343" s="352"/>
      <c r="AP343" s="352"/>
      <c r="AQ343" s="352"/>
      <c r="AR343" s="352"/>
      <c r="AS343" s="352"/>
      <c r="AT343" s="352"/>
      <c r="AU343" s="352"/>
      <c r="AV343" s="352"/>
      <c r="AW343" s="352"/>
      <c r="AX343" s="352"/>
      <c r="AY343" s="352"/>
      <c r="AZ343" s="352"/>
      <c r="BA343" s="352"/>
      <c r="BB343" s="352"/>
      <c r="BC343" s="352"/>
      <c r="BD343" s="352"/>
      <c r="BE343" s="352"/>
      <c r="BF343" s="352"/>
      <c r="BG343" s="352"/>
      <c r="BH343" s="352"/>
      <c r="BI343" s="352"/>
      <c r="BJ343" s="352"/>
      <c r="BK343" s="352"/>
      <c r="BL343" s="352"/>
    </row>
    <row r="344" spans="1:64" ht="16.5" customHeight="1">
      <c r="A344" s="352"/>
      <c r="B344" s="352"/>
      <c r="C344" s="352"/>
      <c r="D344" s="352"/>
      <c r="E344" s="352"/>
      <c r="F344" s="352"/>
      <c r="G344" s="352"/>
      <c r="H344" s="352"/>
      <c r="I344" s="352"/>
      <c r="J344" s="352"/>
      <c r="K344" s="352"/>
      <c r="L344" s="352"/>
      <c r="M344" s="352"/>
      <c r="N344" s="352"/>
      <c r="O344" s="352"/>
      <c r="P344" s="352"/>
      <c r="Q344" s="352"/>
      <c r="R344" s="352"/>
      <c r="S344" s="352"/>
      <c r="T344" s="352"/>
      <c r="U344" s="352"/>
      <c r="V344" s="352"/>
      <c r="W344" s="352"/>
      <c r="X344" s="352"/>
      <c r="Y344" s="352"/>
      <c r="Z344" s="352"/>
      <c r="AA344" s="352"/>
      <c r="AB344" s="352"/>
      <c r="AC344" s="352"/>
      <c r="AD344" s="352"/>
      <c r="AE344" s="352"/>
      <c r="AF344" s="352"/>
      <c r="AG344" s="352"/>
      <c r="AH344" s="352"/>
      <c r="AI344" s="352"/>
      <c r="AJ344" s="352"/>
      <c r="AK344" s="352"/>
      <c r="AL344" s="352"/>
      <c r="AM344" s="352"/>
      <c r="AN344" s="352"/>
      <c r="AO344" s="352"/>
      <c r="AP344" s="352"/>
      <c r="AQ344" s="352"/>
      <c r="AR344" s="352"/>
      <c r="AS344" s="352"/>
      <c r="AT344" s="352"/>
      <c r="AU344" s="352"/>
      <c r="AV344" s="352"/>
      <c r="AW344" s="352"/>
      <c r="AX344" s="352"/>
      <c r="AY344" s="352"/>
      <c r="AZ344" s="352"/>
      <c r="BA344" s="352"/>
      <c r="BB344" s="352"/>
      <c r="BC344" s="352"/>
      <c r="BD344" s="352"/>
      <c r="BE344" s="352"/>
      <c r="BF344" s="352"/>
      <c r="BG344" s="352"/>
      <c r="BH344" s="352"/>
      <c r="BI344" s="352"/>
      <c r="BJ344" s="352"/>
      <c r="BK344" s="352"/>
      <c r="BL344" s="352"/>
    </row>
    <row r="345" spans="1:64" ht="16.5" customHeight="1">
      <c r="A345" s="352"/>
      <c r="B345" s="352"/>
      <c r="C345" s="352"/>
      <c r="D345" s="352"/>
      <c r="E345" s="352"/>
      <c r="F345" s="352"/>
      <c r="G345" s="352"/>
      <c r="H345" s="352"/>
      <c r="I345" s="352"/>
      <c r="J345" s="352"/>
      <c r="K345" s="352"/>
      <c r="L345" s="352"/>
      <c r="M345" s="352"/>
      <c r="N345" s="352"/>
      <c r="O345" s="352"/>
      <c r="P345" s="352"/>
      <c r="Q345" s="352"/>
      <c r="R345" s="352"/>
      <c r="S345" s="352"/>
      <c r="T345" s="352"/>
      <c r="U345" s="352"/>
      <c r="V345" s="352"/>
      <c r="W345" s="352"/>
      <c r="X345" s="352"/>
      <c r="Y345" s="352"/>
      <c r="Z345" s="352"/>
      <c r="AA345" s="352"/>
      <c r="AB345" s="352"/>
      <c r="AC345" s="352"/>
      <c r="AD345" s="352"/>
      <c r="AE345" s="352"/>
      <c r="AF345" s="352"/>
      <c r="AG345" s="352"/>
      <c r="AH345" s="352"/>
      <c r="AI345" s="352"/>
      <c r="AJ345" s="352"/>
      <c r="AK345" s="352"/>
      <c r="AL345" s="352"/>
      <c r="AM345" s="352"/>
      <c r="AN345" s="352"/>
      <c r="AO345" s="352"/>
      <c r="AP345" s="352"/>
      <c r="AQ345" s="352"/>
      <c r="AR345" s="352"/>
      <c r="AS345" s="352"/>
      <c r="AT345" s="352"/>
      <c r="AU345" s="352"/>
      <c r="AV345" s="352"/>
      <c r="AW345" s="352"/>
      <c r="AX345" s="352"/>
      <c r="AY345" s="352"/>
      <c r="AZ345" s="352"/>
      <c r="BA345" s="352"/>
      <c r="BB345" s="352"/>
      <c r="BC345" s="352"/>
      <c r="BD345" s="352"/>
      <c r="BE345" s="352"/>
      <c r="BF345" s="352"/>
      <c r="BG345" s="352"/>
      <c r="BH345" s="352"/>
      <c r="BI345" s="352"/>
      <c r="BJ345" s="352"/>
      <c r="BK345" s="352"/>
      <c r="BL345" s="352"/>
    </row>
    <row r="346" spans="1:64" ht="16.5" customHeight="1">
      <c r="A346" s="352"/>
      <c r="B346" s="352"/>
      <c r="C346" s="352"/>
      <c r="D346" s="352"/>
      <c r="E346" s="352"/>
      <c r="F346" s="352"/>
      <c r="G346" s="352"/>
      <c r="H346" s="352"/>
      <c r="I346" s="352"/>
      <c r="J346" s="352"/>
      <c r="K346" s="352"/>
      <c r="L346" s="352"/>
      <c r="M346" s="352"/>
      <c r="N346" s="352"/>
      <c r="O346" s="352"/>
      <c r="P346" s="352"/>
      <c r="Q346" s="352"/>
      <c r="R346" s="352"/>
      <c r="S346" s="352"/>
      <c r="T346" s="352"/>
      <c r="U346" s="352"/>
      <c r="V346" s="352"/>
      <c r="W346" s="352"/>
      <c r="X346" s="352"/>
      <c r="Y346" s="352"/>
      <c r="Z346" s="352"/>
      <c r="AA346" s="352"/>
      <c r="AB346" s="352"/>
      <c r="AC346" s="352"/>
      <c r="AD346" s="352"/>
      <c r="AE346" s="352"/>
      <c r="AF346" s="352"/>
      <c r="AG346" s="352"/>
      <c r="AH346" s="352"/>
      <c r="AI346" s="352"/>
      <c r="AJ346" s="352"/>
      <c r="AK346" s="352"/>
      <c r="AL346" s="352"/>
      <c r="AM346" s="352"/>
      <c r="AN346" s="352"/>
      <c r="AO346" s="352"/>
      <c r="AP346" s="352"/>
      <c r="AQ346" s="352"/>
      <c r="AR346" s="352"/>
      <c r="AS346" s="352"/>
      <c r="AT346" s="352"/>
      <c r="AU346" s="352"/>
      <c r="AV346" s="352"/>
      <c r="AW346" s="352"/>
      <c r="AX346" s="352"/>
      <c r="AY346" s="352"/>
      <c r="AZ346" s="352"/>
      <c r="BA346" s="352"/>
      <c r="BB346" s="352"/>
      <c r="BC346" s="352"/>
      <c r="BD346" s="352"/>
      <c r="BE346" s="352"/>
      <c r="BF346" s="352"/>
      <c r="BG346" s="352"/>
      <c r="BH346" s="352"/>
      <c r="BI346" s="352"/>
      <c r="BJ346" s="352"/>
      <c r="BK346" s="352"/>
      <c r="BL346" s="352"/>
    </row>
    <row r="347" spans="1:64" ht="16.5" customHeight="1">
      <c r="A347" s="352"/>
      <c r="B347" s="352"/>
      <c r="C347" s="352"/>
      <c r="D347" s="352"/>
      <c r="E347" s="352"/>
      <c r="F347" s="352"/>
      <c r="G347" s="352"/>
      <c r="H347" s="352"/>
      <c r="I347" s="352"/>
      <c r="J347" s="352"/>
      <c r="K347" s="352"/>
      <c r="L347" s="352"/>
      <c r="M347" s="352"/>
      <c r="N347" s="352"/>
      <c r="O347" s="352"/>
      <c r="P347" s="352"/>
      <c r="Q347" s="352"/>
      <c r="R347" s="352"/>
      <c r="S347" s="352"/>
      <c r="T347" s="352"/>
      <c r="U347" s="352"/>
      <c r="V347" s="352"/>
      <c r="W347" s="352"/>
      <c r="X347" s="352"/>
      <c r="Y347" s="352"/>
      <c r="Z347" s="352"/>
      <c r="AA347" s="352"/>
      <c r="AB347" s="352"/>
      <c r="AC347" s="352"/>
      <c r="AD347" s="352"/>
      <c r="AE347" s="352"/>
      <c r="AF347" s="352"/>
      <c r="AG347" s="352"/>
      <c r="AH347" s="352"/>
      <c r="AI347" s="352"/>
      <c r="AJ347" s="352"/>
      <c r="AK347" s="352"/>
      <c r="AL347" s="352"/>
      <c r="AM347" s="352"/>
      <c r="AN347" s="352"/>
      <c r="AO347" s="352"/>
      <c r="AP347" s="352"/>
      <c r="AQ347" s="352"/>
      <c r="AR347" s="352"/>
      <c r="AS347" s="352"/>
      <c r="AT347" s="352"/>
      <c r="AU347" s="352"/>
      <c r="AV347" s="352"/>
      <c r="AW347" s="352"/>
      <c r="AX347" s="352"/>
      <c r="AY347" s="352"/>
      <c r="AZ347" s="352"/>
      <c r="BA347" s="352"/>
      <c r="BB347" s="352"/>
      <c r="BC347" s="352"/>
      <c r="BD347" s="352"/>
      <c r="BE347" s="352"/>
      <c r="BF347" s="352"/>
      <c r="BG347" s="352"/>
      <c r="BH347" s="352"/>
      <c r="BI347" s="352"/>
      <c r="BJ347" s="352"/>
      <c r="BK347" s="352"/>
      <c r="BL347" s="352"/>
    </row>
    <row r="348" spans="1:64" ht="16.5" customHeight="1">
      <c r="A348" s="352"/>
      <c r="B348" s="352"/>
      <c r="C348" s="352"/>
      <c r="D348" s="352"/>
      <c r="E348" s="352"/>
      <c r="F348" s="352"/>
      <c r="G348" s="352"/>
      <c r="H348" s="352"/>
      <c r="I348" s="352"/>
      <c r="J348" s="352"/>
      <c r="K348" s="352"/>
      <c r="L348" s="352"/>
      <c r="M348" s="352"/>
      <c r="N348" s="352"/>
      <c r="O348" s="352"/>
      <c r="P348" s="352"/>
      <c r="Q348" s="352"/>
      <c r="R348" s="352"/>
      <c r="S348" s="352"/>
      <c r="T348" s="352"/>
      <c r="U348" s="352"/>
      <c r="V348" s="352"/>
      <c r="W348" s="352"/>
      <c r="X348" s="352"/>
      <c r="Y348" s="352"/>
      <c r="Z348" s="352"/>
      <c r="AA348" s="352"/>
      <c r="AB348" s="352"/>
      <c r="AC348" s="352"/>
      <c r="AD348" s="352"/>
      <c r="AE348" s="352"/>
      <c r="AF348" s="352"/>
      <c r="AG348" s="352"/>
      <c r="AH348" s="352"/>
      <c r="AI348" s="352"/>
      <c r="AJ348" s="352"/>
      <c r="AK348" s="352"/>
      <c r="AL348" s="352"/>
      <c r="AM348" s="352"/>
      <c r="AN348" s="352"/>
      <c r="AO348" s="352"/>
      <c r="AP348" s="352"/>
      <c r="AQ348" s="352"/>
      <c r="AR348" s="352"/>
      <c r="AS348" s="352"/>
      <c r="AT348" s="352"/>
      <c r="AU348" s="352"/>
      <c r="AV348" s="352"/>
      <c r="AW348" s="352"/>
      <c r="AX348" s="352"/>
      <c r="AY348" s="352"/>
      <c r="AZ348" s="352"/>
      <c r="BA348" s="352"/>
      <c r="BB348" s="352"/>
      <c r="BC348" s="352"/>
      <c r="BD348" s="352"/>
      <c r="BE348" s="352"/>
      <c r="BF348" s="352"/>
      <c r="BG348" s="352"/>
      <c r="BH348" s="352"/>
      <c r="BI348" s="352"/>
      <c r="BJ348" s="352"/>
      <c r="BK348" s="352"/>
      <c r="BL348" s="352"/>
    </row>
    <row r="349" spans="1:64" ht="16.5" customHeight="1">
      <c r="A349" s="352"/>
      <c r="B349" s="352"/>
      <c r="C349" s="352"/>
      <c r="D349" s="352"/>
      <c r="E349" s="352"/>
      <c r="F349" s="352"/>
      <c r="G349" s="352"/>
      <c r="H349" s="352"/>
      <c r="I349" s="352"/>
      <c r="J349" s="352"/>
      <c r="K349" s="352"/>
      <c r="L349" s="352"/>
      <c r="M349" s="352"/>
      <c r="N349" s="352"/>
      <c r="O349" s="352"/>
      <c r="P349" s="352"/>
      <c r="Q349" s="352"/>
      <c r="R349" s="352"/>
      <c r="S349" s="352"/>
      <c r="T349" s="352"/>
      <c r="U349" s="352"/>
      <c r="V349" s="352"/>
      <c r="W349" s="352"/>
      <c r="X349" s="352"/>
      <c r="Y349" s="352"/>
      <c r="Z349" s="352"/>
      <c r="AA349" s="352"/>
      <c r="AB349" s="352"/>
      <c r="AC349" s="352"/>
      <c r="AD349" s="352"/>
      <c r="AE349" s="352"/>
      <c r="AF349" s="352"/>
      <c r="AG349" s="352"/>
      <c r="AH349" s="352"/>
      <c r="AI349" s="352"/>
      <c r="AJ349" s="352"/>
      <c r="AK349" s="352"/>
      <c r="AL349" s="352"/>
      <c r="AM349" s="352"/>
      <c r="AN349" s="352"/>
      <c r="AO349" s="352"/>
      <c r="AP349" s="352"/>
      <c r="AQ349" s="352"/>
      <c r="AR349" s="352"/>
      <c r="AS349" s="352"/>
      <c r="AT349" s="352"/>
      <c r="AU349" s="352"/>
      <c r="AV349" s="352"/>
      <c r="AW349" s="352"/>
      <c r="AX349" s="352"/>
      <c r="AY349" s="352"/>
      <c r="AZ349" s="352"/>
      <c r="BA349" s="352"/>
      <c r="BB349" s="352"/>
      <c r="BC349" s="352"/>
      <c r="BD349" s="352"/>
      <c r="BE349" s="352"/>
      <c r="BF349" s="352"/>
      <c r="BG349" s="352"/>
      <c r="BH349" s="352"/>
      <c r="BI349" s="352"/>
      <c r="BJ349" s="352"/>
      <c r="BK349" s="352"/>
      <c r="BL349" s="352"/>
    </row>
    <row r="350" spans="1:64" ht="16.5" customHeight="1">
      <c r="A350" s="352"/>
      <c r="B350" s="352"/>
      <c r="C350" s="352"/>
      <c r="D350" s="352"/>
      <c r="E350" s="352"/>
      <c r="F350" s="352"/>
      <c r="G350" s="352"/>
      <c r="H350" s="352"/>
      <c r="I350" s="352"/>
      <c r="J350" s="352"/>
      <c r="K350" s="352"/>
      <c r="L350" s="352"/>
      <c r="M350" s="352"/>
      <c r="N350" s="352"/>
      <c r="O350" s="352"/>
      <c r="P350" s="352"/>
      <c r="Q350" s="352"/>
      <c r="R350" s="352"/>
      <c r="S350" s="352"/>
      <c r="T350" s="352"/>
      <c r="U350" s="352"/>
      <c r="V350" s="352"/>
      <c r="W350" s="352"/>
      <c r="X350" s="352"/>
      <c r="Y350" s="352"/>
      <c r="Z350" s="352"/>
      <c r="AA350" s="352"/>
      <c r="AB350" s="352"/>
      <c r="AC350" s="352"/>
      <c r="AD350" s="352"/>
      <c r="AE350" s="352"/>
      <c r="AF350" s="352"/>
      <c r="AG350" s="352"/>
      <c r="AH350" s="352"/>
      <c r="AI350" s="352"/>
      <c r="AJ350" s="352"/>
      <c r="AK350" s="352"/>
      <c r="AL350" s="352"/>
      <c r="AM350" s="352"/>
      <c r="AN350" s="352"/>
      <c r="AO350" s="352"/>
      <c r="AP350" s="352"/>
      <c r="AQ350" s="352"/>
      <c r="AR350" s="352"/>
      <c r="AS350" s="352"/>
      <c r="AT350" s="352"/>
      <c r="AU350" s="352"/>
      <c r="AV350" s="352"/>
      <c r="AW350" s="352"/>
      <c r="AX350" s="352"/>
      <c r="AY350" s="352"/>
      <c r="AZ350" s="352"/>
      <c r="BA350" s="352"/>
      <c r="BB350" s="352"/>
      <c r="BC350" s="352"/>
      <c r="BD350" s="352"/>
      <c r="BE350" s="352"/>
      <c r="BF350" s="352"/>
      <c r="BG350" s="352"/>
      <c r="BH350" s="352"/>
      <c r="BI350" s="352"/>
      <c r="BJ350" s="352"/>
      <c r="BK350" s="352"/>
      <c r="BL350" s="352"/>
    </row>
    <row r="351" spans="1:64" ht="16.5" customHeight="1">
      <c r="A351" s="352"/>
      <c r="B351" s="352"/>
      <c r="C351" s="352"/>
      <c r="D351" s="352"/>
      <c r="E351" s="352"/>
      <c r="F351" s="352"/>
      <c r="G351" s="352"/>
      <c r="H351" s="352"/>
      <c r="I351" s="352"/>
      <c r="J351" s="352"/>
      <c r="K351" s="352"/>
      <c r="L351" s="352"/>
      <c r="M351" s="352"/>
      <c r="N351" s="352"/>
      <c r="O351" s="352"/>
      <c r="P351" s="352"/>
      <c r="Q351" s="352"/>
      <c r="R351" s="352"/>
      <c r="S351" s="352"/>
      <c r="T351" s="352"/>
      <c r="U351" s="352"/>
      <c r="V351" s="352"/>
      <c r="W351" s="352"/>
      <c r="X351" s="352"/>
      <c r="Y351" s="352"/>
      <c r="Z351" s="352"/>
      <c r="AA351" s="352"/>
      <c r="AB351" s="352"/>
      <c r="AC351" s="352"/>
      <c r="AD351" s="352"/>
      <c r="AE351" s="352"/>
      <c r="AF351" s="352"/>
      <c r="AG351" s="352"/>
      <c r="AH351" s="352"/>
      <c r="AI351" s="352"/>
      <c r="AJ351" s="352"/>
      <c r="AK351" s="352"/>
      <c r="AL351" s="352"/>
      <c r="AM351" s="352"/>
      <c r="AN351" s="352"/>
      <c r="AO351" s="352"/>
      <c r="AP351" s="352"/>
      <c r="AQ351" s="352"/>
      <c r="AR351" s="352"/>
      <c r="AS351" s="352"/>
      <c r="AT351" s="352"/>
      <c r="AU351" s="352"/>
      <c r="AV351" s="352"/>
      <c r="AW351" s="352"/>
      <c r="AX351" s="352"/>
      <c r="AY351" s="352"/>
      <c r="AZ351" s="352"/>
      <c r="BA351" s="352"/>
      <c r="BB351" s="352"/>
      <c r="BC351" s="352"/>
      <c r="BD351" s="352"/>
      <c r="BE351" s="352"/>
      <c r="BF351" s="352"/>
      <c r="BG351" s="352"/>
      <c r="BH351" s="352"/>
      <c r="BI351" s="352"/>
      <c r="BJ351" s="352"/>
      <c r="BK351" s="352"/>
      <c r="BL351" s="352"/>
    </row>
    <row r="352" spans="1:64" ht="16.5" customHeight="1">
      <c r="A352" s="352"/>
      <c r="B352" s="352"/>
      <c r="C352" s="352"/>
      <c r="D352" s="352"/>
      <c r="E352" s="352"/>
      <c r="F352" s="352"/>
      <c r="G352" s="352"/>
      <c r="H352" s="352"/>
      <c r="I352" s="352"/>
      <c r="J352" s="352"/>
      <c r="K352" s="352"/>
      <c r="L352" s="352"/>
      <c r="M352" s="352"/>
      <c r="N352" s="352"/>
      <c r="O352" s="352"/>
      <c r="P352" s="352"/>
      <c r="Q352" s="352"/>
      <c r="R352" s="352"/>
      <c r="S352" s="352"/>
      <c r="T352" s="352"/>
      <c r="U352" s="352"/>
      <c r="V352" s="352"/>
      <c r="W352" s="352"/>
      <c r="X352" s="352"/>
      <c r="Y352" s="352"/>
      <c r="Z352" s="352"/>
      <c r="AA352" s="352"/>
      <c r="AB352" s="352"/>
      <c r="AC352" s="352"/>
      <c r="AD352" s="352"/>
      <c r="AE352" s="352"/>
      <c r="AF352" s="352"/>
      <c r="AG352" s="352"/>
      <c r="AH352" s="352"/>
      <c r="AI352" s="352"/>
      <c r="AJ352" s="352"/>
      <c r="AK352" s="352"/>
      <c r="AL352" s="352"/>
      <c r="AM352" s="352"/>
      <c r="AN352" s="352"/>
      <c r="AO352" s="352"/>
      <c r="AP352" s="352"/>
      <c r="AQ352" s="352"/>
      <c r="AR352" s="352"/>
      <c r="AS352" s="352"/>
      <c r="AT352" s="352"/>
      <c r="AU352" s="352"/>
      <c r="AV352" s="352"/>
      <c r="AW352" s="352"/>
      <c r="AX352" s="352"/>
      <c r="AY352" s="352"/>
      <c r="AZ352" s="352"/>
      <c r="BA352" s="352"/>
      <c r="BB352" s="352"/>
      <c r="BC352" s="352"/>
      <c r="BD352" s="352"/>
      <c r="BE352" s="352"/>
      <c r="BF352" s="352"/>
      <c r="BG352" s="352"/>
      <c r="BH352" s="352"/>
      <c r="BI352" s="352"/>
      <c r="BJ352" s="352"/>
      <c r="BK352" s="352"/>
      <c r="BL352" s="352"/>
    </row>
    <row r="353" spans="1:64" ht="16.5" customHeight="1">
      <c r="A353" s="352"/>
      <c r="B353" s="352"/>
      <c r="C353" s="352"/>
      <c r="D353" s="352"/>
      <c r="E353" s="352"/>
      <c r="F353" s="352"/>
      <c r="G353" s="352"/>
      <c r="H353" s="352"/>
      <c r="I353" s="352"/>
      <c r="J353" s="352"/>
      <c r="K353" s="352"/>
      <c r="L353" s="352"/>
      <c r="M353" s="352"/>
      <c r="N353" s="352"/>
      <c r="O353" s="352"/>
      <c r="P353" s="352"/>
      <c r="Q353" s="352"/>
      <c r="R353" s="352"/>
      <c r="S353" s="352"/>
      <c r="T353" s="352"/>
      <c r="U353" s="352"/>
      <c r="V353" s="352"/>
      <c r="W353" s="352"/>
      <c r="X353" s="352"/>
      <c r="Y353" s="352"/>
      <c r="Z353" s="352"/>
      <c r="AA353" s="352"/>
      <c r="AB353" s="352"/>
      <c r="AC353" s="352"/>
      <c r="AD353" s="352"/>
      <c r="AE353" s="352"/>
      <c r="AF353" s="352"/>
      <c r="AG353" s="352"/>
      <c r="AH353" s="352"/>
      <c r="AI353" s="352"/>
      <c r="AJ353" s="352"/>
      <c r="AK353" s="352"/>
      <c r="AL353" s="352"/>
      <c r="AM353" s="352"/>
      <c r="AN353" s="352"/>
      <c r="AO353" s="352"/>
      <c r="AP353" s="352"/>
      <c r="AQ353" s="352"/>
      <c r="AR353" s="352"/>
      <c r="AS353" s="352"/>
      <c r="AT353" s="352"/>
      <c r="AU353" s="352"/>
      <c r="AV353" s="352"/>
      <c r="AW353" s="352"/>
      <c r="AX353" s="352"/>
      <c r="AY353" s="352"/>
      <c r="AZ353" s="352"/>
      <c r="BA353" s="352"/>
      <c r="BB353" s="352"/>
      <c r="BC353" s="352"/>
      <c r="BD353" s="352"/>
      <c r="BE353" s="352"/>
      <c r="BF353" s="352"/>
      <c r="BG353" s="352"/>
      <c r="BH353" s="352"/>
      <c r="BI353" s="352"/>
      <c r="BJ353" s="352"/>
      <c r="BK353" s="352"/>
      <c r="BL353" s="352"/>
    </row>
    <row r="354" spans="1:64" ht="16.5" customHeight="1">
      <c r="A354" s="352"/>
      <c r="B354" s="352"/>
      <c r="C354" s="352"/>
      <c r="D354" s="352"/>
      <c r="E354" s="352"/>
      <c r="F354" s="352"/>
      <c r="G354" s="352"/>
      <c r="H354" s="352"/>
      <c r="I354" s="352"/>
      <c r="J354" s="352"/>
      <c r="K354" s="352"/>
      <c r="L354" s="352"/>
      <c r="M354" s="352"/>
      <c r="N354" s="352"/>
      <c r="O354" s="352"/>
      <c r="P354" s="352"/>
      <c r="Q354" s="352"/>
      <c r="R354" s="352"/>
      <c r="S354" s="352"/>
      <c r="T354" s="352"/>
      <c r="U354" s="352"/>
      <c r="V354" s="352"/>
      <c r="W354" s="352"/>
      <c r="X354" s="352"/>
      <c r="Y354" s="352"/>
      <c r="Z354" s="352"/>
      <c r="AA354" s="352"/>
      <c r="AB354" s="352"/>
      <c r="AC354" s="352"/>
      <c r="AD354" s="352"/>
      <c r="AE354" s="352"/>
      <c r="AF354" s="352"/>
      <c r="AG354" s="352"/>
      <c r="AH354" s="352"/>
      <c r="AI354" s="352"/>
      <c r="AJ354" s="352"/>
      <c r="AK354" s="352"/>
      <c r="AL354" s="352"/>
      <c r="AM354" s="352"/>
      <c r="AN354" s="352"/>
      <c r="AO354" s="352"/>
      <c r="AP354" s="352"/>
      <c r="AQ354" s="352"/>
      <c r="AR354" s="352"/>
      <c r="AS354" s="352"/>
      <c r="AT354" s="352"/>
      <c r="AU354" s="352"/>
      <c r="AV354" s="352"/>
      <c r="AW354" s="352"/>
      <c r="AX354" s="352"/>
      <c r="AY354" s="352"/>
      <c r="AZ354" s="352"/>
      <c r="BA354" s="352"/>
      <c r="BB354" s="352"/>
      <c r="BC354" s="352"/>
      <c r="BD354" s="352"/>
      <c r="BE354" s="352"/>
      <c r="BF354" s="352"/>
      <c r="BG354" s="352"/>
      <c r="BH354" s="352"/>
      <c r="BI354" s="352"/>
      <c r="BJ354" s="352"/>
      <c r="BK354" s="352"/>
      <c r="BL354" s="352"/>
    </row>
    <row r="355" spans="1:64" ht="16.5" customHeight="1">
      <c r="A355" s="352"/>
      <c r="B355" s="352"/>
      <c r="C355" s="352"/>
      <c r="D355" s="352"/>
      <c r="E355" s="352"/>
      <c r="F355" s="352"/>
      <c r="G355" s="352"/>
      <c r="H355" s="352"/>
      <c r="I355" s="352"/>
      <c r="J355" s="352"/>
      <c r="K355" s="352"/>
      <c r="L355" s="352"/>
      <c r="M355" s="352"/>
      <c r="N355" s="352"/>
      <c r="O355" s="352"/>
      <c r="P355" s="352"/>
      <c r="Q355" s="352"/>
      <c r="R355" s="352"/>
      <c r="S355" s="352"/>
      <c r="T355" s="352"/>
      <c r="U355" s="352"/>
      <c r="V355" s="352"/>
      <c r="W355" s="352"/>
      <c r="X355" s="352"/>
      <c r="Y355" s="352"/>
      <c r="Z355" s="352"/>
      <c r="AA355" s="352"/>
      <c r="AB355" s="352"/>
      <c r="AC355" s="352"/>
      <c r="AD355" s="352"/>
      <c r="AE355" s="352"/>
      <c r="AF355" s="352"/>
      <c r="AG355" s="352"/>
      <c r="AH355" s="352"/>
      <c r="AI355" s="352"/>
      <c r="AJ355" s="352"/>
      <c r="AK355" s="352"/>
      <c r="AL355" s="352"/>
      <c r="AM355" s="352"/>
      <c r="AN355" s="352"/>
      <c r="AO355" s="352"/>
      <c r="AP355" s="352"/>
      <c r="AQ355" s="352"/>
      <c r="AR355" s="352"/>
      <c r="AS355" s="352"/>
      <c r="AT355" s="352"/>
      <c r="AU355" s="352"/>
      <c r="AV355" s="352"/>
      <c r="AW355" s="352"/>
      <c r="AX355" s="352"/>
      <c r="AY355" s="352"/>
      <c r="AZ355" s="352"/>
      <c r="BA355" s="352"/>
      <c r="BB355" s="352"/>
      <c r="BC355" s="352"/>
      <c r="BD355" s="352"/>
      <c r="BE355" s="352"/>
      <c r="BF355" s="352"/>
      <c r="BG355" s="352"/>
      <c r="BH355" s="352"/>
      <c r="BI355" s="352"/>
      <c r="BJ355" s="352"/>
      <c r="BK355" s="352"/>
      <c r="BL355" s="352"/>
    </row>
    <row r="356" spans="1:64" ht="16.5" customHeight="1">
      <c r="A356" s="352"/>
      <c r="B356" s="352"/>
      <c r="C356" s="352"/>
      <c r="D356" s="352"/>
      <c r="E356" s="352"/>
      <c r="F356" s="352"/>
      <c r="G356" s="352"/>
      <c r="H356" s="352"/>
      <c r="I356" s="352"/>
      <c r="J356" s="352"/>
      <c r="K356" s="352"/>
      <c r="L356" s="352"/>
      <c r="M356" s="352"/>
      <c r="N356" s="352"/>
      <c r="O356" s="352"/>
      <c r="P356" s="352"/>
      <c r="Q356" s="352"/>
      <c r="R356" s="352"/>
      <c r="S356" s="352"/>
      <c r="T356" s="352"/>
      <c r="U356" s="352"/>
      <c r="V356" s="352"/>
      <c r="W356" s="352"/>
      <c r="X356" s="352"/>
      <c r="Y356" s="352"/>
      <c r="Z356" s="352"/>
      <c r="AA356" s="352"/>
      <c r="AB356" s="352"/>
      <c r="AC356" s="352"/>
      <c r="AD356" s="352"/>
      <c r="AE356" s="352"/>
      <c r="AF356" s="352"/>
      <c r="AG356" s="352"/>
      <c r="AH356" s="352"/>
      <c r="AI356" s="352"/>
      <c r="AJ356" s="352"/>
      <c r="AK356" s="352"/>
      <c r="AL356" s="352"/>
      <c r="AM356" s="352"/>
      <c r="AN356" s="352"/>
      <c r="AO356" s="352"/>
      <c r="AP356" s="352"/>
      <c r="AQ356" s="352"/>
      <c r="AR356" s="352"/>
      <c r="AS356" s="352"/>
      <c r="AT356" s="352"/>
      <c r="AU356" s="352"/>
      <c r="AV356" s="352"/>
      <c r="AW356" s="352"/>
      <c r="AX356" s="352"/>
      <c r="AY356" s="352"/>
      <c r="AZ356" s="352"/>
      <c r="BA356" s="352"/>
      <c r="BB356" s="352"/>
      <c r="BC356" s="352"/>
      <c r="BD356" s="352"/>
      <c r="BE356" s="352"/>
      <c r="BF356" s="352"/>
      <c r="BG356" s="352"/>
      <c r="BH356" s="352"/>
      <c r="BI356" s="352"/>
      <c r="BJ356" s="352"/>
      <c r="BK356" s="352"/>
      <c r="BL356" s="352"/>
    </row>
    <row r="357" spans="1:64" ht="16.5" customHeight="1">
      <c r="A357" s="352"/>
      <c r="B357" s="352"/>
      <c r="C357" s="352"/>
      <c r="D357" s="352"/>
      <c r="E357" s="352"/>
      <c r="F357" s="352"/>
      <c r="G357" s="352"/>
      <c r="H357" s="352"/>
      <c r="I357" s="352"/>
      <c r="J357" s="352"/>
      <c r="K357" s="352"/>
      <c r="L357" s="352"/>
      <c r="M357" s="352"/>
      <c r="N357" s="352"/>
      <c r="O357" s="352"/>
      <c r="P357" s="352"/>
      <c r="Q357" s="352"/>
      <c r="R357" s="352"/>
      <c r="S357" s="352"/>
      <c r="T357" s="352"/>
      <c r="U357" s="352"/>
      <c r="V357" s="352"/>
      <c r="W357" s="352"/>
      <c r="X357" s="352"/>
      <c r="Y357" s="352"/>
      <c r="Z357" s="352"/>
      <c r="AA357" s="352"/>
      <c r="AB357" s="352"/>
      <c r="AC357" s="352"/>
      <c r="AD357" s="352"/>
      <c r="AE357" s="352"/>
      <c r="AF357" s="352"/>
      <c r="AG357" s="352"/>
      <c r="AH357" s="352"/>
      <c r="AI357" s="352"/>
      <c r="AJ357" s="352"/>
      <c r="AK357" s="352"/>
      <c r="AL357" s="352"/>
      <c r="AM357" s="352"/>
      <c r="AN357" s="352"/>
      <c r="AO357" s="352"/>
      <c r="AP357" s="352"/>
      <c r="AQ357" s="352"/>
      <c r="AR357" s="352"/>
      <c r="AS357" s="352"/>
      <c r="AT357" s="352"/>
      <c r="AU357" s="352"/>
      <c r="AV357" s="352"/>
      <c r="AW357" s="352"/>
      <c r="AX357" s="352"/>
      <c r="AY357" s="352"/>
      <c r="AZ357" s="352"/>
      <c r="BA357" s="352"/>
      <c r="BB357" s="352"/>
      <c r="BC357" s="352"/>
      <c r="BD357" s="352"/>
      <c r="BE357" s="352"/>
      <c r="BF357" s="352"/>
      <c r="BG357" s="352"/>
      <c r="BH357" s="352"/>
      <c r="BI357" s="352"/>
      <c r="BJ357" s="352"/>
      <c r="BK357" s="352"/>
      <c r="BL357" s="352"/>
    </row>
    <row r="358" spans="1:64" ht="16.5" customHeight="1">
      <c r="A358" s="352"/>
      <c r="B358" s="352"/>
      <c r="C358" s="352"/>
      <c r="D358" s="352"/>
      <c r="E358" s="352"/>
      <c r="F358" s="352"/>
      <c r="G358" s="352"/>
      <c r="H358" s="352"/>
      <c r="I358" s="352"/>
      <c r="J358" s="352"/>
      <c r="K358" s="352"/>
      <c r="L358" s="352"/>
      <c r="M358" s="352"/>
      <c r="N358" s="352"/>
      <c r="O358" s="352"/>
      <c r="P358" s="352"/>
      <c r="Q358" s="352"/>
      <c r="R358" s="352"/>
      <c r="S358" s="352"/>
      <c r="T358" s="352"/>
      <c r="U358" s="352"/>
      <c r="V358" s="352"/>
      <c r="W358" s="352"/>
      <c r="X358" s="352"/>
      <c r="Y358" s="352"/>
      <c r="Z358" s="352"/>
      <c r="AA358" s="352"/>
      <c r="AB358" s="352"/>
      <c r="AC358" s="352"/>
      <c r="AD358" s="352"/>
      <c r="AE358" s="352"/>
      <c r="AF358" s="352"/>
      <c r="AG358" s="352"/>
      <c r="AH358" s="352"/>
      <c r="AI358" s="352"/>
      <c r="AJ358" s="352"/>
      <c r="AK358" s="352"/>
      <c r="AL358" s="352"/>
      <c r="AM358" s="352"/>
      <c r="AN358" s="352"/>
      <c r="AO358" s="352"/>
      <c r="AP358" s="352"/>
      <c r="AQ358" s="352"/>
      <c r="AR358" s="352"/>
      <c r="AS358" s="352"/>
      <c r="AT358" s="352"/>
      <c r="AU358" s="352"/>
      <c r="AV358" s="352"/>
      <c r="AW358" s="352"/>
      <c r="AX358" s="352"/>
      <c r="AY358" s="352"/>
      <c r="AZ358" s="352"/>
      <c r="BA358" s="352"/>
      <c r="BB358" s="352"/>
      <c r="BC358" s="352"/>
      <c r="BD358" s="352"/>
      <c r="BE358" s="352"/>
      <c r="BF358" s="352"/>
      <c r="BG358" s="352"/>
      <c r="BH358" s="352"/>
      <c r="BI358" s="352"/>
      <c r="BJ358" s="352"/>
      <c r="BK358" s="352"/>
      <c r="BL358" s="352"/>
    </row>
    <row r="359" spans="1:64" ht="16.5" customHeight="1">
      <c r="A359" s="352"/>
      <c r="B359" s="352"/>
      <c r="C359" s="352"/>
      <c r="D359" s="352"/>
      <c r="E359" s="352"/>
      <c r="F359" s="352"/>
      <c r="G359" s="352"/>
      <c r="H359" s="352"/>
      <c r="I359" s="352"/>
      <c r="J359" s="352"/>
      <c r="K359" s="352"/>
      <c r="L359" s="352"/>
      <c r="M359" s="352"/>
      <c r="N359" s="352"/>
      <c r="O359" s="352"/>
      <c r="P359" s="352"/>
      <c r="Q359" s="352"/>
      <c r="R359" s="352"/>
      <c r="S359" s="352"/>
      <c r="T359" s="352"/>
      <c r="U359" s="352"/>
      <c r="V359" s="352"/>
      <c r="W359" s="352"/>
      <c r="X359" s="352"/>
      <c r="Y359" s="352"/>
      <c r="Z359" s="352"/>
      <c r="AA359" s="352"/>
      <c r="AB359" s="352"/>
      <c r="AC359" s="352"/>
      <c r="AD359" s="352"/>
      <c r="AE359" s="352"/>
      <c r="AF359" s="352"/>
      <c r="AG359" s="352"/>
      <c r="AH359" s="352"/>
      <c r="AI359" s="352"/>
      <c r="AJ359" s="352"/>
      <c r="AK359" s="352"/>
      <c r="AL359" s="352"/>
      <c r="AM359" s="352"/>
      <c r="AN359" s="352"/>
      <c r="AO359" s="352"/>
      <c r="AP359" s="352"/>
      <c r="AQ359" s="352"/>
      <c r="AR359" s="352"/>
      <c r="AS359" s="352"/>
      <c r="AT359" s="352"/>
      <c r="AU359" s="352"/>
      <c r="AV359" s="352"/>
      <c r="AW359" s="352"/>
      <c r="AX359" s="352"/>
      <c r="AY359" s="352"/>
      <c r="AZ359" s="352"/>
      <c r="BA359" s="352"/>
      <c r="BB359" s="352"/>
      <c r="BC359" s="352"/>
      <c r="BD359" s="352"/>
      <c r="BE359" s="352"/>
      <c r="BF359" s="352"/>
      <c r="BG359" s="352"/>
      <c r="BH359" s="352"/>
      <c r="BI359" s="352"/>
      <c r="BJ359" s="352"/>
      <c r="BK359" s="352"/>
      <c r="BL359" s="352"/>
    </row>
    <row r="360" spans="1:64" ht="16.5" customHeight="1">
      <c r="A360" s="352"/>
      <c r="B360" s="352"/>
      <c r="C360" s="352"/>
      <c r="D360" s="352"/>
      <c r="E360" s="352"/>
      <c r="F360" s="352"/>
      <c r="G360" s="352"/>
      <c r="H360" s="352"/>
      <c r="I360" s="352"/>
      <c r="J360" s="352"/>
      <c r="K360" s="352"/>
      <c r="L360" s="352"/>
      <c r="M360" s="352"/>
      <c r="N360" s="352"/>
      <c r="O360" s="352"/>
      <c r="P360" s="352"/>
      <c r="Q360" s="352"/>
      <c r="R360" s="352"/>
      <c r="S360" s="352"/>
      <c r="T360" s="352"/>
      <c r="U360" s="352"/>
      <c r="V360" s="352"/>
      <c r="W360" s="352"/>
      <c r="X360" s="352"/>
      <c r="Y360" s="352"/>
      <c r="Z360" s="352"/>
      <c r="AA360" s="352"/>
      <c r="AB360" s="352"/>
      <c r="AC360" s="352"/>
      <c r="AD360" s="352"/>
      <c r="AE360" s="352"/>
      <c r="AF360" s="352"/>
      <c r="AG360" s="352"/>
      <c r="AH360" s="352"/>
      <c r="AI360" s="352"/>
      <c r="AJ360" s="352"/>
      <c r="AK360" s="352"/>
      <c r="AL360" s="352"/>
      <c r="AM360" s="352"/>
      <c r="AN360" s="352"/>
      <c r="AO360" s="352"/>
      <c r="AP360" s="352"/>
      <c r="AQ360" s="352"/>
      <c r="AR360" s="352"/>
      <c r="AS360" s="352"/>
      <c r="AT360" s="352"/>
      <c r="AU360" s="352"/>
      <c r="AV360" s="352"/>
      <c r="AW360" s="352"/>
      <c r="AX360" s="352"/>
      <c r="AY360" s="352"/>
      <c r="AZ360" s="352"/>
      <c r="BA360" s="352"/>
      <c r="BB360" s="352"/>
      <c r="BC360" s="352"/>
      <c r="BD360" s="352"/>
      <c r="BE360" s="352"/>
      <c r="BF360" s="352"/>
      <c r="BG360" s="352"/>
      <c r="BH360" s="352"/>
      <c r="BI360" s="352"/>
      <c r="BJ360" s="352"/>
      <c r="BK360" s="352"/>
      <c r="BL360" s="352"/>
    </row>
    <row r="361" spans="1:64" ht="16.5" customHeight="1">
      <c r="A361" s="352"/>
      <c r="B361" s="352"/>
      <c r="C361" s="352"/>
      <c r="D361" s="352"/>
      <c r="E361" s="352"/>
      <c r="F361" s="352"/>
      <c r="G361" s="352"/>
      <c r="H361" s="352"/>
      <c r="I361" s="352"/>
      <c r="J361" s="352"/>
      <c r="K361" s="352"/>
      <c r="L361" s="352"/>
      <c r="M361" s="352"/>
      <c r="N361" s="352"/>
      <c r="O361" s="352"/>
      <c r="P361" s="352"/>
      <c r="Q361" s="352"/>
      <c r="R361" s="352"/>
      <c r="S361" s="352"/>
      <c r="T361" s="352"/>
      <c r="U361" s="352"/>
      <c r="V361" s="352"/>
      <c r="W361" s="352"/>
      <c r="X361" s="352"/>
      <c r="Y361" s="352"/>
      <c r="Z361" s="352"/>
      <c r="AA361" s="352"/>
      <c r="AB361" s="352"/>
      <c r="AC361" s="352"/>
      <c r="AD361" s="352"/>
      <c r="AE361" s="352"/>
      <c r="AF361" s="352"/>
      <c r="AG361" s="352"/>
      <c r="AH361" s="352"/>
      <c r="AI361" s="352"/>
      <c r="AJ361" s="352"/>
      <c r="AK361" s="352"/>
      <c r="AL361" s="352"/>
      <c r="AM361" s="352"/>
      <c r="AN361" s="352"/>
      <c r="AO361" s="352"/>
      <c r="AP361" s="352"/>
      <c r="AQ361" s="352"/>
      <c r="AR361" s="352"/>
      <c r="AS361" s="352"/>
      <c r="AT361" s="352"/>
      <c r="AU361" s="352"/>
      <c r="AV361" s="352"/>
      <c r="AW361" s="352"/>
      <c r="AX361" s="352"/>
      <c r="AY361" s="352"/>
      <c r="AZ361" s="352"/>
      <c r="BA361" s="352"/>
      <c r="BB361" s="352"/>
      <c r="BC361" s="352"/>
      <c r="BD361" s="352"/>
      <c r="BE361" s="352"/>
      <c r="BF361" s="352"/>
      <c r="BG361" s="352"/>
      <c r="BH361" s="352"/>
      <c r="BI361" s="352"/>
      <c r="BJ361" s="352"/>
      <c r="BK361" s="352"/>
      <c r="BL361" s="352"/>
    </row>
    <row r="362" spans="1:64" ht="16.5" customHeight="1">
      <c r="A362" s="352"/>
      <c r="B362" s="352"/>
      <c r="C362" s="352"/>
      <c r="D362" s="352"/>
      <c r="E362" s="352"/>
      <c r="F362" s="352"/>
      <c r="G362" s="352"/>
      <c r="H362" s="352"/>
      <c r="I362" s="352"/>
      <c r="J362" s="352"/>
      <c r="K362" s="352"/>
      <c r="L362" s="352"/>
      <c r="M362" s="352"/>
      <c r="N362" s="352"/>
      <c r="O362" s="352"/>
      <c r="P362" s="352"/>
      <c r="Q362" s="352"/>
      <c r="R362" s="352"/>
      <c r="S362" s="352"/>
      <c r="T362" s="352"/>
      <c r="U362" s="352"/>
      <c r="V362" s="352"/>
      <c r="W362" s="352"/>
      <c r="X362" s="352"/>
      <c r="Y362" s="352"/>
      <c r="Z362" s="352"/>
      <c r="AA362" s="352"/>
      <c r="AB362" s="352"/>
      <c r="AC362" s="352"/>
      <c r="AD362" s="352"/>
      <c r="AE362" s="352"/>
      <c r="AF362" s="352"/>
      <c r="AG362" s="352"/>
      <c r="AH362" s="352"/>
      <c r="AI362" s="352"/>
      <c r="AJ362" s="352"/>
      <c r="AK362" s="352"/>
      <c r="AL362" s="352"/>
      <c r="AM362" s="352"/>
      <c r="AN362" s="352"/>
      <c r="AO362" s="352"/>
      <c r="AP362" s="352"/>
      <c r="AQ362" s="352"/>
      <c r="AR362" s="352"/>
      <c r="AS362" s="352"/>
      <c r="AT362" s="352"/>
      <c r="AU362" s="352"/>
      <c r="AV362" s="352"/>
      <c r="AW362" s="352"/>
      <c r="AX362" s="352"/>
      <c r="AY362" s="352"/>
      <c r="AZ362" s="352"/>
      <c r="BA362" s="352"/>
      <c r="BB362" s="352"/>
      <c r="BC362" s="352"/>
      <c r="BD362" s="352"/>
      <c r="BE362" s="352"/>
      <c r="BF362" s="352"/>
      <c r="BG362" s="352"/>
      <c r="BH362" s="352"/>
      <c r="BI362" s="352"/>
      <c r="BJ362" s="352"/>
      <c r="BK362" s="352"/>
      <c r="BL362" s="352"/>
    </row>
    <row r="363" spans="1:64" ht="16.5" customHeight="1">
      <c r="A363" s="352"/>
      <c r="B363" s="352"/>
      <c r="C363" s="352"/>
      <c r="D363" s="352"/>
      <c r="E363" s="352"/>
      <c r="F363" s="352"/>
      <c r="G363" s="352"/>
      <c r="H363" s="352"/>
      <c r="I363" s="352"/>
      <c r="J363" s="352"/>
      <c r="K363" s="352"/>
      <c r="L363" s="352"/>
      <c r="M363" s="352"/>
      <c r="N363" s="352"/>
      <c r="O363" s="352"/>
      <c r="P363" s="352"/>
      <c r="Q363" s="352"/>
      <c r="R363" s="352"/>
      <c r="S363" s="352"/>
      <c r="T363" s="352"/>
      <c r="U363" s="352"/>
      <c r="V363" s="352"/>
      <c r="W363" s="352"/>
      <c r="X363" s="352"/>
      <c r="Y363" s="352"/>
      <c r="Z363" s="352"/>
      <c r="AA363" s="352"/>
      <c r="AB363" s="352"/>
      <c r="AC363" s="352"/>
      <c r="AD363" s="352"/>
      <c r="AE363" s="352"/>
      <c r="AF363" s="352"/>
      <c r="AG363" s="352"/>
      <c r="AH363" s="352"/>
      <c r="AI363" s="352"/>
      <c r="AJ363" s="352"/>
      <c r="AK363" s="352"/>
      <c r="AL363" s="352"/>
      <c r="AM363" s="352"/>
      <c r="AN363" s="352"/>
      <c r="AO363" s="352"/>
      <c r="AP363" s="352"/>
      <c r="AQ363" s="352"/>
      <c r="AR363" s="352"/>
      <c r="AS363" s="352"/>
      <c r="AT363" s="352"/>
      <c r="AU363" s="352"/>
      <c r="AV363" s="352"/>
      <c r="AW363" s="352"/>
      <c r="AX363" s="352"/>
      <c r="AY363" s="352"/>
      <c r="AZ363" s="352"/>
      <c r="BA363" s="352"/>
      <c r="BB363" s="352"/>
      <c r="BC363" s="352"/>
      <c r="BD363" s="352"/>
      <c r="BE363" s="352"/>
      <c r="BF363" s="352"/>
      <c r="BG363" s="352"/>
      <c r="BH363" s="352"/>
      <c r="BI363" s="352"/>
      <c r="BJ363" s="352"/>
      <c r="BK363" s="352"/>
      <c r="BL363" s="352"/>
    </row>
    <row r="364" spans="1:64" ht="16.5" customHeight="1">
      <c r="A364" s="352"/>
      <c r="B364" s="352"/>
      <c r="C364" s="352"/>
      <c r="D364" s="352"/>
      <c r="E364" s="352"/>
      <c r="F364" s="352"/>
      <c r="G364" s="352"/>
      <c r="H364" s="352"/>
      <c r="I364" s="352"/>
      <c r="J364" s="352"/>
      <c r="K364" s="352"/>
      <c r="L364" s="352"/>
      <c r="M364" s="352"/>
      <c r="N364" s="352"/>
      <c r="O364" s="352"/>
      <c r="P364" s="352"/>
      <c r="Q364" s="352"/>
      <c r="R364" s="352"/>
      <c r="S364" s="352"/>
      <c r="T364" s="352"/>
      <c r="U364" s="352"/>
      <c r="V364" s="352"/>
      <c r="W364" s="352"/>
      <c r="X364" s="352"/>
      <c r="Y364" s="352"/>
      <c r="Z364" s="352"/>
      <c r="AA364" s="352"/>
      <c r="AB364" s="352"/>
      <c r="AC364" s="352"/>
      <c r="AD364" s="352"/>
      <c r="AE364" s="352"/>
      <c r="AF364" s="352"/>
      <c r="AG364" s="352"/>
      <c r="AH364" s="352"/>
      <c r="AI364" s="352"/>
      <c r="AJ364" s="352"/>
      <c r="AK364" s="352"/>
      <c r="AL364" s="352"/>
      <c r="AM364" s="352"/>
      <c r="AN364" s="352"/>
      <c r="AO364" s="352"/>
      <c r="AP364" s="352"/>
      <c r="AQ364" s="352"/>
      <c r="AR364" s="352"/>
      <c r="AS364" s="352"/>
      <c r="AT364" s="352"/>
      <c r="AU364" s="352"/>
      <c r="AV364" s="352"/>
      <c r="AW364" s="352"/>
      <c r="AX364" s="352"/>
      <c r="AY364" s="352"/>
      <c r="AZ364" s="352"/>
      <c r="BA364" s="352"/>
      <c r="BB364" s="352"/>
      <c r="BC364" s="352"/>
      <c r="BD364" s="352"/>
      <c r="BE364" s="352"/>
      <c r="BF364" s="352"/>
      <c r="BG364" s="352"/>
      <c r="BH364" s="352"/>
      <c r="BI364" s="352"/>
      <c r="BJ364" s="352"/>
      <c r="BK364" s="352"/>
      <c r="BL364" s="352"/>
    </row>
    <row r="365" spans="1:64" ht="16.5" customHeight="1">
      <c r="A365" s="352"/>
      <c r="B365" s="352"/>
      <c r="C365" s="352"/>
      <c r="D365" s="352"/>
      <c r="E365" s="352"/>
      <c r="F365" s="352"/>
      <c r="G365" s="352"/>
      <c r="H365" s="352"/>
      <c r="I365" s="352"/>
      <c r="J365" s="352"/>
      <c r="K365" s="352"/>
      <c r="L365" s="352"/>
      <c r="M365" s="352"/>
      <c r="N365" s="352"/>
      <c r="O365" s="352"/>
      <c r="P365" s="352"/>
      <c r="Q365" s="352"/>
      <c r="R365" s="352"/>
      <c r="S365" s="352"/>
      <c r="T365" s="352"/>
      <c r="U365" s="352"/>
      <c r="V365" s="352"/>
      <c r="W365" s="352"/>
      <c r="X365" s="352"/>
      <c r="Y365" s="352"/>
      <c r="Z365" s="352"/>
      <c r="AA365" s="352"/>
      <c r="AB365" s="352"/>
      <c r="AC365" s="352"/>
      <c r="AD365" s="352"/>
      <c r="AE365" s="352"/>
      <c r="AF365" s="352"/>
      <c r="AG365" s="352"/>
      <c r="AH365" s="352"/>
      <c r="AI365" s="352"/>
      <c r="AJ365" s="352"/>
      <c r="AK365" s="352"/>
      <c r="AL365" s="352"/>
      <c r="AM365" s="352"/>
      <c r="AN365" s="352"/>
      <c r="AO365" s="352"/>
      <c r="AP365" s="352"/>
      <c r="AQ365" s="352"/>
      <c r="AR365" s="352"/>
      <c r="AS365" s="352"/>
      <c r="AT365" s="352"/>
      <c r="AU365" s="352"/>
      <c r="AV365" s="352"/>
      <c r="AW365" s="352"/>
      <c r="AX365" s="352"/>
      <c r="AY365" s="352"/>
      <c r="AZ365" s="352"/>
      <c r="BA365" s="352"/>
      <c r="BB365" s="352"/>
      <c r="BC365" s="352"/>
      <c r="BD365" s="352"/>
      <c r="BE365" s="352"/>
      <c r="BF365" s="352"/>
      <c r="BG365" s="352"/>
      <c r="BH365" s="352"/>
      <c r="BI365" s="352"/>
      <c r="BJ365" s="352"/>
      <c r="BK365" s="352"/>
      <c r="BL365" s="352"/>
    </row>
    <row r="366" spans="1:64" ht="16.5" customHeight="1">
      <c r="A366" s="352"/>
      <c r="B366" s="352"/>
      <c r="C366" s="352"/>
      <c r="D366" s="352"/>
      <c r="E366" s="352"/>
      <c r="F366" s="352"/>
      <c r="G366" s="352"/>
      <c r="H366" s="352"/>
      <c r="I366" s="352"/>
      <c r="J366" s="352"/>
      <c r="K366" s="352"/>
      <c r="L366" s="352"/>
      <c r="M366" s="352"/>
      <c r="N366" s="352"/>
      <c r="O366" s="352"/>
      <c r="P366" s="352"/>
      <c r="Q366" s="352"/>
      <c r="R366" s="352"/>
      <c r="S366" s="352"/>
      <c r="T366" s="352"/>
      <c r="U366" s="352"/>
      <c r="V366" s="352"/>
      <c r="W366" s="352"/>
      <c r="X366" s="352"/>
      <c r="Y366" s="352"/>
      <c r="Z366" s="352"/>
      <c r="AA366" s="352"/>
      <c r="AB366" s="352"/>
      <c r="AC366" s="352"/>
      <c r="AD366" s="352"/>
      <c r="AE366" s="352"/>
      <c r="AF366" s="352"/>
      <c r="AG366" s="352"/>
      <c r="AH366" s="352"/>
      <c r="AI366" s="352"/>
      <c r="AJ366" s="352"/>
      <c r="AK366" s="352"/>
      <c r="AL366" s="352"/>
      <c r="AM366" s="352"/>
      <c r="AN366" s="352"/>
      <c r="AO366" s="352"/>
      <c r="AP366" s="352"/>
      <c r="AQ366" s="352"/>
      <c r="AR366" s="352"/>
      <c r="AS366" s="352"/>
      <c r="AT366" s="352"/>
      <c r="AU366" s="352"/>
      <c r="AV366" s="352"/>
      <c r="AW366" s="352"/>
      <c r="AX366" s="352"/>
      <c r="AY366" s="352"/>
      <c r="AZ366" s="352"/>
      <c r="BA366" s="352"/>
      <c r="BB366" s="352"/>
      <c r="BC366" s="352"/>
      <c r="BD366" s="352"/>
      <c r="BE366" s="352"/>
      <c r="BF366" s="352"/>
      <c r="BG366" s="352"/>
      <c r="BH366" s="352"/>
      <c r="BI366" s="352"/>
      <c r="BJ366" s="352"/>
      <c r="BK366" s="352"/>
      <c r="BL366" s="352"/>
    </row>
    <row r="367" spans="1:64" ht="16.5" customHeight="1">
      <c r="A367" s="352"/>
      <c r="B367" s="352"/>
      <c r="C367" s="352"/>
      <c r="D367" s="352"/>
      <c r="E367" s="352"/>
      <c r="F367" s="352"/>
      <c r="G367" s="352"/>
      <c r="H367" s="352"/>
      <c r="I367" s="352"/>
      <c r="J367" s="352"/>
      <c r="K367" s="352"/>
      <c r="L367" s="352"/>
      <c r="M367" s="352"/>
      <c r="N367" s="352"/>
      <c r="O367" s="352"/>
      <c r="P367" s="352"/>
      <c r="Q367" s="352"/>
      <c r="R367" s="352"/>
      <c r="S367" s="352"/>
      <c r="T367" s="352"/>
      <c r="U367" s="352"/>
      <c r="V367" s="352"/>
      <c r="W367" s="352"/>
      <c r="X367" s="352"/>
      <c r="Y367" s="352"/>
      <c r="Z367" s="352"/>
      <c r="AA367" s="352"/>
      <c r="AB367" s="352"/>
      <c r="AC367" s="352"/>
      <c r="AD367" s="352"/>
      <c r="AE367" s="352"/>
      <c r="AF367" s="352"/>
      <c r="AG367" s="352"/>
      <c r="AH367" s="352"/>
      <c r="AI367" s="352"/>
      <c r="AJ367" s="352"/>
      <c r="AK367" s="352"/>
      <c r="AL367" s="352"/>
      <c r="AM367" s="352"/>
      <c r="AN367" s="352"/>
      <c r="AO367" s="352"/>
      <c r="AP367" s="352"/>
      <c r="AQ367" s="352"/>
      <c r="AR367" s="352"/>
      <c r="AS367" s="352"/>
      <c r="AT367" s="352"/>
      <c r="AU367" s="352"/>
      <c r="AV367" s="352"/>
      <c r="AW367" s="352"/>
      <c r="AX367" s="352"/>
      <c r="AY367" s="352"/>
      <c r="AZ367" s="352"/>
      <c r="BA367" s="352"/>
      <c r="BB367" s="352"/>
      <c r="BC367" s="352"/>
      <c r="BD367" s="352"/>
      <c r="BE367" s="352"/>
      <c r="BF367" s="352"/>
      <c r="BG367" s="352"/>
      <c r="BH367" s="352"/>
      <c r="BI367" s="352"/>
      <c r="BJ367" s="352"/>
      <c r="BK367" s="352"/>
      <c r="BL367" s="352"/>
    </row>
    <row r="368" spans="1:64" ht="16.5" customHeight="1">
      <c r="A368" s="352"/>
      <c r="B368" s="352"/>
      <c r="C368" s="352"/>
      <c r="D368" s="352"/>
      <c r="E368" s="352"/>
      <c r="F368" s="352"/>
      <c r="G368" s="352"/>
      <c r="H368" s="352"/>
      <c r="I368" s="352"/>
      <c r="J368" s="352"/>
      <c r="K368" s="352"/>
      <c r="L368" s="352"/>
      <c r="M368" s="352"/>
      <c r="N368" s="352"/>
      <c r="O368" s="352"/>
      <c r="P368" s="352"/>
      <c r="Q368" s="352"/>
      <c r="R368" s="352"/>
      <c r="S368" s="352"/>
      <c r="T368" s="352"/>
      <c r="U368" s="352"/>
      <c r="V368" s="352"/>
      <c r="W368" s="352"/>
      <c r="X368" s="352"/>
      <c r="Y368" s="352"/>
      <c r="Z368" s="352"/>
      <c r="AA368" s="352"/>
      <c r="AB368" s="352"/>
      <c r="AC368" s="352"/>
      <c r="AD368" s="352"/>
      <c r="AE368" s="352"/>
      <c r="AF368" s="352"/>
      <c r="AG368" s="352"/>
      <c r="AH368" s="352"/>
      <c r="AI368" s="352"/>
      <c r="AJ368" s="352"/>
      <c r="AK368" s="352"/>
      <c r="AL368" s="352"/>
      <c r="AM368" s="352"/>
      <c r="AN368" s="352"/>
      <c r="AO368" s="352"/>
      <c r="AP368" s="352"/>
      <c r="AQ368" s="352"/>
      <c r="AR368" s="352"/>
      <c r="AS368" s="352"/>
      <c r="AT368" s="352"/>
      <c r="AU368" s="352"/>
      <c r="AV368" s="352"/>
      <c r="AW368" s="352"/>
      <c r="AX368" s="352"/>
      <c r="AY368" s="352"/>
      <c r="AZ368" s="352"/>
      <c r="BA368" s="352"/>
      <c r="BB368" s="352"/>
      <c r="BC368" s="352"/>
      <c r="BD368" s="352"/>
      <c r="BE368" s="352"/>
      <c r="BF368" s="352"/>
      <c r="BG368" s="352"/>
      <c r="BH368" s="352"/>
      <c r="BI368" s="352"/>
      <c r="BJ368" s="352"/>
      <c r="BK368" s="352"/>
      <c r="BL368" s="352"/>
    </row>
    <row r="369" spans="1:64" ht="16.5" customHeight="1">
      <c r="A369" s="352"/>
      <c r="B369" s="352"/>
      <c r="C369" s="352"/>
      <c r="D369" s="352"/>
      <c r="E369" s="352"/>
      <c r="F369" s="352"/>
      <c r="G369" s="352"/>
      <c r="H369" s="352"/>
      <c r="I369" s="352"/>
      <c r="J369" s="352"/>
      <c r="K369" s="352"/>
      <c r="L369" s="352"/>
      <c r="M369" s="352"/>
      <c r="N369" s="352"/>
      <c r="O369" s="352"/>
      <c r="P369" s="352"/>
      <c r="Q369" s="352"/>
      <c r="R369" s="352"/>
      <c r="S369" s="352"/>
      <c r="T369" s="352"/>
      <c r="U369" s="352"/>
      <c r="V369" s="352"/>
      <c r="W369" s="352"/>
      <c r="X369" s="352"/>
      <c r="Y369" s="352"/>
      <c r="Z369" s="352"/>
      <c r="AA369" s="352"/>
      <c r="AB369" s="352"/>
      <c r="AC369" s="352"/>
      <c r="AD369" s="352"/>
      <c r="AE369" s="352"/>
      <c r="AF369" s="352"/>
      <c r="AG369" s="352"/>
      <c r="AH369" s="352"/>
      <c r="AI369" s="352"/>
      <c r="AJ369" s="352"/>
      <c r="AK369" s="352"/>
      <c r="AL369" s="352"/>
      <c r="AM369" s="352"/>
      <c r="AN369" s="352"/>
      <c r="AO369" s="352"/>
      <c r="AP369" s="352"/>
      <c r="AQ369" s="352"/>
      <c r="AR369" s="352"/>
      <c r="AS369" s="352"/>
      <c r="AT369" s="352"/>
      <c r="AU369" s="352"/>
      <c r="AV369" s="352"/>
      <c r="AW369" s="352"/>
      <c r="AX369" s="352"/>
      <c r="AY369" s="352"/>
      <c r="AZ369" s="352"/>
      <c r="BA369" s="352"/>
      <c r="BB369" s="352"/>
      <c r="BC369" s="352"/>
      <c r="BD369" s="352"/>
      <c r="BE369" s="352"/>
      <c r="BF369" s="352"/>
      <c r="BG369" s="352"/>
      <c r="BH369" s="352"/>
      <c r="BI369" s="352"/>
      <c r="BJ369" s="352"/>
      <c r="BK369" s="352"/>
      <c r="BL369" s="352"/>
    </row>
    <row r="370" spans="1:64" ht="16.5" customHeight="1">
      <c r="A370" s="352"/>
      <c r="B370" s="352"/>
      <c r="C370" s="352"/>
      <c r="D370" s="352"/>
      <c r="E370" s="352"/>
      <c r="F370" s="352"/>
      <c r="G370" s="352"/>
      <c r="H370" s="352"/>
      <c r="I370" s="352"/>
      <c r="J370" s="352"/>
      <c r="K370" s="352"/>
      <c r="L370" s="352"/>
      <c r="M370" s="352"/>
      <c r="N370" s="352"/>
      <c r="O370" s="352"/>
      <c r="P370" s="352"/>
      <c r="Q370" s="352"/>
      <c r="R370" s="352"/>
      <c r="S370" s="352"/>
      <c r="T370" s="352"/>
      <c r="U370" s="352"/>
      <c r="V370" s="352"/>
      <c r="W370" s="352"/>
      <c r="X370" s="352"/>
      <c r="Y370" s="352"/>
      <c r="Z370" s="352"/>
      <c r="AA370" s="352"/>
      <c r="AB370" s="352"/>
      <c r="AC370" s="352"/>
      <c r="AD370" s="352"/>
      <c r="AE370" s="352"/>
      <c r="AF370" s="352"/>
      <c r="AG370" s="352"/>
      <c r="AH370" s="352"/>
      <c r="AI370" s="352"/>
      <c r="AJ370" s="352"/>
      <c r="AK370" s="352"/>
      <c r="AL370" s="352"/>
      <c r="AM370" s="352"/>
      <c r="AN370" s="352"/>
      <c r="AO370" s="352"/>
      <c r="AP370" s="352"/>
      <c r="AQ370" s="352"/>
      <c r="AR370" s="352"/>
      <c r="AS370" s="352"/>
      <c r="AT370" s="352"/>
      <c r="AU370" s="352"/>
      <c r="AV370" s="352"/>
      <c r="AW370" s="352"/>
      <c r="AX370" s="352"/>
      <c r="AY370" s="352"/>
      <c r="AZ370" s="352"/>
      <c r="BA370" s="352"/>
      <c r="BB370" s="352"/>
      <c r="BC370" s="352"/>
      <c r="BD370" s="352"/>
      <c r="BE370" s="352"/>
      <c r="BF370" s="352"/>
      <c r="BG370" s="352"/>
      <c r="BH370" s="352"/>
      <c r="BI370" s="352"/>
      <c r="BJ370" s="352"/>
      <c r="BK370" s="352"/>
      <c r="BL370" s="352"/>
    </row>
    <row r="371" spans="1:64" ht="16.5" customHeight="1">
      <c r="A371" s="352"/>
      <c r="B371" s="352"/>
      <c r="C371" s="352"/>
      <c r="D371" s="352"/>
      <c r="E371" s="352"/>
      <c r="F371" s="352"/>
      <c r="G371" s="352"/>
      <c r="H371" s="352"/>
      <c r="I371" s="352"/>
      <c r="J371" s="352"/>
      <c r="K371" s="352"/>
      <c r="L371" s="352"/>
      <c r="M371" s="352"/>
      <c r="N371" s="352"/>
      <c r="O371" s="352"/>
      <c r="P371" s="352"/>
      <c r="Q371" s="352"/>
      <c r="R371" s="352"/>
      <c r="S371" s="352"/>
      <c r="T371" s="352"/>
      <c r="U371" s="352"/>
      <c r="V371" s="352"/>
      <c r="W371" s="352"/>
      <c r="X371" s="352"/>
      <c r="Y371" s="352"/>
      <c r="Z371" s="352"/>
      <c r="AA371" s="352"/>
      <c r="AB371" s="352"/>
      <c r="AC371" s="352"/>
      <c r="AD371" s="352"/>
      <c r="AE371" s="352"/>
      <c r="AF371" s="352"/>
      <c r="AG371" s="352"/>
      <c r="AH371" s="352"/>
      <c r="AI371" s="352"/>
      <c r="AJ371" s="352"/>
      <c r="AK371" s="352"/>
      <c r="AL371" s="352"/>
      <c r="AM371" s="352"/>
      <c r="AN371" s="352"/>
      <c r="AO371" s="352"/>
      <c r="AP371" s="352"/>
      <c r="AQ371" s="352"/>
      <c r="AR371" s="352"/>
      <c r="AS371" s="352"/>
      <c r="AT371" s="352"/>
      <c r="AU371" s="352"/>
      <c r="AV371" s="352"/>
      <c r="AW371" s="352"/>
      <c r="AX371" s="352"/>
      <c r="AY371" s="352"/>
      <c r="AZ371" s="352"/>
      <c r="BA371" s="352"/>
      <c r="BB371" s="352"/>
      <c r="BC371" s="352"/>
      <c r="BD371" s="352"/>
      <c r="BE371" s="352"/>
      <c r="BF371" s="352"/>
      <c r="BG371" s="352"/>
      <c r="BH371" s="352"/>
      <c r="BI371" s="352"/>
      <c r="BJ371" s="352"/>
      <c r="BK371" s="352"/>
      <c r="BL371" s="352"/>
    </row>
    <row r="372" spans="1:64" ht="16.5" customHeight="1">
      <c r="A372" s="352"/>
      <c r="B372" s="352"/>
      <c r="C372" s="352"/>
      <c r="D372" s="352"/>
      <c r="E372" s="352"/>
      <c r="F372" s="352"/>
      <c r="G372" s="352"/>
      <c r="H372" s="352"/>
      <c r="I372" s="352"/>
      <c r="J372" s="352"/>
      <c r="K372" s="352"/>
      <c r="L372" s="352"/>
      <c r="M372" s="352"/>
      <c r="N372" s="352"/>
      <c r="O372" s="352"/>
      <c r="P372" s="352"/>
      <c r="Q372" s="352"/>
      <c r="R372" s="352"/>
      <c r="S372" s="352"/>
      <c r="T372" s="352"/>
      <c r="U372" s="352"/>
      <c r="V372" s="352"/>
      <c r="W372" s="352"/>
      <c r="X372" s="352"/>
      <c r="Y372" s="352"/>
      <c r="Z372" s="352"/>
      <c r="AA372" s="352"/>
      <c r="AB372" s="352"/>
      <c r="AC372" s="352"/>
      <c r="AD372" s="352"/>
      <c r="AE372" s="352"/>
      <c r="AF372" s="352"/>
      <c r="AG372" s="352"/>
      <c r="AH372" s="352"/>
      <c r="AI372" s="352"/>
      <c r="AJ372" s="352"/>
      <c r="AK372" s="352"/>
      <c r="AL372" s="352"/>
      <c r="AM372" s="352"/>
      <c r="AN372" s="352"/>
      <c r="AO372" s="352"/>
      <c r="AP372" s="352"/>
      <c r="AQ372" s="352"/>
      <c r="AR372" s="352"/>
      <c r="AS372" s="352"/>
      <c r="AT372" s="352"/>
      <c r="AU372" s="352"/>
      <c r="AV372" s="352"/>
      <c r="AW372" s="352"/>
      <c r="AX372" s="352"/>
      <c r="AY372" s="352"/>
      <c r="AZ372" s="352"/>
      <c r="BA372" s="352"/>
      <c r="BB372" s="352"/>
      <c r="BC372" s="352"/>
      <c r="BD372" s="352"/>
      <c r="BE372" s="352"/>
      <c r="BF372" s="352"/>
      <c r="BG372" s="352"/>
      <c r="BH372" s="352"/>
      <c r="BI372" s="352"/>
      <c r="BJ372" s="352"/>
      <c r="BK372" s="352"/>
      <c r="BL372" s="352"/>
    </row>
    <row r="373" spans="1:64" ht="16.5" customHeight="1">
      <c r="A373" s="352"/>
      <c r="B373" s="352"/>
      <c r="C373" s="352"/>
      <c r="D373" s="352"/>
      <c r="E373" s="352"/>
      <c r="F373" s="352"/>
      <c r="G373" s="352"/>
      <c r="H373" s="352"/>
      <c r="I373" s="352"/>
      <c r="J373" s="352"/>
      <c r="K373" s="352"/>
      <c r="L373" s="352"/>
      <c r="M373" s="352"/>
      <c r="N373" s="352"/>
      <c r="O373" s="352"/>
      <c r="P373" s="352"/>
      <c r="Q373" s="352"/>
      <c r="R373" s="352"/>
      <c r="S373" s="352"/>
      <c r="T373" s="352"/>
      <c r="U373" s="352"/>
      <c r="V373" s="352"/>
      <c r="W373" s="352"/>
      <c r="X373" s="352"/>
      <c r="Y373" s="352"/>
      <c r="Z373" s="352"/>
      <c r="AA373" s="352"/>
      <c r="AB373" s="352"/>
      <c r="AC373" s="352"/>
      <c r="AD373" s="352"/>
      <c r="AE373" s="352"/>
      <c r="AF373" s="352"/>
      <c r="AG373" s="352"/>
      <c r="AH373" s="352"/>
      <c r="AI373" s="352"/>
      <c r="AJ373" s="352"/>
      <c r="AK373" s="352"/>
      <c r="AL373" s="352"/>
      <c r="AM373" s="352"/>
      <c r="AN373" s="352"/>
      <c r="AO373" s="352"/>
      <c r="AP373" s="352"/>
      <c r="AQ373" s="352"/>
      <c r="AR373" s="352"/>
      <c r="AS373" s="352"/>
      <c r="AT373" s="352"/>
      <c r="AU373" s="352"/>
      <c r="AV373" s="352"/>
      <c r="AW373" s="352"/>
      <c r="AX373" s="352"/>
      <c r="AY373" s="352"/>
      <c r="AZ373" s="352"/>
      <c r="BA373" s="352"/>
      <c r="BB373" s="352"/>
      <c r="BC373" s="352"/>
      <c r="BD373" s="352"/>
      <c r="BE373" s="352"/>
      <c r="BF373" s="352"/>
      <c r="BG373" s="352"/>
      <c r="BH373" s="352"/>
      <c r="BI373" s="352"/>
      <c r="BJ373" s="352"/>
      <c r="BK373" s="352"/>
      <c r="BL373" s="352"/>
    </row>
    <row r="374" spans="1:64" ht="16.5" customHeight="1">
      <c r="A374" s="352"/>
      <c r="B374" s="352"/>
      <c r="C374" s="352"/>
      <c r="D374" s="352"/>
      <c r="E374" s="352"/>
      <c r="F374" s="352"/>
      <c r="G374" s="352"/>
      <c r="H374" s="352"/>
      <c r="I374" s="352"/>
      <c r="J374" s="352"/>
      <c r="K374" s="352"/>
      <c r="L374" s="352"/>
      <c r="M374" s="352"/>
      <c r="N374" s="352"/>
      <c r="O374" s="352"/>
      <c r="P374" s="352"/>
      <c r="Q374" s="352"/>
      <c r="R374" s="352"/>
      <c r="S374" s="352"/>
      <c r="T374" s="352"/>
      <c r="U374" s="352"/>
      <c r="V374" s="352"/>
      <c r="W374" s="352"/>
      <c r="X374" s="352"/>
      <c r="Y374" s="352"/>
      <c r="Z374" s="352"/>
      <c r="AA374" s="352"/>
      <c r="AB374" s="352"/>
      <c r="AC374" s="352"/>
      <c r="AD374" s="352"/>
      <c r="AE374" s="352"/>
      <c r="AF374" s="352"/>
      <c r="AG374" s="352"/>
      <c r="AH374" s="352"/>
      <c r="AI374" s="352"/>
      <c r="AJ374" s="352"/>
      <c r="AK374" s="352"/>
      <c r="AL374" s="352"/>
      <c r="AM374" s="352"/>
      <c r="AN374" s="352"/>
      <c r="AO374" s="352"/>
      <c r="AP374" s="352"/>
      <c r="AQ374" s="352"/>
      <c r="AR374" s="352"/>
      <c r="AS374" s="352"/>
      <c r="AT374" s="352"/>
      <c r="AU374" s="352"/>
      <c r="AV374" s="352"/>
      <c r="AW374" s="352"/>
      <c r="AX374" s="352"/>
      <c r="AY374" s="352"/>
      <c r="AZ374" s="352"/>
      <c r="BA374" s="352"/>
      <c r="BB374" s="352"/>
      <c r="BC374" s="352"/>
      <c r="BD374" s="352"/>
      <c r="BE374" s="352"/>
      <c r="BF374" s="352"/>
      <c r="BG374" s="352"/>
      <c r="BH374" s="352"/>
      <c r="BI374" s="352"/>
      <c r="BJ374" s="352"/>
      <c r="BK374" s="352"/>
      <c r="BL374" s="352"/>
    </row>
    <row r="375" spans="1:64" ht="16.5" customHeight="1">
      <c r="A375" s="352"/>
      <c r="B375" s="352"/>
      <c r="C375" s="352"/>
      <c r="D375" s="352"/>
      <c r="E375" s="352"/>
      <c r="F375" s="352"/>
      <c r="G375" s="352"/>
      <c r="H375" s="352"/>
      <c r="I375" s="352"/>
      <c r="J375" s="352"/>
      <c r="K375" s="352"/>
      <c r="L375" s="352"/>
      <c r="M375" s="352"/>
      <c r="N375" s="352"/>
      <c r="O375" s="352"/>
      <c r="P375" s="352"/>
      <c r="Q375" s="352"/>
      <c r="R375" s="352"/>
      <c r="S375" s="352"/>
      <c r="T375" s="352"/>
      <c r="U375" s="352"/>
      <c r="V375" s="352"/>
      <c r="W375" s="352"/>
      <c r="X375" s="352"/>
      <c r="Y375" s="352"/>
      <c r="Z375" s="352"/>
      <c r="AA375" s="352"/>
      <c r="AB375" s="352"/>
      <c r="AC375" s="352"/>
      <c r="AD375" s="352"/>
      <c r="AE375" s="352"/>
      <c r="AF375" s="352"/>
      <c r="AG375" s="352"/>
      <c r="AH375" s="352"/>
      <c r="AI375" s="352"/>
      <c r="AJ375" s="352"/>
      <c r="AK375" s="352"/>
      <c r="AL375" s="352"/>
      <c r="AM375" s="352"/>
      <c r="AN375" s="352"/>
      <c r="AO375" s="352"/>
      <c r="AP375" s="352"/>
      <c r="AQ375" s="352"/>
      <c r="AR375" s="352"/>
      <c r="AS375" s="352"/>
      <c r="AT375" s="352"/>
      <c r="AU375" s="352"/>
      <c r="AV375" s="352"/>
      <c r="AW375" s="352"/>
      <c r="AX375" s="352"/>
      <c r="AY375" s="352"/>
      <c r="AZ375" s="352"/>
      <c r="BA375" s="352"/>
      <c r="BB375" s="352"/>
      <c r="BC375" s="352"/>
      <c r="BD375" s="352"/>
      <c r="BE375" s="352"/>
      <c r="BF375" s="352"/>
      <c r="BG375" s="352"/>
      <c r="BH375" s="352"/>
      <c r="BI375" s="352"/>
      <c r="BJ375" s="352"/>
      <c r="BK375" s="352"/>
      <c r="BL375" s="352"/>
    </row>
    <row r="376" spans="1:64" ht="16.5" customHeight="1">
      <c r="A376" s="352"/>
      <c r="B376" s="352"/>
      <c r="C376" s="352"/>
      <c r="D376" s="352"/>
      <c r="E376" s="352"/>
      <c r="F376" s="352"/>
      <c r="G376" s="352"/>
      <c r="H376" s="352"/>
      <c r="I376" s="352"/>
      <c r="J376" s="352"/>
      <c r="K376" s="352"/>
      <c r="L376" s="352"/>
      <c r="M376" s="352"/>
      <c r="N376" s="352"/>
      <c r="O376" s="352"/>
      <c r="P376" s="352"/>
      <c r="Q376" s="352"/>
      <c r="R376" s="352"/>
      <c r="S376" s="352"/>
      <c r="T376" s="352"/>
      <c r="U376" s="352"/>
      <c r="V376" s="352"/>
      <c r="W376" s="352"/>
      <c r="X376" s="352"/>
      <c r="Y376" s="352"/>
      <c r="Z376" s="352"/>
      <c r="AA376" s="352"/>
      <c r="AB376" s="352"/>
      <c r="AC376" s="352"/>
      <c r="AD376" s="352"/>
      <c r="AE376" s="352"/>
      <c r="AF376" s="352"/>
      <c r="AG376" s="352"/>
      <c r="AH376" s="352"/>
      <c r="AI376" s="352"/>
      <c r="AJ376" s="352"/>
      <c r="AK376" s="352"/>
      <c r="AL376" s="352"/>
      <c r="AM376" s="352"/>
      <c r="AN376" s="352"/>
      <c r="AO376" s="352"/>
      <c r="AP376" s="352"/>
      <c r="AQ376" s="352"/>
      <c r="AR376" s="352"/>
      <c r="AS376" s="352"/>
      <c r="AT376" s="352"/>
      <c r="AU376" s="352"/>
      <c r="AV376" s="352"/>
      <c r="AW376" s="352"/>
      <c r="AX376" s="352"/>
      <c r="AY376" s="352"/>
      <c r="AZ376" s="352"/>
      <c r="BA376" s="352"/>
      <c r="BB376" s="352"/>
      <c r="BC376" s="352"/>
      <c r="BD376" s="352"/>
      <c r="BE376" s="352"/>
      <c r="BF376" s="352"/>
      <c r="BG376" s="352"/>
      <c r="BH376" s="352"/>
      <c r="BI376" s="352"/>
      <c r="BJ376" s="352"/>
      <c r="BK376" s="352"/>
      <c r="BL376" s="352"/>
    </row>
    <row r="377" spans="1:64" ht="16.5" customHeight="1">
      <c r="A377" s="352"/>
      <c r="B377" s="352"/>
      <c r="C377" s="352"/>
      <c r="D377" s="352"/>
      <c r="E377" s="352"/>
      <c r="F377" s="352"/>
      <c r="G377" s="352"/>
      <c r="H377" s="352"/>
      <c r="I377" s="352"/>
      <c r="J377" s="352"/>
      <c r="K377" s="352"/>
      <c r="L377" s="352"/>
      <c r="M377" s="352"/>
      <c r="N377" s="352"/>
      <c r="O377" s="352"/>
      <c r="P377" s="352"/>
      <c r="Q377" s="352"/>
      <c r="R377" s="352"/>
      <c r="S377" s="352"/>
      <c r="T377" s="352"/>
      <c r="U377" s="352"/>
      <c r="V377" s="352"/>
      <c r="W377" s="352"/>
      <c r="X377" s="352"/>
      <c r="Y377" s="352"/>
      <c r="Z377" s="352"/>
      <c r="AA377" s="352"/>
      <c r="AB377" s="352"/>
      <c r="AC377" s="352"/>
      <c r="AD377" s="352"/>
      <c r="AE377" s="352"/>
      <c r="AF377" s="352"/>
      <c r="AG377" s="352"/>
      <c r="AH377" s="352"/>
      <c r="AI377" s="352"/>
      <c r="AJ377" s="352"/>
      <c r="AK377" s="352"/>
      <c r="AL377" s="352"/>
      <c r="AM377" s="352"/>
      <c r="AN377" s="352"/>
      <c r="AO377" s="352"/>
      <c r="AP377" s="352"/>
      <c r="AQ377" s="352"/>
      <c r="AR377" s="352"/>
      <c r="AS377" s="352"/>
      <c r="AT377" s="352"/>
      <c r="AU377" s="352"/>
      <c r="AV377" s="352"/>
      <c r="AW377" s="352"/>
      <c r="AX377" s="352"/>
      <c r="AY377" s="352"/>
      <c r="AZ377" s="352"/>
      <c r="BA377" s="352"/>
      <c r="BB377" s="352"/>
      <c r="BC377" s="352"/>
      <c r="BD377" s="352"/>
      <c r="BE377" s="352"/>
      <c r="BF377" s="352"/>
      <c r="BG377" s="352"/>
      <c r="BH377" s="352"/>
      <c r="BI377" s="352"/>
      <c r="BJ377" s="352"/>
      <c r="BK377" s="352"/>
      <c r="BL377" s="352"/>
    </row>
    <row r="378" spans="1:64" ht="16.5" customHeight="1">
      <c r="A378" s="352"/>
      <c r="B378" s="352"/>
      <c r="C378" s="352"/>
      <c r="D378" s="352"/>
      <c r="E378" s="352"/>
      <c r="F378" s="352"/>
      <c r="G378" s="352"/>
      <c r="H378" s="352"/>
      <c r="I378" s="352"/>
      <c r="J378" s="352"/>
      <c r="K378" s="352"/>
      <c r="L378" s="352"/>
      <c r="M378" s="352"/>
      <c r="N378" s="352"/>
      <c r="O378" s="352"/>
      <c r="P378" s="352"/>
      <c r="Q378" s="352"/>
      <c r="R378" s="352"/>
      <c r="S378" s="352"/>
      <c r="T378" s="352"/>
      <c r="U378" s="352"/>
      <c r="V378" s="352"/>
      <c r="W378" s="352"/>
      <c r="X378" s="352"/>
      <c r="Y378" s="352"/>
      <c r="Z378" s="352"/>
      <c r="AA378" s="352"/>
      <c r="AB378" s="352"/>
      <c r="AC378" s="352"/>
      <c r="AD378" s="352"/>
      <c r="AE378" s="352"/>
      <c r="AF378" s="352"/>
      <c r="AG378" s="352"/>
      <c r="AH378" s="352"/>
      <c r="AI378" s="352"/>
      <c r="AJ378" s="352"/>
      <c r="AK378" s="352"/>
      <c r="AL378" s="352"/>
      <c r="AM378" s="352"/>
      <c r="AN378" s="352"/>
      <c r="AO378" s="352"/>
      <c r="AP378" s="352"/>
      <c r="AQ378" s="352"/>
      <c r="AR378" s="352"/>
      <c r="AS378" s="352"/>
      <c r="AT378" s="352"/>
      <c r="AU378" s="352"/>
      <c r="AV378" s="352"/>
      <c r="AW378" s="352"/>
      <c r="AX378" s="352"/>
      <c r="AY378" s="352"/>
      <c r="AZ378" s="352"/>
      <c r="BA378" s="352"/>
      <c r="BB378" s="352"/>
      <c r="BC378" s="352"/>
      <c r="BD378" s="352"/>
      <c r="BE378" s="352"/>
      <c r="BF378" s="352"/>
      <c r="BG378" s="352"/>
      <c r="BH378" s="352"/>
      <c r="BI378" s="352"/>
      <c r="BJ378" s="352"/>
      <c r="BK378" s="352"/>
      <c r="BL378" s="352"/>
    </row>
    <row r="379" spans="1:64" ht="16.5" customHeight="1">
      <c r="A379" s="352"/>
      <c r="B379" s="352"/>
      <c r="C379" s="352"/>
      <c r="D379" s="352"/>
      <c r="E379" s="352"/>
      <c r="F379" s="352"/>
      <c r="G379" s="352"/>
      <c r="H379" s="352"/>
      <c r="I379" s="352"/>
      <c r="J379" s="352"/>
      <c r="K379" s="352"/>
      <c r="L379" s="352"/>
      <c r="M379" s="352"/>
      <c r="N379" s="352"/>
      <c r="O379" s="352"/>
      <c r="P379" s="352"/>
      <c r="Q379" s="352"/>
      <c r="R379" s="352"/>
      <c r="S379" s="352"/>
      <c r="T379" s="352"/>
      <c r="U379" s="352"/>
      <c r="V379" s="352"/>
      <c r="W379" s="352"/>
      <c r="X379" s="352"/>
      <c r="Y379" s="352"/>
      <c r="Z379" s="352"/>
      <c r="AA379" s="352"/>
      <c r="AB379" s="352"/>
      <c r="AC379" s="352"/>
      <c r="AD379" s="352"/>
      <c r="AE379" s="352"/>
      <c r="AF379" s="352"/>
      <c r="AG379" s="352"/>
      <c r="AH379" s="352"/>
      <c r="AI379" s="352"/>
      <c r="AJ379" s="352"/>
      <c r="AK379" s="352"/>
      <c r="AL379" s="352"/>
      <c r="AM379" s="352"/>
      <c r="AN379" s="352"/>
      <c r="AO379" s="352"/>
      <c r="AP379" s="352"/>
      <c r="AQ379" s="352"/>
      <c r="AR379" s="352"/>
      <c r="AS379" s="352"/>
      <c r="AT379" s="352"/>
      <c r="AU379" s="352"/>
      <c r="AV379" s="352"/>
      <c r="AW379" s="352"/>
      <c r="AX379" s="352"/>
      <c r="AY379" s="352"/>
      <c r="AZ379" s="352"/>
      <c r="BA379" s="352"/>
      <c r="BB379" s="352"/>
      <c r="BC379" s="352"/>
      <c r="BD379" s="352"/>
      <c r="BE379" s="352"/>
      <c r="BF379" s="352"/>
      <c r="BG379" s="352"/>
      <c r="BH379" s="352"/>
      <c r="BI379" s="352"/>
      <c r="BJ379" s="352"/>
      <c r="BK379" s="352"/>
      <c r="BL379" s="352"/>
    </row>
    <row r="380" spans="1:64" ht="16.5" customHeight="1">
      <c r="A380" s="352"/>
      <c r="B380" s="352"/>
      <c r="C380" s="352"/>
      <c r="D380" s="352"/>
      <c r="E380" s="352"/>
      <c r="F380" s="352"/>
      <c r="G380" s="352"/>
      <c r="H380" s="352"/>
      <c r="I380" s="352"/>
      <c r="J380" s="352"/>
      <c r="K380" s="352"/>
      <c r="L380" s="352"/>
      <c r="M380" s="352"/>
      <c r="N380" s="352"/>
      <c r="O380" s="352"/>
      <c r="P380" s="352"/>
      <c r="Q380" s="352"/>
      <c r="R380" s="352"/>
      <c r="S380" s="352"/>
      <c r="T380" s="352"/>
      <c r="U380" s="352"/>
      <c r="V380" s="352"/>
      <c r="W380" s="352"/>
      <c r="X380" s="352"/>
      <c r="Y380" s="352"/>
      <c r="Z380" s="352"/>
      <c r="AA380" s="352"/>
      <c r="AB380" s="352"/>
      <c r="AC380" s="352"/>
      <c r="AD380" s="352"/>
      <c r="AE380" s="352"/>
      <c r="AF380" s="352"/>
      <c r="AG380" s="352"/>
      <c r="AH380" s="352"/>
      <c r="AI380" s="352"/>
      <c r="AJ380" s="352"/>
      <c r="AK380" s="352"/>
      <c r="AL380" s="352"/>
      <c r="AM380" s="352"/>
      <c r="AN380" s="352"/>
      <c r="AO380" s="352"/>
      <c r="AP380" s="352"/>
      <c r="AQ380" s="352"/>
      <c r="AR380" s="352"/>
      <c r="AS380" s="352"/>
      <c r="AT380" s="352"/>
      <c r="AU380" s="352"/>
      <c r="AV380" s="352"/>
      <c r="AW380" s="352"/>
      <c r="AX380" s="352"/>
      <c r="AY380" s="352"/>
      <c r="AZ380" s="352"/>
      <c r="BA380" s="352"/>
      <c r="BB380" s="352"/>
      <c r="BC380" s="352"/>
      <c r="BD380" s="352"/>
      <c r="BE380" s="352"/>
      <c r="BF380" s="352"/>
      <c r="BG380" s="352"/>
      <c r="BH380" s="352"/>
      <c r="BI380" s="352"/>
      <c r="BJ380" s="352"/>
      <c r="BK380" s="352"/>
      <c r="BL380" s="352"/>
    </row>
    <row r="381" spans="1:64" ht="16.5" customHeight="1">
      <c r="A381" s="352"/>
      <c r="B381" s="352"/>
      <c r="C381" s="352"/>
      <c r="D381" s="352"/>
      <c r="E381" s="352"/>
      <c r="F381" s="352"/>
      <c r="G381" s="352"/>
      <c r="H381" s="352"/>
      <c r="I381" s="352"/>
      <c r="J381" s="352"/>
      <c r="K381" s="352"/>
      <c r="L381" s="352"/>
      <c r="M381" s="352"/>
      <c r="N381" s="352"/>
      <c r="O381" s="352"/>
      <c r="P381" s="352"/>
      <c r="Q381" s="352"/>
      <c r="R381" s="352"/>
      <c r="S381" s="352"/>
      <c r="T381" s="352"/>
      <c r="U381" s="352"/>
      <c r="V381" s="352"/>
      <c r="W381" s="352"/>
      <c r="X381" s="352"/>
      <c r="Y381" s="352"/>
      <c r="Z381" s="352"/>
      <c r="AA381" s="352"/>
      <c r="AB381" s="352"/>
      <c r="AC381" s="352"/>
      <c r="AD381" s="352"/>
      <c r="AE381" s="352"/>
      <c r="AF381" s="352"/>
      <c r="AG381" s="352"/>
      <c r="AH381" s="352"/>
      <c r="AI381" s="352"/>
      <c r="AJ381" s="352"/>
      <c r="AK381" s="352"/>
      <c r="AL381" s="352"/>
      <c r="AM381" s="352"/>
      <c r="AN381" s="352"/>
      <c r="AO381" s="352"/>
      <c r="AP381" s="352"/>
      <c r="AQ381" s="352"/>
      <c r="AR381" s="352"/>
      <c r="AS381" s="352"/>
      <c r="AT381" s="352"/>
      <c r="AU381" s="352"/>
      <c r="AV381" s="352"/>
      <c r="AW381" s="352"/>
      <c r="AX381" s="352"/>
      <c r="AY381" s="352"/>
      <c r="AZ381" s="352"/>
      <c r="BA381" s="352"/>
      <c r="BB381" s="352"/>
      <c r="BC381" s="352"/>
      <c r="BD381" s="352"/>
      <c r="BE381" s="352"/>
      <c r="BF381" s="352"/>
      <c r="BG381" s="352"/>
      <c r="BH381" s="352"/>
      <c r="BI381" s="352"/>
      <c r="BJ381" s="352"/>
      <c r="BK381" s="352"/>
      <c r="BL381" s="352"/>
    </row>
    <row r="382" spans="1:64" ht="16.5" customHeight="1">
      <c r="A382" s="352"/>
      <c r="B382" s="352"/>
      <c r="C382" s="352"/>
      <c r="D382" s="352"/>
      <c r="E382" s="352"/>
      <c r="F382" s="352"/>
      <c r="G382" s="352"/>
      <c r="H382" s="352"/>
      <c r="I382" s="352"/>
      <c r="J382" s="352"/>
      <c r="K382" s="352"/>
      <c r="L382" s="352"/>
      <c r="M382" s="352"/>
      <c r="N382" s="352"/>
      <c r="O382" s="352"/>
      <c r="P382" s="352"/>
      <c r="Q382" s="352"/>
      <c r="R382" s="352"/>
      <c r="S382" s="352"/>
      <c r="T382" s="352"/>
      <c r="U382" s="352"/>
      <c r="V382" s="352"/>
      <c r="W382" s="352"/>
      <c r="X382" s="352"/>
      <c r="Y382" s="352"/>
      <c r="Z382" s="352"/>
      <c r="AA382" s="352"/>
      <c r="AB382" s="352"/>
      <c r="AC382" s="352"/>
      <c r="AD382" s="352"/>
      <c r="AE382" s="352"/>
      <c r="AF382" s="352"/>
      <c r="AG382" s="352"/>
      <c r="AH382" s="352"/>
      <c r="AI382" s="352"/>
      <c r="AJ382" s="352"/>
      <c r="AK382" s="352"/>
      <c r="AL382" s="352"/>
      <c r="AM382" s="352"/>
      <c r="AN382" s="352"/>
      <c r="AO382" s="352"/>
      <c r="AP382" s="352"/>
      <c r="AQ382" s="352"/>
      <c r="AR382" s="352"/>
      <c r="AS382" s="352"/>
      <c r="AT382" s="352"/>
      <c r="AU382" s="352"/>
      <c r="AV382" s="352"/>
      <c r="AW382" s="352"/>
      <c r="AX382" s="352"/>
      <c r="AY382" s="352"/>
      <c r="AZ382" s="352"/>
      <c r="BA382" s="352"/>
      <c r="BB382" s="352"/>
      <c r="BC382" s="352"/>
      <c r="BD382" s="352"/>
      <c r="BE382" s="352"/>
      <c r="BF382" s="352"/>
      <c r="BG382" s="352"/>
      <c r="BH382" s="352"/>
      <c r="BI382" s="352"/>
      <c r="BJ382" s="352"/>
      <c r="BK382" s="352"/>
      <c r="BL382" s="352"/>
    </row>
    <row r="383" spans="1:64" ht="16.5" customHeight="1">
      <c r="A383" s="352"/>
      <c r="B383" s="352"/>
      <c r="C383" s="352"/>
      <c r="D383" s="352"/>
      <c r="E383" s="352"/>
      <c r="F383" s="352"/>
      <c r="G383" s="352"/>
      <c r="H383" s="352"/>
      <c r="I383" s="352"/>
      <c r="J383" s="352"/>
      <c r="K383" s="352"/>
      <c r="L383" s="352"/>
      <c r="M383" s="352"/>
      <c r="N383" s="352"/>
      <c r="O383" s="352"/>
      <c r="P383" s="352"/>
      <c r="Q383" s="352"/>
      <c r="R383" s="352"/>
      <c r="S383" s="352"/>
      <c r="T383" s="352"/>
      <c r="U383" s="352"/>
      <c r="V383" s="352"/>
      <c r="W383" s="352"/>
      <c r="X383" s="352"/>
      <c r="Y383" s="352"/>
      <c r="Z383" s="352"/>
      <c r="AA383" s="352"/>
      <c r="AB383" s="352"/>
      <c r="AC383" s="352"/>
      <c r="AD383" s="352"/>
      <c r="AE383" s="352"/>
      <c r="AF383" s="352"/>
      <c r="AG383" s="352"/>
      <c r="AH383" s="352"/>
      <c r="AI383" s="352"/>
      <c r="AJ383" s="352"/>
      <c r="AK383" s="352"/>
      <c r="AL383" s="352"/>
      <c r="AM383" s="352"/>
      <c r="AN383" s="352"/>
      <c r="AO383" s="352"/>
      <c r="AP383" s="352"/>
      <c r="AQ383" s="352"/>
      <c r="AR383" s="352"/>
      <c r="AS383" s="352"/>
      <c r="AT383" s="352"/>
      <c r="AU383" s="352"/>
      <c r="AV383" s="352"/>
      <c r="AW383" s="352"/>
      <c r="AX383" s="352"/>
      <c r="AY383" s="352"/>
      <c r="AZ383" s="352"/>
      <c r="BA383" s="352"/>
      <c r="BB383" s="352"/>
      <c r="BC383" s="352"/>
      <c r="BD383" s="352"/>
      <c r="BE383" s="352"/>
      <c r="BF383" s="352"/>
      <c r="BG383" s="352"/>
      <c r="BH383" s="352"/>
      <c r="BI383" s="352"/>
      <c r="BJ383" s="352"/>
      <c r="BK383" s="352"/>
      <c r="BL383" s="352"/>
    </row>
    <row r="384" spans="1:64" ht="16.5" customHeight="1">
      <c r="A384" s="352"/>
      <c r="B384" s="352"/>
      <c r="C384" s="352"/>
      <c r="D384" s="352"/>
      <c r="E384" s="352"/>
      <c r="F384" s="352"/>
      <c r="G384" s="352"/>
      <c r="H384" s="352"/>
      <c r="I384" s="352"/>
      <c r="J384" s="352"/>
      <c r="K384" s="352"/>
      <c r="L384" s="352"/>
      <c r="M384" s="352"/>
      <c r="N384" s="352"/>
      <c r="O384" s="352"/>
      <c r="P384" s="352"/>
      <c r="Q384" s="352"/>
      <c r="R384" s="352"/>
      <c r="S384" s="352"/>
      <c r="T384" s="352"/>
      <c r="U384" s="352"/>
      <c r="V384" s="352"/>
      <c r="W384" s="352"/>
      <c r="X384" s="352"/>
      <c r="Y384" s="352"/>
      <c r="Z384" s="352"/>
      <c r="AA384" s="352"/>
      <c r="AB384" s="352"/>
      <c r="AC384" s="352"/>
      <c r="AD384" s="352"/>
      <c r="AE384" s="352"/>
      <c r="AF384" s="352"/>
      <c r="AG384" s="352"/>
      <c r="AH384" s="352"/>
      <c r="AI384" s="352"/>
      <c r="AJ384" s="352"/>
      <c r="AK384" s="352"/>
      <c r="AL384" s="352"/>
      <c r="AM384" s="352"/>
      <c r="AN384" s="352"/>
      <c r="AO384" s="352"/>
      <c r="AP384" s="352"/>
      <c r="AQ384" s="352"/>
      <c r="AR384" s="352"/>
      <c r="AS384" s="352"/>
      <c r="AT384" s="352"/>
      <c r="AU384" s="352"/>
      <c r="AV384" s="352"/>
      <c r="AW384" s="352"/>
      <c r="AX384" s="352"/>
      <c r="AY384" s="352"/>
      <c r="AZ384" s="352"/>
      <c r="BA384" s="352"/>
      <c r="BB384" s="352"/>
      <c r="BC384" s="352"/>
      <c r="BD384" s="352"/>
      <c r="BE384" s="352"/>
      <c r="BF384" s="352"/>
      <c r="BG384" s="352"/>
      <c r="BH384" s="352"/>
      <c r="BI384" s="352"/>
      <c r="BJ384" s="352"/>
      <c r="BK384" s="352"/>
      <c r="BL384" s="352"/>
    </row>
    <row r="385" spans="1:64" ht="16.5" customHeight="1">
      <c r="A385" s="352"/>
      <c r="B385" s="352"/>
      <c r="C385" s="352"/>
      <c r="D385" s="352"/>
      <c r="E385" s="352"/>
      <c r="F385" s="352"/>
      <c r="G385" s="352"/>
      <c r="H385" s="352"/>
      <c r="I385" s="352"/>
      <c r="J385" s="352"/>
      <c r="K385" s="352"/>
      <c r="L385" s="352"/>
      <c r="M385" s="352"/>
      <c r="N385" s="352"/>
      <c r="O385" s="352"/>
      <c r="P385" s="352"/>
      <c r="Q385" s="352"/>
      <c r="R385" s="352"/>
      <c r="S385" s="352"/>
      <c r="T385" s="352"/>
      <c r="U385" s="352"/>
      <c r="V385" s="352"/>
      <c r="W385" s="352"/>
      <c r="X385" s="352"/>
      <c r="Y385" s="352"/>
      <c r="Z385" s="352"/>
      <c r="AA385" s="352"/>
      <c r="AB385" s="352"/>
      <c r="AC385" s="352"/>
      <c r="AD385" s="352"/>
      <c r="AE385" s="352"/>
      <c r="AF385" s="352"/>
      <c r="AG385" s="352"/>
      <c r="AH385" s="352"/>
      <c r="AI385" s="352"/>
      <c r="AJ385" s="352"/>
      <c r="AK385" s="352"/>
      <c r="AL385" s="352"/>
      <c r="AM385" s="352"/>
      <c r="AN385" s="352"/>
      <c r="AO385" s="352"/>
      <c r="AP385" s="352"/>
      <c r="AQ385" s="352"/>
      <c r="AR385" s="352"/>
      <c r="AS385" s="352"/>
      <c r="AT385" s="352"/>
      <c r="AU385" s="352"/>
      <c r="AV385" s="352"/>
      <c r="AW385" s="352"/>
      <c r="AX385" s="352"/>
      <c r="AY385" s="352"/>
      <c r="AZ385" s="352"/>
      <c r="BA385" s="352"/>
      <c r="BB385" s="352"/>
      <c r="BC385" s="352"/>
      <c r="BD385" s="352"/>
      <c r="BE385" s="352"/>
      <c r="BF385" s="352"/>
      <c r="BG385" s="352"/>
      <c r="BH385" s="352"/>
      <c r="BI385" s="352"/>
      <c r="BJ385" s="352"/>
      <c r="BK385" s="352"/>
      <c r="BL385" s="352"/>
    </row>
    <row r="386" spans="1:64" ht="16.5" customHeight="1">
      <c r="A386" s="352"/>
      <c r="B386" s="352"/>
      <c r="C386" s="352"/>
      <c r="D386" s="352"/>
      <c r="E386" s="352"/>
      <c r="F386" s="352"/>
      <c r="G386" s="352"/>
      <c r="H386" s="352"/>
      <c r="I386" s="352"/>
      <c r="J386" s="352"/>
      <c r="K386" s="352"/>
      <c r="L386" s="352"/>
      <c r="M386" s="352"/>
      <c r="N386" s="352"/>
      <c r="O386" s="352"/>
      <c r="P386" s="352"/>
      <c r="Q386" s="352"/>
      <c r="R386" s="352"/>
      <c r="S386" s="352"/>
      <c r="T386" s="352"/>
      <c r="U386" s="352"/>
      <c r="V386" s="352"/>
      <c r="W386" s="352"/>
      <c r="X386" s="352"/>
      <c r="Y386" s="352"/>
      <c r="Z386" s="352"/>
      <c r="AA386" s="352"/>
      <c r="AB386" s="352"/>
      <c r="AC386" s="352"/>
      <c r="AD386" s="352"/>
      <c r="AE386" s="352"/>
      <c r="AF386" s="352"/>
      <c r="AG386" s="352"/>
      <c r="AH386" s="352"/>
      <c r="AI386" s="352"/>
      <c r="AJ386" s="352"/>
      <c r="AK386" s="352"/>
      <c r="AL386" s="352"/>
      <c r="AM386" s="352"/>
      <c r="AN386" s="352"/>
      <c r="AO386" s="352"/>
      <c r="AP386" s="352"/>
      <c r="AQ386" s="352"/>
      <c r="AR386" s="352"/>
      <c r="AS386" s="352"/>
      <c r="AT386" s="352"/>
      <c r="AU386" s="352"/>
      <c r="AV386" s="352"/>
      <c r="AW386" s="352"/>
      <c r="AX386" s="352"/>
      <c r="AY386" s="352"/>
      <c r="AZ386" s="352"/>
      <c r="BA386" s="352"/>
      <c r="BB386" s="352"/>
      <c r="BC386" s="352"/>
      <c r="BD386" s="352"/>
      <c r="BE386" s="352"/>
      <c r="BF386" s="352"/>
      <c r="BG386" s="352"/>
      <c r="BH386" s="352"/>
      <c r="BI386" s="352"/>
      <c r="BJ386" s="352"/>
      <c r="BK386" s="352"/>
      <c r="BL386" s="352"/>
    </row>
    <row r="387" spans="1:64" ht="16.5" customHeight="1">
      <c r="A387" s="352"/>
      <c r="B387" s="352"/>
      <c r="C387" s="352"/>
      <c r="D387" s="352"/>
      <c r="E387" s="352"/>
      <c r="F387" s="352"/>
      <c r="G387" s="352"/>
      <c r="H387" s="352"/>
      <c r="I387" s="352"/>
      <c r="J387" s="352"/>
      <c r="K387" s="352"/>
      <c r="L387" s="352"/>
      <c r="M387" s="352"/>
      <c r="N387" s="352"/>
      <c r="O387" s="352"/>
      <c r="P387" s="352"/>
      <c r="Q387" s="352"/>
      <c r="R387" s="352"/>
      <c r="S387" s="352"/>
      <c r="T387" s="352"/>
      <c r="U387" s="352"/>
      <c r="V387" s="352"/>
      <c r="W387" s="352"/>
      <c r="X387" s="352"/>
      <c r="Y387" s="352"/>
      <c r="Z387" s="352"/>
      <c r="AA387" s="352"/>
      <c r="AB387" s="352"/>
      <c r="AC387" s="352"/>
      <c r="AD387" s="352"/>
      <c r="AE387" s="352"/>
      <c r="AF387" s="352"/>
      <c r="AG387" s="352"/>
      <c r="AH387" s="352"/>
      <c r="AI387" s="352"/>
      <c r="AJ387" s="352"/>
      <c r="AK387" s="352"/>
      <c r="AL387" s="352"/>
      <c r="AM387" s="352"/>
      <c r="AN387" s="352"/>
      <c r="AO387" s="352"/>
      <c r="AP387" s="352"/>
      <c r="AQ387" s="352"/>
      <c r="AR387" s="352"/>
      <c r="AS387" s="352"/>
      <c r="AT387" s="352"/>
      <c r="AU387" s="352"/>
      <c r="AV387" s="352"/>
      <c r="AW387" s="352"/>
      <c r="AX387" s="352"/>
      <c r="AY387" s="352"/>
      <c r="AZ387" s="352"/>
      <c r="BA387" s="352"/>
      <c r="BB387" s="352"/>
      <c r="BC387" s="352"/>
      <c r="BD387" s="352"/>
      <c r="BE387" s="352"/>
      <c r="BF387" s="352"/>
      <c r="BG387" s="352"/>
      <c r="BH387" s="352"/>
      <c r="BI387" s="352"/>
      <c r="BJ387" s="352"/>
      <c r="BK387" s="352"/>
      <c r="BL387" s="352"/>
    </row>
    <row r="388" spans="1:64" ht="16.5" customHeight="1">
      <c r="A388" s="352"/>
      <c r="B388" s="352"/>
      <c r="C388" s="352"/>
      <c r="D388" s="352"/>
      <c r="E388" s="352"/>
      <c r="F388" s="352"/>
      <c r="G388" s="352"/>
      <c r="H388" s="352"/>
      <c r="I388" s="352"/>
      <c r="J388" s="352"/>
      <c r="K388" s="352"/>
      <c r="L388" s="352"/>
      <c r="M388" s="352"/>
      <c r="N388" s="352"/>
      <c r="O388" s="352"/>
      <c r="P388" s="352"/>
      <c r="Q388" s="352"/>
      <c r="R388" s="352"/>
      <c r="S388" s="352"/>
      <c r="T388" s="352"/>
      <c r="U388" s="352"/>
      <c r="V388" s="352"/>
      <c r="W388" s="352"/>
      <c r="X388" s="352"/>
      <c r="Y388" s="352"/>
      <c r="Z388" s="352"/>
      <c r="AA388" s="352"/>
      <c r="AB388" s="352"/>
      <c r="AC388" s="352"/>
      <c r="AD388" s="352"/>
      <c r="AE388" s="352"/>
      <c r="AF388" s="352"/>
      <c r="AG388" s="352"/>
      <c r="AH388" s="352"/>
      <c r="AI388" s="352"/>
      <c r="AJ388" s="352"/>
      <c r="AK388" s="352"/>
      <c r="AL388" s="352"/>
      <c r="AM388" s="352"/>
      <c r="AN388" s="352"/>
      <c r="AO388" s="352"/>
      <c r="AP388" s="352"/>
      <c r="AQ388" s="352"/>
      <c r="AR388" s="352"/>
      <c r="AS388" s="352"/>
      <c r="AT388" s="352"/>
      <c r="AU388" s="352"/>
      <c r="AV388" s="352"/>
      <c r="AW388" s="352"/>
      <c r="AX388" s="352"/>
      <c r="AY388" s="352"/>
      <c r="AZ388" s="352"/>
      <c r="BA388" s="352"/>
      <c r="BB388" s="352"/>
      <c r="BC388" s="352"/>
      <c r="BD388" s="352"/>
      <c r="BE388" s="352"/>
      <c r="BF388" s="352"/>
      <c r="BG388" s="352"/>
      <c r="BH388" s="352"/>
      <c r="BI388" s="352"/>
      <c r="BJ388" s="352"/>
      <c r="BK388" s="352"/>
      <c r="BL388" s="352"/>
    </row>
    <row r="389" spans="1:64" ht="16.5" customHeight="1">
      <c r="A389" s="352"/>
      <c r="B389" s="352"/>
      <c r="C389" s="352"/>
      <c r="D389" s="352"/>
      <c r="E389" s="352"/>
      <c r="F389" s="352"/>
      <c r="G389" s="352"/>
      <c r="H389" s="352"/>
      <c r="I389" s="352"/>
      <c r="J389" s="352"/>
      <c r="K389" s="352"/>
      <c r="L389" s="352"/>
      <c r="M389" s="352"/>
      <c r="N389" s="352"/>
      <c r="O389" s="352"/>
      <c r="P389" s="352"/>
      <c r="Q389" s="352"/>
      <c r="R389" s="352"/>
      <c r="S389" s="352"/>
      <c r="T389" s="352"/>
      <c r="U389" s="352"/>
      <c r="V389" s="352"/>
      <c r="W389" s="352"/>
      <c r="X389" s="352"/>
      <c r="Y389" s="352"/>
      <c r="Z389" s="352"/>
      <c r="AA389" s="352"/>
      <c r="AB389" s="352"/>
      <c r="AC389" s="352"/>
      <c r="AD389" s="352"/>
      <c r="AE389" s="352"/>
      <c r="AF389" s="352"/>
      <c r="AG389" s="352"/>
      <c r="AH389" s="352"/>
      <c r="AI389" s="352"/>
      <c r="AJ389" s="352"/>
      <c r="AK389" s="352"/>
      <c r="AL389" s="352"/>
      <c r="AM389" s="352"/>
      <c r="AN389" s="352"/>
      <c r="AO389" s="352"/>
      <c r="AP389" s="352"/>
      <c r="AQ389" s="352"/>
      <c r="AR389" s="352"/>
      <c r="AS389" s="352"/>
      <c r="AT389" s="352"/>
      <c r="AU389" s="352"/>
      <c r="AV389" s="352"/>
      <c r="AW389" s="352"/>
      <c r="AX389" s="352"/>
      <c r="AY389" s="352"/>
      <c r="AZ389" s="352"/>
      <c r="BA389" s="352"/>
      <c r="BB389" s="352"/>
      <c r="BC389" s="352"/>
      <c r="BD389" s="352"/>
      <c r="BE389" s="352"/>
      <c r="BF389" s="352"/>
      <c r="BG389" s="352"/>
      <c r="BH389" s="352"/>
      <c r="BI389" s="352"/>
      <c r="BJ389" s="352"/>
      <c r="BK389" s="352"/>
      <c r="BL389" s="352"/>
    </row>
    <row r="390" spans="1:64" ht="16.5" customHeight="1">
      <c r="A390" s="352"/>
      <c r="B390" s="352"/>
      <c r="C390" s="352"/>
      <c r="D390" s="352"/>
      <c r="E390" s="352"/>
      <c r="F390" s="352"/>
      <c r="G390" s="352"/>
      <c r="H390" s="352"/>
      <c r="I390" s="352"/>
      <c r="J390" s="352"/>
      <c r="K390" s="352"/>
      <c r="L390" s="352"/>
      <c r="M390" s="352"/>
      <c r="N390" s="352"/>
      <c r="O390" s="352"/>
      <c r="P390" s="352"/>
      <c r="Q390" s="352"/>
      <c r="R390" s="352"/>
      <c r="S390" s="352"/>
      <c r="T390" s="352"/>
      <c r="U390" s="352"/>
      <c r="V390" s="352"/>
      <c r="W390" s="352"/>
      <c r="X390" s="352"/>
      <c r="Y390" s="352"/>
      <c r="Z390" s="352"/>
      <c r="AA390" s="352"/>
      <c r="AB390" s="352"/>
      <c r="AC390" s="352"/>
      <c r="AD390" s="352"/>
      <c r="AE390" s="352"/>
      <c r="AF390" s="352"/>
      <c r="AG390" s="352"/>
      <c r="AH390" s="352"/>
      <c r="AI390" s="352"/>
      <c r="AJ390" s="352"/>
      <c r="AK390" s="352"/>
      <c r="AL390" s="352"/>
      <c r="AM390" s="352"/>
      <c r="AN390" s="352"/>
      <c r="AO390" s="352"/>
      <c r="AP390" s="352"/>
      <c r="AQ390" s="352"/>
      <c r="AR390" s="352"/>
      <c r="AS390" s="352"/>
      <c r="AT390" s="352"/>
      <c r="AU390" s="352"/>
      <c r="AV390" s="352"/>
      <c r="AW390" s="352"/>
      <c r="AX390" s="352"/>
      <c r="AY390" s="352"/>
      <c r="AZ390" s="352"/>
      <c r="BA390" s="352"/>
      <c r="BB390" s="352"/>
      <c r="BC390" s="352"/>
      <c r="BD390" s="352"/>
      <c r="BE390" s="352"/>
      <c r="BF390" s="352"/>
      <c r="BG390" s="352"/>
      <c r="BH390" s="352"/>
      <c r="BI390" s="352"/>
      <c r="BJ390" s="352"/>
      <c r="BK390" s="352"/>
      <c r="BL390" s="352"/>
    </row>
    <row r="391" spans="1:64" ht="16.5" customHeight="1">
      <c r="A391" s="352"/>
      <c r="B391" s="352"/>
      <c r="C391" s="352"/>
      <c r="D391" s="352"/>
      <c r="E391" s="352"/>
      <c r="F391" s="352"/>
      <c r="G391" s="352"/>
      <c r="H391" s="352"/>
      <c r="I391" s="352"/>
      <c r="J391" s="352"/>
      <c r="K391" s="352"/>
      <c r="L391" s="352"/>
      <c r="M391" s="352"/>
      <c r="N391" s="352"/>
      <c r="O391" s="352"/>
      <c r="P391" s="352"/>
      <c r="Q391" s="352"/>
      <c r="R391" s="352"/>
      <c r="S391" s="352"/>
      <c r="T391" s="352"/>
      <c r="U391" s="352"/>
      <c r="V391" s="352"/>
      <c r="W391" s="352"/>
      <c r="X391" s="352"/>
      <c r="Y391" s="352"/>
      <c r="Z391" s="352"/>
      <c r="AA391" s="352"/>
      <c r="AB391" s="352"/>
      <c r="AC391" s="352"/>
      <c r="AD391" s="352"/>
      <c r="AE391" s="352"/>
      <c r="AF391" s="352"/>
      <c r="AG391" s="352"/>
      <c r="AH391" s="352"/>
      <c r="AI391" s="352"/>
      <c r="AJ391" s="352"/>
      <c r="AK391" s="352"/>
      <c r="AL391" s="352"/>
      <c r="AM391" s="352"/>
      <c r="AN391" s="352"/>
      <c r="AO391" s="352"/>
      <c r="AP391" s="352"/>
      <c r="AQ391" s="352"/>
      <c r="AR391" s="352"/>
      <c r="AS391" s="352"/>
      <c r="AT391" s="352"/>
      <c r="AU391" s="352"/>
      <c r="AV391" s="352"/>
      <c r="AW391" s="352"/>
      <c r="AX391" s="352"/>
      <c r="AY391" s="352"/>
      <c r="AZ391" s="352"/>
      <c r="BA391" s="352"/>
      <c r="BB391" s="352"/>
      <c r="BC391" s="352"/>
      <c r="BD391" s="352"/>
      <c r="BE391" s="352"/>
      <c r="BF391" s="352"/>
      <c r="BG391" s="352"/>
      <c r="BH391" s="352"/>
      <c r="BI391" s="352"/>
      <c r="BJ391" s="352"/>
      <c r="BK391" s="352"/>
      <c r="BL391" s="352"/>
    </row>
    <row r="392" spans="1:64" ht="16.5" customHeight="1">
      <c r="A392" s="352"/>
      <c r="B392" s="352"/>
      <c r="C392" s="352"/>
      <c r="D392" s="352"/>
      <c r="E392" s="352"/>
      <c r="F392" s="352"/>
      <c r="G392" s="352"/>
      <c r="H392" s="352"/>
      <c r="I392" s="352"/>
      <c r="J392" s="352"/>
      <c r="K392" s="352"/>
      <c r="L392" s="352"/>
      <c r="M392" s="352"/>
      <c r="N392" s="352"/>
      <c r="O392" s="352"/>
      <c r="P392" s="352"/>
      <c r="Q392" s="352"/>
      <c r="R392" s="352"/>
      <c r="S392" s="352"/>
      <c r="T392" s="352"/>
      <c r="U392" s="352"/>
      <c r="V392" s="352"/>
      <c r="W392" s="352"/>
      <c r="X392" s="352"/>
      <c r="Y392" s="352"/>
      <c r="Z392" s="352"/>
      <c r="AA392" s="352"/>
      <c r="AB392" s="352"/>
      <c r="AC392" s="352"/>
      <c r="AD392" s="352"/>
      <c r="AE392" s="352"/>
      <c r="AF392" s="352"/>
      <c r="AG392" s="352"/>
      <c r="AH392" s="352"/>
      <c r="AI392" s="352"/>
      <c r="AJ392" s="352"/>
      <c r="AK392" s="352"/>
      <c r="AL392" s="352"/>
      <c r="AM392" s="352"/>
      <c r="AN392" s="352"/>
      <c r="AO392" s="352"/>
      <c r="AP392" s="352"/>
      <c r="AQ392" s="352"/>
      <c r="AR392" s="352"/>
      <c r="AS392" s="352"/>
      <c r="AT392" s="352"/>
      <c r="AU392" s="352"/>
      <c r="AV392" s="352"/>
      <c r="AW392" s="352"/>
      <c r="AX392" s="352"/>
      <c r="AY392" s="352"/>
      <c r="AZ392" s="352"/>
      <c r="BA392" s="352"/>
      <c r="BB392" s="352"/>
      <c r="BC392" s="352"/>
      <c r="BD392" s="352"/>
      <c r="BE392" s="352"/>
      <c r="BF392" s="352"/>
      <c r="BG392" s="352"/>
      <c r="BH392" s="352"/>
      <c r="BI392" s="352"/>
      <c r="BJ392" s="352"/>
      <c r="BK392" s="352"/>
      <c r="BL392" s="352"/>
    </row>
    <row r="393" spans="1:64" ht="16.5" customHeight="1">
      <c r="A393" s="352"/>
      <c r="B393" s="352"/>
      <c r="C393" s="352"/>
      <c r="D393" s="352"/>
      <c r="E393" s="352"/>
      <c r="F393" s="352"/>
      <c r="G393" s="352"/>
      <c r="H393" s="352"/>
      <c r="I393" s="352"/>
      <c r="J393" s="352"/>
      <c r="K393" s="352"/>
      <c r="L393" s="352"/>
      <c r="M393" s="352"/>
      <c r="N393" s="352"/>
      <c r="O393" s="352"/>
      <c r="P393" s="352"/>
      <c r="Q393" s="352"/>
      <c r="R393" s="352"/>
      <c r="S393" s="352"/>
      <c r="T393" s="352"/>
      <c r="U393" s="352"/>
      <c r="V393" s="352"/>
      <c r="W393" s="352"/>
      <c r="X393" s="352"/>
      <c r="Y393" s="352"/>
      <c r="Z393" s="352"/>
      <c r="AA393" s="352"/>
      <c r="AB393" s="352"/>
      <c r="AC393" s="352"/>
      <c r="AD393" s="352"/>
      <c r="AE393" s="352"/>
      <c r="AF393" s="352"/>
      <c r="AG393" s="352"/>
      <c r="AH393" s="352"/>
      <c r="AI393" s="352"/>
      <c r="AJ393" s="352"/>
      <c r="AK393" s="352"/>
      <c r="AL393" s="352"/>
      <c r="AM393" s="352"/>
      <c r="AN393" s="352"/>
      <c r="AO393" s="352"/>
      <c r="AP393" s="352"/>
      <c r="AQ393" s="352"/>
      <c r="AR393" s="352"/>
      <c r="AS393" s="352"/>
      <c r="AT393" s="352"/>
      <c r="AU393" s="352"/>
      <c r="AV393" s="352"/>
      <c r="AW393" s="352"/>
      <c r="AX393" s="352"/>
      <c r="AY393" s="352"/>
      <c r="AZ393" s="352"/>
      <c r="BA393" s="352"/>
      <c r="BB393" s="352"/>
      <c r="BC393" s="352"/>
      <c r="BD393" s="352"/>
      <c r="BE393" s="352"/>
      <c r="BF393" s="352"/>
      <c r="BG393" s="352"/>
      <c r="BH393" s="352"/>
      <c r="BI393" s="352"/>
      <c r="BJ393" s="352"/>
      <c r="BK393" s="352"/>
      <c r="BL393" s="352"/>
    </row>
    <row r="394" spans="1:64" ht="16.5" customHeight="1">
      <c r="A394" s="352"/>
      <c r="B394" s="352"/>
      <c r="C394" s="352"/>
      <c r="D394" s="352"/>
      <c r="E394" s="352"/>
      <c r="F394" s="352"/>
      <c r="G394" s="352"/>
      <c r="H394" s="352"/>
      <c r="I394" s="352"/>
      <c r="J394" s="352"/>
      <c r="K394" s="352"/>
      <c r="L394" s="352"/>
      <c r="M394" s="352"/>
      <c r="N394" s="352"/>
      <c r="O394" s="352"/>
      <c r="P394" s="352"/>
      <c r="Q394" s="352"/>
      <c r="R394" s="352"/>
      <c r="S394" s="352"/>
      <c r="T394" s="352"/>
      <c r="U394" s="352"/>
      <c r="V394" s="352"/>
      <c r="W394" s="352"/>
      <c r="X394" s="352"/>
      <c r="Y394" s="352"/>
      <c r="Z394" s="352"/>
      <c r="AA394" s="352"/>
      <c r="AB394" s="352"/>
      <c r="AC394" s="352"/>
      <c r="AD394" s="352"/>
      <c r="AE394" s="352"/>
      <c r="AF394" s="352"/>
      <c r="AG394" s="352"/>
      <c r="AH394" s="352"/>
      <c r="AI394" s="352"/>
      <c r="AJ394" s="352"/>
      <c r="AK394" s="352"/>
      <c r="AL394" s="352"/>
      <c r="AM394" s="352"/>
      <c r="AN394" s="352"/>
      <c r="AO394" s="352"/>
      <c r="AP394" s="352"/>
      <c r="AQ394" s="352"/>
      <c r="AR394" s="352"/>
      <c r="AS394" s="352"/>
      <c r="AT394" s="352"/>
      <c r="AU394" s="352"/>
      <c r="AV394" s="352"/>
      <c r="AW394" s="352"/>
      <c r="AX394" s="352"/>
      <c r="AY394" s="352"/>
      <c r="AZ394" s="352"/>
      <c r="BA394" s="352"/>
      <c r="BB394" s="352"/>
      <c r="BC394" s="352"/>
      <c r="BD394" s="352"/>
      <c r="BE394" s="352"/>
      <c r="BF394" s="352"/>
      <c r="BG394" s="352"/>
      <c r="BH394" s="352"/>
      <c r="BI394" s="352"/>
      <c r="BJ394" s="352"/>
      <c r="BK394" s="352"/>
      <c r="BL394" s="352"/>
    </row>
    <row r="395" spans="1:64" ht="16.5" customHeight="1">
      <c r="A395" s="352"/>
      <c r="B395" s="352"/>
      <c r="C395" s="352"/>
      <c r="D395" s="352"/>
      <c r="E395" s="352"/>
      <c r="F395" s="352"/>
      <c r="G395" s="352"/>
      <c r="H395" s="352"/>
      <c r="I395" s="352"/>
      <c r="J395" s="352"/>
      <c r="K395" s="352"/>
      <c r="L395" s="352"/>
      <c r="M395" s="352"/>
      <c r="N395" s="352"/>
      <c r="O395" s="352"/>
      <c r="P395" s="352"/>
      <c r="Q395" s="352"/>
      <c r="R395" s="352"/>
      <c r="S395" s="352"/>
      <c r="T395" s="352"/>
      <c r="U395" s="352"/>
      <c r="V395" s="352"/>
      <c r="W395" s="352"/>
      <c r="X395" s="352"/>
      <c r="Y395" s="352"/>
      <c r="Z395" s="352"/>
      <c r="AA395" s="352"/>
      <c r="AB395" s="352"/>
      <c r="AC395" s="352"/>
      <c r="AD395" s="352"/>
      <c r="AE395" s="352"/>
      <c r="AF395" s="352"/>
      <c r="AG395" s="352"/>
      <c r="AH395" s="352"/>
      <c r="AI395" s="352"/>
      <c r="AJ395" s="352"/>
      <c r="AK395" s="352"/>
      <c r="AL395" s="352"/>
      <c r="AM395" s="352"/>
      <c r="AN395" s="352"/>
      <c r="AO395" s="352"/>
      <c r="AP395" s="352"/>
      <c r="AQ395" s="352"/>
      <c r="AR395" s="352"/>
      <c r="AS395" s="352"/>
      <c r="AT395" s="352"/>
      <c r="AU395" s="352"/>
      <c r="AV395" s="352"/>
      <c r="AW395" s="352"/>
      <c r="AX395" s="352"/>
      <c r="AY395" s="352"/>
      <c r="AZ395" s="352"/>
      <c r="BA395" s="352"/>
      <c r="BB395" s="352"/>
      <c r="BC395" s="352"/>
      <c r="BD395" s="352"/>
      <c r="BE395" s="352"/>
      <c r="BF395" s="352"/>
      <c r="BG395" s="352"/>
      <c r="BH395" s="352"/>
      <c r="BI395" s="352"/>
      <c r="BJ395" s="352"/>
      <c r="BK395" s="352"/>
      <c r="BL395" s="352"/>
    </row>
    <row r="396" spans="1:64" ht="16.5" customHeight="1">
      <c r="A396" s="352"/>
      <c r="B396" s="352"/>
      <c r="C396" s="352"/>
      <c r="D396" s="352"/>
      <c r="E396" s="352"/>
      <c r="F396" s="352"/>
      <c r="G396" s="352"/>
      <c r="H396" s="352"/>
      <c r="I396" s="352"/>
      <c r="J396" s="352"/>
      <c r="K396" s="352"/>
      <c r="L396" s="352"/>
      <c r="M396" s="352"/>
      <c r="N396" s="352"/>
      <c r="O396" s="352"/>
      <c r="P396" s="352"/>
      <c r="Q396" s="352"/>
      <c r="R396" s="352"/>
      <c r="S396" s="352"/>
      <c r="T396" s="352"/>
      <c r="U396" s="352"/>
      <c r="V396" s="352"/>
      <c r="W396" s="352"/>
      <c r="X396" s="352"/>
      <c r="Y396" s="352"/>
      <c r="Z396" s="352"/>
      <c r="AA396" s="352"/>
      <c r="AB396" s="352"/>
      <c r="AC396" s="352"/>
      <c r="AD396" s="352"/>
      <c r="AE396" s="352"/>
      <c r="AF396" s="352"/>
      <c r="AG396" s="352"/>
      <c r="AH396" s="352"/>
      <c r="AI396" s="352"/>
      <c r="AJ396" s="352"/>
      <c r="AK396" s="352"/>
      <c r="AL396" s="352"/>
      <c r="AM396" s="352"/>
      <c r="AN396" s="352"/>
      <c r="AO396" s="352"/>
      <c r="AP396" s="352"/>
      <c r="AQ396" s="352"/>
      <c r="AR396" s="352"/>
      <c r="AS396" s="352"/>
      <c r="AT396" s="352"/>
      <c r="AU396" s="352"/>
      <c r="AV396" s="352"/>
      <c r="AW396" s="352"/>
      <c r="AX396" s="352"/>
      <c r="AY396" s="352"/>
      <c r="AZ396" s="352"/>
      <c r="BA396" s="352"/>
      <c r="BB396" s="352"/>
      <c r="BC396" s="352"/>
      <c r="BD396" s="352"/>
      <c r="BE396" s="352"/>
      <c r="BF396" s="352"/>
      <c r="BG396" s="352"/>
      <c r="BH396" s="352"/>
      <c r="BI396" s="352"/>
      <c r="BJ396" s="352"/>
      <c r="BK396" s="352"/>
      <c r="BL396" s="352"/>
    </row>
    <row r="397" spans="1:64" ht="16.5" customHeight="1">
      <c r="A397" s="352"/>
      <c r="B397" s="352"/>
      <c r="C397" s="352"/>
      <c r="D397" s="352"/>
      <c r="E397" s="352"/>
      <c r="F397" s="352"/>
      <c r="G397" s="352"/>
      <c r="H397" s="352"/>
      <c r="I397" s="352"/>
      <c r="J397" s="352"/>
      <c r="K397" s="352"/>
      <c r="L397" s="352"/>
      <c r="M397" s="352"/>
      <c r="N397" s="352"/>
      <c r="O397" s="352"/>
      <c r="P397" s="352"/>
      <c r="Q397" s="352"/>
      <c r="R397" s="352"/>
      <c r="S397" s="352"/>
      <c r="T397" s="352"/>
      <c r="U397" s="352"/>
      <c r="V397" s="352"/>
      <c r="W397" s="352"/>
      <c r="X397" s="352"/>
      <c r="Y397" s="352"/>
      <c r="Z397" s="352"/>
      <c r="AA397" s="352"/>
      <c r="AB397" s="352"/>
      <c r="AC397" s="352"/>
      <c r="AD397" s="352"/>
      <c r="AE397" s="352"/>
      <c r="AF397" s="352"/>
      <c r="AG397" s="352"/>
      <c r="AH397" s="352"/>
      <c r="AI397" s="352"/>
      <c r="AJ397" s="352"/>
      <c r="AK397" s="352"/>
      <c r="AL397" s="352"/>
      <c r="AM397" s="352"/>
      <c r="AN397" s="352"/>
      <c r="AO397" s="352"/>
      <c r="AP397" s="352"/>
      <c r="AQ397" s="352"/>
      <c r="AR397" s="352"/>
      <c r="AS397" s="352"/>
      <c r="AT397" s="352"/>
      <c r="AU397" s="352"/>
      <c r="AV397" s="352"/>
      <c r="AW397" s="352"/>
      <c r="AX397" s="352"/>
      <c r="AY397" s="352"/>
      <c r="AZ397" s="352"/>
      <c r="BA397" s="352"/>
      <c r="BB397" s="352"/>
      <c r="BC397" s="352"/>
      <c r="BD397" s="352"/>
      <c r="BE397" s="352"/>
      <c r="BF397" s="352"/>
      <c r="BG397" s="352"/>
      <c r="BH397" s="352"/>
      <c r="BI397" s="352"/>
      <c r="BJ397" s="352"/>
      <c r="BK397" s="352"/>
      <c r="BL397" s="352"/>
    </row>
    <row r="398" spans="1:64" ht="16.5" customHeight="1">
      <c r="A398" s="352"/>
      <c r="B398" s="352"/>
      <c r="C398" s="352"/>
      <c r="D398" s="352"/>
      <c r="E398" s="352"/>
      <c r="F398" s="352"/>
      <c r="G398" s="352"/>
      <c r="H398" s="352"/>
      <c r="I398" s="352"/>
      <c r="J398" s="352"/>
      <c r="K398" s="352"/>
      <c r="L398" s="352"/>
      <c r="M398" s="352"/>
      <c r="N398" s="352"/>
      <c r="O398" s="352"/>
      <c r="P398" s="352"/>
      <c r="Q398" s="352"/>
      <c r="R398" s="352"/>
      <c r="S398" s="352"/>
      <c r="T398" s="352"/>
      <c r="U398" s="352"/>
      <c r="V398" s="352"/>
      <c r="W398" s="352"/>
      <c r="X398" s="352"/>
      <c r="Y398" s="352"/>
      <c r="Z398" s="352"/>
      <c r="AA398" s="352"/>
      <c r="AB398" s="352"/>
      <c r="AC398" s="352"/>
      <c r="AD398" s="352"/>
      <c r="AE398" s="352"/>
      <c r="AF398" s="352"/>
      <c r="AG398" s="352"/>
      <c r="AH398" s="352"/>
      <c r="AI398" s="352"/>
      <c r="AJ398" s="352"/>
      <c r="AK398" s="352"/>
      <c r="AL398" s="352"/>
      <c r="AM398" s="352"/>
      <c r="AN398" s="352"/>
      <c r="AO398" s="352"/>
      <c r="AP398" s="352"/>
      <c r="AQ398" s="352"/>
      <c r="AR398" s="352"/>
      <c r="AS398" s="352"/>
      <c r="AT398" s="352"/>
      <c r="AU398" s="352"/>
      <c r="AV398" s="352"/>
      <c r="AW398" s="352"/>
      <c r="AX398" s="352"/>
      <c r="AY398" s="352"/>
      <c r="AZ398" s="352"/>
      <c r="BA398" s="352"/>
      <c r="BB398" s="352"/>
      <c r="BC398" s="352"/>
      <c r="BD398" s="352"/>
      <c r="BE398" s="352"/>
      <c r="BF398" s="352"/>
      <c r="BG398" s="352"/>
      <c r="BH398" s="352"/>
      <c r="BI398" s="352"/>
      <c r="BJ398" s="352"/>
      <c r="BK398" s="352"/>
      <c r="BL398" s="352"/>
    </row>
    <row r="399" spans="1:64" ht="16.5" customHeight="1">
      <c r="A399" s="352"/>
      <c r="B399" s="352"/>
      <c r="C399" s="352"/>
      <c r="D399" s="352"/>
      <c r="E399" s="352"/>
      <c r="F399" s="352"/>
      <c r="G399" s="352"/>
      <c r="H399" s="352"/>
      <c r="I399" s="352"/>
      <c r="J399" s="352"/>
      <c r="K399" s="352"/>
      <c r="L399" s="352"/>
      <c r="M399" s="352"/>
      <c r="N399" s="352"/>
      <c r="O399" s="352"/>
      <c r="P399" s="352"/>
      <c r="Q399" s="352"/>
      <c r="R399" s="352"/>
      <c r="S399" s="352"/>
      <c r="T399" s="352"/>
      <c r="U399" s="352"/>
      <c r="V399" s="352"/>
      <c r="W399" s="352"/>
      <c r="X399" s="352"/>
      <c r="Y399" s="352"/>
      <c r="Z399" s="352"/>
      <c r="AA399" s="352"/>
      <c r="AB399" s="352"/>
      <c r="AC399" s="352"/>
      <c r="AD399" s="352"/>
      <c r="AE399" s="352"/>
      <c r="AF399" s="352"/>
      <c r="AG399" s="352"/>
      <c r="AH399" s="352"/>
      <c r="AI399" s="352"/>
      <c r="AJ399" s="352"/>
      <c r="AK399" s="352"/>
      <c r="AL399" s="352"/>
      <c r="AM399" s="352"/>
      <c r="AN399" s="352"/>
      <c r="AO399" s="352"/>
      <c r="AP399" s="352"/>
      <c r="AQ399" s="352"/>
      <c r="AR399" s="352"/>
      <c r="AS399" s="352"/>
      <c r="AT399" s="352"/>
      <c r="AU399" s="352"/>
      <c r="AV399" s="352"/>
      <c r="AW399" s="352"/>
      <c r="AX399" s="352"/>
      <c r="AY399" s="352"/>
      <c r="AZ399" s="352"/>
      <c r="BA399" s="352"/>
      <c r="BB399" s="352"/>
      <c r="BC399" s="352"/>
      <c r="BD399" s="352"/>
      <c r="BE399" s="352"/>
      <c r="BF399" s="352"/>
      <c r="BG399" s="352"/>
      <c r="BH399" s="352"/>
      <c r="BI399" s="352"/>
      <c r="BJ399" s="352"/>
      <c r="BK399" s="352"/>
      <c r="BL399" s="352"/>
    </row>
    <row r="400" spans="1:64" ht="16.5" customHeight="1">
      <c r="A400" s="352"/>
      <c r="B400" s="352"/>
      <c r="C400" s="352"/>
      <c r="D400" s="352"/>
      <c r="E400" s="352"/>
      <c r="F400" s="352"/>
      <c r="G400" s="352"/>
      <c r="H400" s="352"/>
      <c r="I400" s="352"/>
      <c r="J400" s="352"/>
      <c r="K400" s="352"/>
      <c r="L400" s="352"/>
      <c r="M400" s="352"/>
      <c r="N400" s="352"/>
      <c r="O400" s="352"/>
      <c r="P400" s="352"/>
      <c r="Q400" s="352"/>
      <c r="R400" s="352"/>
      <c r="S400" s="352"/>
      <c r="T400" s="352"/>
      <c r="U400" s="352"/>
      <c r="V400" s="352"/>
      <c r="W400" s="352"/>
      <c r="X400" s="352"/>
      <c r="Y400" s="352"/>
      <c r="Z400" s="352"/>
      <c r="AA400" s="352"/>
      <c r="AB400" s="352"/>
      <c r="AC400" s="352"/>
      <c r="AD400" s="352"/>
      <c r="AE400" s="352"/>
      <c r="AF400" s="352"/>
      <c r="AG400" s="352"/>
      <c r="AH400" s="352"/>
      <c r="AI400" s="352"/>
      <c r="AJ400" s="352"/>
      <c r="AK400" s="352"/>
      <c r="AL400" s="352"/>
      <c r="AM400" s="352"/>
      <c r="AN400" s="352"/>
      <c r="AO400" s="352"/>
      <c r="AP400" s="352"/>
      <c r="AQ400" s="352"/>
      <c r="AR400" s="352"/>
      <c r="AS400" s="352"/>
      <c r="AT400" s="352"/>
      <c r="AU400" s="352"/>
      <c r="AV400" s="352"/>
      <c r="AW400" s="352"/>
      <c r="AX400" s="352"/>
      <c r="AY400" s="352"/>
      <c r="AZ400" s="352"/>
      <c r="BA400" s="352"/>
      <c r="BB400" s="352"/>
      <c r="BC400" s="352"/>
      <c r="BD400" s="352"/>
      <c r="BE400" s="352"/>
      <c r="BF400" s="352"/>
      <c r="BG400" s="352"/>
      <c r="BH400" s="352"/>
      <c r="BI400" s="352"/>
      <c r="BJ400" s="352"/>
      <c r="BK400" s="352"/>
      <c r="BL400" s="352"/>
    </row>
    <row r="401" spans="1:64" ht="16.5" customHeight="1">
      <c r="A401" s="352"/>
      <c r="B401" s="352"/>
      <c r="C401" s="352"/>
      <c r="D401" s="352"/>
      <c r="E401" s="352"/>
      <c r="F401" s="352"/>
      <c r="G401" s="352"/>
      <c r="H401" s="352"/>
      <c r="I401" s="352"/>
      <c r="J401" s="352"/>
      <c r="K401" s="352"/>
      <c r="L401" s="352"/>
      <c r="M401" s="352"/>
      <c r="N401" s="352"/>
      <c r="O401" s="352"/>
      <c r="P401" s="352"/>
      <c r="Q401" s="352"/>
      <c r="R401" s="352"/>
      <c r="S401" s="352"/>
      <c r="T401" s="352"/>
      <c r="U401" s="352"/>
      <c r="V401" s="352"/>
      <c r="W401" s="352"/>
      <c r="X401" s="352"/>
      <c r="Y401" s="352"/>
      <c r="Z401" s="352"/>
      <c r="AA401" s="352"/>
      <c r="AB401" s="352"/>
      <c r="AC401" s="352"/>
      <c r="AD401" s="352"/>
      <c r="AE401" s="352"/>
      <c r="AF401" s="352"/>
      <c r="AG401" s="352"/>
      <c r="AH401" s="352"/>
      <c r="AI401" s="352"/>
      <c r="AJ401" s="352"/>
      <c r="AK401" s="352"/>
      <c r="AL401" s="352"/>
      <c r="AM401" s="352"/>
      <c r="AN401" s="352"/>
      <c r="AO401" s="352"/>
      <c r="AP401" s="352"/>
      <c r="AQ401" s="352"/>
      <c r="AR401" s="352"/>
      <c r="AS401" s="352"/>
      <c r="AT401" s="352"/>
      <c r="AU401" s="352"/>
      <c r="AV401" s="352"/>
      <c r="AW401" s="352"/>
      <c r="AX401" s="352"/>
      <c r="AY401" s="352"/>
      <c r="AZ401" s="352"/>
      <c r="BA401" s="352"/>
      <c r="BB401" s="352"/>
      <c r="BC401" s="352"/>
      <c r="BD401" s="352"/>
      <c r="BE401" s="352"/>
      <c r="BF401" s="352"/>
      <c r="BG401" s="352"/>
      <c r="BH401" s="352"/>
      <c r="BI401" s="352"/>
      <c r="BJ401" s="352"/>
      <c r="BK401" s="352"/>
      <c r="BL401" s="352"/>
    </row>
    <row r="402" spans="1:64" ht="16.5" customHeight="1">
      <c r="A402" s="352"/>
      <c r="B402" s="352"/>
      <c r="C402" s="352"/>
      <c r="D402" s="352"/>
      <c r="E402" s="352"/>
      <c r="F402" s="352"/>
      <c r="G402" s="352"/>
      <c r="H402" s="352"/>
      <c r="I402" s="352"/>
      <c r="J402" s="352"/>
      <c r="K402" s="352"/>
      <c r="L402" s="352"/>
      <c r="M402" s="352"/>
      <c r="N402" s="352"/>
      <c r="O402" s="352"/>
      <c r="P402" s="352"/>
      <c r="Q402" s="352"/>
      <c r="R402" s="352"/>
      <c r="S402" s="352"/>
      <c r="T402" s="352"/>
      <c r="U402" s="352"/>
      <c r="V402" s="352"/>
      <c r="W402" s="352"/>
      <c r="X402" s="352"/>
      <c r="Y402" s="352"/>
      <c r="Z402" s="352"/>
      <c r="AA402" s="352"/>
      <c r="AB402" s="352"/>
      <c r="AC402" s="352"/>
      <c r="AD402" s="352"/>
      <c r="AE402" s="352"/>
      <c r="AF402" s="352"/>
      <c r="AG402" s="352"/>
      <c r="AH402" s="352"/>
      <c r="AI402" s="352"/>
      <c r="AJ402" s="352"/>
      <c r="AK402" s="352"/>
      <c r="AL402" s="352"/>
      <c r="AM402" s="352"/>
      <c r="AN402" s="352"/>
      <c r="AO402" s="352"/>
      <c r="AP402" s="352"/>
      <c r="AQ402" s="352"/>
      <c r="AR402" s="352"/>
      <c r="AS402" s="352"/>
      <c r="AT402" s="352"/>
      <c r="AU402" s="352"/>
      <c r="AV402" s="352"/>
      <c r="AW402" s="352"/>
      <c r="AX402" s="352"/>
      <c r="AY402" s="352"/>
      <c r="AZ402" s="352"/>
      <c r="BA402" s="352"/>
      <c r="BB402" s="352"/>
      <c r="BC402" s="352"/>
      <c r="BD402" s="352"/>
      <c r="BE402" s="352"/>
      <c r="BF402" s="352"/>
      <c r="BG402" s="352"/>
      <c r="BH402" s="352"/>
      <c r="BI402" s="352"/>
      <c r="BJ402" s="352"/>
      <c r="BK402" s="352"/>
      <c r="BL402" s="352"/>
    </row>
    <row r="403" spans="1:64" ht="16.5" customHeight="1">
      <c r="A403" s="352"/>
      <c r="B403" s="352"/>
      <c r="C403" s="352"/>
      <c r="D403" s="352"/>
      <c r="E403" s="352"/>
      <c r="F403" s="352"/>
      <c r="G403" s="352"/>
      <c r="H403" s="352"/>
      <c r="I403" s="352"/>
      <c r="J403" s="352"/>
      <c r="K403" s="352"/>
      <c r="L403" s="352"/>
      <c r="M403" s="352"/>
      <c r="N403" s="352"/>
      <c r="O403" s="352"/>
      <c r="P403" s="352"/>
      <c r="Q403" s="352"/>
      <c r="R403" s="352"/>
      <c r="S403" s="352"/>
      <c r="T403" s="352"/>
      <c r="U403" s="352"/>
      <c r="V403" s="352"/>
      <c r="W403" s="352"/>
      <c r="X403" s="352"/>
      <c r="Y403" s="352"/>
      <c r="Z403" s="352"/>
      <c r="AA403" s="352"/>
      <c r="AB403" s="352"/>
      <c r="AC403" s="352"/>
      <c r="AD403" s="352"/>
      <c r="AE403" s="352"/>
      <c r="AF403" s="352"/>
      <c r="AG403" s="352"/>
      <c r="AH403" s="352"/>
      <c r="AI403" s="352"/>
      <c r="AJ403" s="352"/>
      <c r="AK403" s="352"/>
      <c r="AL403" s="352"/>
      <c r="AM403" s="352"/>
      <c r="AN403" s="352"/>
      <c r="AO403" s="352"/>
      <c r="AP403" s="352"/>
      <c r="AQ403" s="352"/>
      <c r="AR403" s="352"/>
      <c r="AS403" s="352"/>
      <c r="AT403" s="352"/>
      <c r="AU403" s="352"/>
      <c r="AV403" s="352"/>
      <c r="AW403" s="352"/>
      <c r="AX403" s="352"/>
      <c r="AY403" s="352"/>
      <c r="AZ403" s="352"/>
      <c r="BA403" s="352"/>
      <c r="BB403" s="352"/>
      <c r="BC403" s="352"/>
      <c r="BD403" s="352"/>
      <c r="BE403" s="352"/>
      <c r="BF403" s="352"/>
      <c r="BG403" s="352"/>
      <c r="BH403" s="352"/>
      <c r="BI403" s="352"/>
      <c r="BJ403" s="352"/>
      <c r="BK403" s="352"/>
      <c r="BL403" s="352"/>
    </row>
    <row r="404" spans="1:64" ht="16.5" customHeight="1">
      <c r="A404" s="352"/>
      <c r="B404" s="352"/>
      <c r="C404" s="352"/>
      <c r="D404" s="352"/>
      <c r="E404" s="352"/>
      <c r="F404" s="352"/>
      <c r="G404" s="352"/>
      <c r="H404" s="352"/>
      <c r="I404" s="352"/>
      <c r="J404" s="352"/>
      <c r="K404" s="352"/>
      <c r="L404" s="352"/>
      <c r="M404" s="352"/>
      <c r="N404" s="352"/>
      <c r="O404" s="352"/>
      <c r="P404" s="352"/>
      <c r="Q404" s="352"/>
      <c r="R404" s="352"/>
      <c r="S404" s="352"/>
      <c r="T404" s="352"/>
      <c r="U404" s="352"/>
      <c r="V404" s="352"/>
      <c r="W404" s="352"/>
      <c r="X404" s="352"/>
      <c r="Y404" s="352"/>
      <c r="Z404" s="352"/>
      <c r="AA404" s="352"/>
      <c r="AB404" s="352"/>
      <c r="AC404" s="352"/>
      <c r="AD404" s="352"/>
      <c r="AE404" s="352"/>
      <c r="AF404" s="352"/>
      <c r="AG404" s="352"/>
      <c r="AH404" s="352"/>
      <c r="AI404" s="352"/>
      <c r="AJ404" s="352"/>
      <c r="AK404" s="352"/>
      <c r="AL404" s="352"/>
      <c r="AM404" s="352"/>
      <c r="AN404" s="352"/>
      <c r="AO404" s="352"/>
      <c r="AP404" s="352"/>
      <c r="AQ404" s="352"/>
      <c r="AR404" s="352"/>
      <c r="AS404" s="352"/>
      <c r="AT404" s="352"/>
      <c r="AU404" s="352"/>
      <c r="AV404" s="352"/>
      <c r="AW404" s="352"/>
      <c r="AX404" s="352"/>
      <c r="AY404" s="352"/>
      <c r="AZ404" s="352"/>
      <c r="BA404" s="352"/>
      <c r="BB404" s="352"/>
      <c r="BC404" s="352"/>
      <c r="BD404" s="352"/>
      <c r="BE404" s="352"/>
      <c r="BF404" s="352"/>
      <c r="BG404" s="352"/>
      <c r="BH404" s="352"/>
      <c r="BI404" s="352"/>
      <c r="BJ404" s="352"/>
      <c r="BK404" s="352"/>
      <c r="BL404" s="352"/>
    </row>
    <row r="405" spans="1:64" ht="16.5" customHeight="1">
      <c r="A405" s="352"/>
      <c r="B405" s="352"/>
      <c r="C405" s="352"/>
      <c r="D405" s="352"/>
      <c r="E405" s="352"/>
      <c r="F405" s="352"/>
      <c r="G405" s="352"/>
      <c r="H405" s="352"/>
      <c r="I405" s="352"/>
      <c r="J405" s="352"/>
      <c r="K405" s="352"/>
      <c r="L405" s="352"/>
      <c r="M405" s="352"/>
      <c r="N405" s="352"/>
      <c r="O405" s="352"/>
      <c r="P405" s="352"/>
      <c r="Q405" s="352"/>
      <c r="R405" s="352"/>
      <c r="S405" s="352"/>
      <c r="T405" s="352"/>
      <c r="U405" s="352"/>
      <c r="V405" s="352"/>
      <c r="W405" s="352"/>
      <c r="X405" s="352"/>
      <c r="Y405" s="352"/>
      <c r="Z405" s="352"/>
      <c r="AA405" s="352"/>
      <c r="AB405" s="352"/>
      <c r="AC405" s="352"/>
      <c r="AD405" s="352"/>
      <c r="AE405" s="352"/>
      <c r="AF405" s="352"/>
      <c r="AG405" s="352"/>
      <c r="AH405" s="352"/>
      <c r="AI405" s="352"/>
      <c r="AJ405" s="352"/>
      <c r="AK405" s="352"/>
      <c r="AL405" s="352"/>
      <c r="AM405" s="352"/>
      <c r="AN405" s="352"/>
      <c r="AO405" s="352"/>
      <c r="AP405" s="352"/>
      <c r="AQ405" s="352"/>
      <c r="AR405" s="352"/>
      <c r="AS405" s="352"/>
      <c r="AT405" s="352"/>
      <c r="AU405" s="352"/>
      <c r="AV405" s="352"/>
      <c r="AW405" s="352"/>
      <c r="AX405" s="352"/>
      <c r="AY405" s="352"/>
      <c r="AZ405" s="352"/>
      <c r="BA405" s="352"/>
      <c r="BB405" s="352"/>
      <c r="BC405" s="352"/>
      <c r="BD405" s="352"/>
      <c r="BE405" s="352"/>
      <c r="BF405" s="352"/>
      <c r="BG405" s="352"/>
      <c r="BH405" s="352"/>
      <c r="BI405" s="352"/>
      <c r="BJ405" s="352"/>
      <c r="BK405" s="352"/>
      <c r="BL405" s="352"/>
    </row>
    <row r="406" spans="1:64" ht="16.5" customHeight="1">
      <c r="A406" s="352"/>
      <c r="B406" s="352"/>
      <c r="C406" s="352"/>
      <c r="D406" s="352"/>
      <c r="E406" s="352"/>
      <c r="F406" s="352"/>
      <c r="G406" s="352"/>
      <c r="H406" s="352"/>
      <c r="I406" s="352"/>
      <c r="J406" s="352"/>
      <c r="K406" s="352"/>
      <c r="L406" s="352"/>
      <c r="M406" s="352"/>
      <c r="N406" s="352"/>
      <c r="O406" s="352"/>
      <c r="P406" s="352"/>
      <c r="Q406" s="352"/>
      <c r="R406" s="352"/>
      <c r="S406" s="352"/>
      <c r="T406" s="352"/>
      <c r="U406" s="352"/>
      <c r="V406" s="352"/>
      <c r="W406" s="352"/>
      <c r="X406" s="352"/>
      <c r="Y406" s="352"/>
      <c r="Z406" s="352"/>
      <c r="AA406" s="352"/>
      <c r="AB406" s="352"/>
      <c r="AC406" s="352"/>
      <c r="AD406" s="352"/>
      <c r="AE406" s="352"/>
      <c r="AF406" s="352"/>
      <c r="AG406" s="352"/>
      <c r="AH406" s="352"/>
      <c r="AI406" s="352"/>
      <c r="AJ406" s="352"/>
      <c r="AK406" s="352"/>
      <c r="AL406" s="352"/>
      <c r="AM406" s="352"/>
      <c r="AN406" s="352"/>
      <c r="AO406" s="352"/>
      <c r="AP406" s="352"/>
      <c r="AQ406" s="352"/>
      <c r="AR406" s="352"/>
      <c r="AS406" s="352"/>
      <c r="AT406" s="352"/>
      <c r="AU406" s="352"/>
      <c r="AV406" s="352"/>
      <c r="AW406" s="352"/>
      <c r="AX406" s="352"/>
      <c r="AY406" s="352"/>
      <c r="AZ406" s="352"/>
      <c r="BA406" s="352"/>
      <c r="BB406" s="352"/>
      <c r="BC406" s="352"/>
      <c r="BD406" s="352"/>
      <c r="BE406" s="352"/>
      <c r="BF406" s="352"/>
      <c r="BG406" s="352"/>
      <c r="BH406" s="352"/>
      <c r="BI406" s="352"/>
      <c r="BJ406" s="352"/>
      <c r="BK406" s="352"/>
      <c r="BL406" s="352"/>
    </row>
    <row r="407" spans="1:64" ht="16.5" customHeight="1">
      <c r="A407" s="352"/>
      <c r="B407" s="352"/>
      <c r="C407" s="352"/>
      <c r="D407" s="352"/>
      <c r="E407" s="352"/>
      <c r="F407" s="352"/>
      <c r="G407" s="352"/>
      <c r="H407" s="352"/>
      <c r="I407" s="352"/>
      <c r="J407" s="352"/>
      <c r="K407" s="352"/>
      <c r="L407" s="352"/>
      <c r="M407" s="352"/>
      <c r="N407" s="352"/>
      <c r="O407" s="352"/>
      <c r="P407" s="352"/>
      <c r="Q407" s="352"/>
      <c r="R407" s="352"/>
      <c r="S407" s="352"/>
      <c r="T407" s="352"/>
      <c r="U407" s="352"/>
      <c r="V407" s="352"/>
      <c r="W407" s="352"/>
      <c r="X407" s="352"/>
      <c r="Y407" s="352"/>
      <c r="Z407" s="352"/>
      <c r="AA407" s="352"/>
      <c r="AB407" s="352"/>
      <c r="AC407" s="352"/>
      <c r="AD407" s="352"/>
      <c r="AE407" s="352"/>
      <c r="AF407" s="352"/>
      <c r="AG407" s="352"/>
      <c r="AH407" s="352"/>
      <c r="AI407" s="352"/>
      <c r="AJ407" s="352"/>
      <c r="AK407" s="352"/>
      <c r="AL407" s="352"/>
      <c r="AM407" s="352"/>
      <c r="AN407" s="352"/>
      <c r="AO407" s="352"/>
      <c r="AP407" s="352"/>
      <c r="AQ407" s="352"/>
      <c r="AR407" s="352"/>
      <c r="AS407" s="352"/>
      <c r="AT407" s="352"/>
      <c r="AU407" s="352"/>
      <c r="AV407" s="352"/>
      <c r="AW407" s="352"/>
      <c r="AX407" s="352"/>
      <c r="AY407" s="352"/>
      <c r="AZ407" s="352"/>
      <c r="BA407" s="352"/>
      <c r="BB407" s="352"/>
      <c r="BC407" s="352"/>
      <c r="BD407" s="352"/>
      <c r="BE407" s="352"/>
      <c r="BF407" s="352"/>
      <c r="BG407" s="352"/>
      <c r="BH407" s="352"/>
      <c r="BI407" s="352"/>
      <c r="BJ407" s="352"/>
      <c r="BK407" s="352"/>
      <c r="BL407" s="352"/>
    </row>
    <row r="408" spans="1:64" ht="16.5" customHeight="1">
      <c r="A408" s="352"/>
      <c r="B408" s="352"/>
      <c r="C408" s="352"/>
      <c r="D408" s="352"/>
      <c r="E408" s="352"/>
      <c r="F408" s="352"/>
      <c r="G408" s="352"/>
      <c r="H408" s="352"/>
      <c r="I408" s="352"/>
      <c r="J408" s="352"/>
      <c r="K408" s="352"/>
      <c r="L408" s="352"/>
      <c r="M408" s="352"/>
      <c r="N408" s="352"/>
      <c r="O408" s="352"/>
      <c r="P408" s="352"/>
      <c r="Q408" s="352"/>
      <c r="R408" s="352"/>
      <c r="S408" s="352"/>
      <c r="T408" s="352"/>
      <c r="U408" s="352"/>
      <c r="V408" s="352"/>
      <c r="W408" s="352"/>
      <c r="X408" s="352"/>
      <c r="Y408" s="352"/>
      <c r="Z408" s="352"/>
      <c r="AA408" s="352"/>
      <c r="AB408" s="352"/>
      <c r="AC408" s="352"/>
      <c r="AD408" s="352"/>
      <c r="AE408" s="352"/>
      <c r="AF408" s="352"/>
      <c r="AG408" s="352"/>
      <c r="AH408" s="352"/>
      <c r="AI408" s="352"/>
      <c r="AJ408" s="352"/>
      <c r="AK408" s="352"/>
      <c r="AL408" s="352"/>
      <c r="AM408" s="352"/>
      <c r="AN408" s="352"/>
      <c r="AO408" s="352"/>
      <c r="AP408" s="352"/>
      <c r="AQ408" s="352"/>
      <c r="AR408" s="352"/>
      <c r="AS408" s="352"/>
      <c r="AT408" s="352"/>
      <c r="AU408" s="352"/>
      <c r="AV408" s="352"/>
      <c r="AW408" s="352"/>
      <c r="AX408" s="352"/>
      <c r="AY408" s="352"/>
      <c r="AZ408" s="352"/>
      <c r="BA408" s="352"/>
      <c r="BB408" s="352"/>
      <c r="BC408" s="352"/>
      <c r="BD408" s="352"/>
      <c r="BE408" s="352"/>
      <c r="BF408" s="352"/>
      <c r="BG408" s="352"/>
      <c r="BH408" s="352"/>
      <c r="BI408" s="352"/>
      <c r="BJ408" s="352"/>
      <c r="BK408" s="352"/>
      <c r="BL408" s="352"/>
    </row>
    <row r="409" spans="1:64" ht="16.5" customHeight="1">
      <c r="A409" s="352"/>
      <c r="B409" s="352"/>
      <c r="C409" s="352"/>
      <c r="D409" s="352"/>
      <c r="E409" s="352"/>
      <c r="F409" s="352"/>
      <c r="G409" s="352"/>
      <c r="H409" s="352"/>
      <c r="I409" s="352"/>
      <c r="J409" s="352"/>
      <c r="K409" s="352"/>
      <c r="L409" s="352"/>
      <c r="M409" s="352"/>
      <c r="N409" s="352"/>
      <c r="O409" s="352"/>
      <c r="P409" s="352"/>
      <c r="Q409" s="352"/>
      <c r="R409" s="352"/>
      <c r="S409" s="352"/>
      <c r="T409" s="352"/>
      <c r="U409" s="352"/>
      <c r="V409" s="352"/>
      <c r="W409" s="352"/>
      <c r="X409" s="352"/>
      <c r="Y409" s="352"/>
      <c r="Z409" s="352"/>
      <c r="AA409" s="352"/>
      <c r="AB409" s="352"/>
      <c r="AC409" s="352"/>
      <c r="AD409" s="352"/>
      <c r="AE409" s="352"/>
      <c r="AF409" s="352"/>
      <c r="AG409" s="352"/>
      <c r="AH409" s="352"/>
      <c r="AI409" s="352"/>
      <c r="AJ409" s="352"/>
      <c r="AK409" s="352"/>
      <c r="AL409" s="352"/>
      <c r="AM409" s="352"/>
      <c r="AN409" s="352"/>
      <c r="AO409" s="352"/>
      <c r="AP409" s="352"/>
      <c r="AQ409" s="352"/>
      <c r="AR409" s="352"/>
      <c r="AS409" s="352"/>
      <c r="AT409" s="352"/>
      <c r="AU409" s="352"/>
      <c r="AV409" s="352"/>
      <c r="AW409" s="352"/>
      <c r="AX409" s="352"/>
      <c r="AY409" s="352"/>
      <c r="AZ409" s="352"/>
      <c r="BA409" s="352"/>
      <c r="BB409" s="352"/>
      <c r="BC409" s="352"/>
      <c r="BD409" s="352"/>
      <c r="BE409" s="352"/>
      <c r="BF409" s="352"/>
      <c r="BG409" s="352"/>
      <c r="BH409" s="352"/>
      <c r="BI409" s="352"/>
      <c r="BJ409" s="352"/>
      <c r="BK409" s="352"/>
      <c r="BL409" s="352"/>
    </row>
    <row r="410" spans="1:64" ht="16.5" customHeight="1">
      <c r="A410" s="352"/>
      <c r="B410" s="352"/>
      <c r="C410" s="352"/>
      <c r="D410" s="352"/>
      <c r="E410" s="352"/>
      <c r="F410" s="352"/>
      <c r="G410" s="352"/>
      <c r="H410" s="352"/>
      <c r="I410" s="352"/>
      <c r="J410" s="352"/>
      <c r="K410" s="352"/>
      <c r="L410" s="352"/>
      <c r="M410" s="352"/>
      <c r="N410" s="352"/>
      <c r="O410" s="352"/>
      <c r="P410" s="352"/>
      <c r="Q410" s="352"/>
      <c r="R410" s="352"/>
      <c r="S410" s="352"/>
      <c r="T410" s="352"/>
      <c r="U410" s="352"/>
      <c r="V410" s="352"/>
      <c r="W410" s="352"/>
      <c r="X410" s="352"/>
      <c r="Y410" s="352"/>
      <c r="Z410" s="352"/>
      <c r="AA410" s="352"/>
      <c r="AB410" s="352"/>
      <c r="AC410" s="352"/>
      <c r="AD410" s="352"/>
      <c r="AE410" s="352"/>
      <c r="AF410" s="352"/>
      <c r="AG410" s="352"/>
      <c r="AH410" s="352"/>
      <c r="AI410" s="352"/>
      <c r="AJ410" s="352"/>
      <c r="AK410" s="352"/>
      <c r="AL410" s="352"/>
      <c r="AM410" s="352"/>
      <c r="AN410" s="352"/>
      <c r="AO410" s="352"/>
      <c r="AP410" s="352"/>
      <c r="AQ410" s="352"/>
      <c r="AR410" s="352"/>
      <c r="AS410" s="352"/>
      <c r="AT410" s="352"/>
      <c r="AU410" s="352"/>
      <c r="AV410" s="352"/>
      <c r="AW410" s="352"/>
      <c r="AX410" s="352"/>
      <c r="AY410" s="352"/>
      <c r="AZ410" s="352"/>
      <c r="BA410" s="352"/>
      <c r="BB410" s="352"/>
      <c r="BC410" s="352"/>
      <c r="BD410" s="352"/>
      <c r="BE410" s="352"/>
      <c r="BF410" s="352"/>
      <c r="BG410" s="352"/>
      <c r="BH410" s="352"/>
      <c r="BI410" s="352"/>
      <c r="BJ410" s="352"/>
      <c r="BK410" s="352"/>
      <c r="BL410" s="352"/>
    </row>
    <row r="411" spans="1:64" ht="16.5" customHeight="1">
      <c r="A411" s="352"/>
      <c r="B411" s="352"/>
      <c r="C411" s="352"/>
      <c r="D411" s="352"/>
      <c r="E411" s="352"/>
      <c r="F411" s="352"/>
      <c r="G411" s="352"/>
      <c r="H411" s="352"/>
      <c r="I411" s="352"/>
      <c r="J411" s="352"/>
      <c r="K411" s="352"/>
      <c r="L411" s="352"/>
      <c r="M411" s="352"/>
      <c r="N411" s="352"/>
      <c r="O411" s="352"/>
      <c r="P411" s="352"/>
      <c r="Q411" s="352"/>
      <c r="R411" s="352"/>
      <c r="S411" s="352"/>
      <c r="T411" s="352"/>
      <c r="U411" s="352"/>
      <c r="V411" s="352"/>
      <c r="W411" s="352"/>
      <c r="X411" s="352"/>
      <c r="Y411" s="352"/>
      <c r="Z411" s="352"/>
      <c r="AA411" s="352"/>
      <c r="AB411" s="352"/>
      <c r="AC411" s="352"/>
      <c r="AD411" s="352"/>
      <c r="AE411" s="352"/>
      <c r="AF411" s="352"/>
      <c r="AG411" s="352"/>
      <c r="AH411" s="352"/>
      <c r="AI411" s="352"/>
      <c r="AJ411" s="352"/>
      <c r="AK411" s="352"/>
      <c r="AL411" s="352"/>
      <c r="AM411" s="352"/>
      <c r="AN411" s="352"/>
      <c r="AO411" s="352"/>
      <c r="AP411" s="352"/>
      <c r="AQ411" s="352"/>
      <c r="AR411" s="352"/>
      <c r="AS411" s="352"/>
      <c r="AT411" s="352"/>
      <c r="AU411" s="352"/>
      <c r="AV411" s="352"/>
      <c r="AW411" s="352"/>
      <c r="AX411" s="352"/>
      <c r="AY411" s="352"/>
      <c r="AZ411" s="352"/>
      <c r="BA411" s="352"/>
      <c r="BB411" s="352"/>
      <c r="BC411" s="352"/>
      <c r="BD411" s="352"/>
      <c r="BE411" s="352"/>
      <c r="BF411" s="352"/>
      <c r="BG411" s="352"/>
      <c r="BH411" s="352"/>
      <c r="BI411" s="352"/>
      <c r="BJ411" s="352"/>
      <c r="BK411" s="352"/>
      <c r="BL411" s="352"/>
    </row>
    <row r="412" spans="1:64" ht="16.5" customHeight="1">
      <c r="A412" s="352"/>
      <c r="B412" s="352"/>
      <c r="C412" s="352"/>
      <c r="D412" s="352"/>
      <c r="E412" s="352"/>
      <c r="F412" s="352"/>
      <c r="G412" s="352"/>
      <c r="H412" s="352"/>
      <c r="I412" s="352"/>
      <c r="J412" s="352"/>
      <c r="K412" s="352"/>
      <c r="L412" s="352"/>
      <c r="M412" s="352"/>
      <c r="N412" s="352"/>
      <c r="O412" s="352"/>
      <c r="P412" s="352"/>
      <c r="Q412" s="352"/>
      <c r="R412" s="352"/>
      <c r="S412" s="352"/>
      <c r="T412" s="352"/>
      <c r="U412" s="352"/>
      <c r="V412" s="352"/>
      <c r="W412" s="352"/>
      <c r="X412" s="352"/>
      <c r="Y412" s="352"/>
      <c r="Z412" s="352"/>
      <c r="AA412" s="352"/>
      <c r="AB412" s="352"/>
      <c r="AC412" s="352"/>
      <c r="AD412" s="352"/>
      <c r="AE412" s="352"/>
      <c r="AF412" s="352"/>
      <c r="AG412" s="352"/>
      <c r="AH412" s="352"/>
      <c r="AI412" s="352"/>
      <c r="AJ412" s="352"/>
      <c r="AK412" s="352"/>
      <c r="AL412" s="352"/>
      <c r="AM412" s="352"/>
      <c r="AN412" s="352"/>
      <c r="AO412" s="352"/>
      <c r="AP412" s="352"/>
      <c r="AQ412" s="352"/>
      <c r="AR412" s="352"/>
      <c r="AS412" s="352"/>
      <c r="AT412" s="352"/>
      <c r="AU412" s="352"/>
      <c r="AV412" s="352"/>
      <c r="AW412" s="352"/>
      <c r="AX412" s="352"/>
      <c r="AY412" s="352"/>
      <c r="AZ412" s="352"/>
      <c r="BA412" s="352"/>
      <c r="BB412" s="352"/>
      <c r="BC412" s="352"/>
      <c r="BD412" s="352"/>
      <c r="BE412" s="352"/>
      <c r="BF412" s="352"/>
      <c r="BG412" s="352"/>
      <c r="BH412" s="352"/>
      <c r="BI412" s="352"/>
      <c r="BJ412" s="352"/>
      <c r="BK412" s="352"/>
      <c r="BL412" s="352"/>
    </row>
    <row r="413" spans="1:64" ht="16.5" customHeight="1">
      <c r="A413" s="352"/>
      <c r="B413" s="352"/>
      <c r="C413" s="352"/>
      <c r="D413" s="352"/>
      <c r="E413" s="352"/>
      <c r="F413" s="352"/>
      <c r="G413" s="352"/>
      <c r="H413" s="352"/>
      <c r="I413" s="352"/>
      <c r="J413" s="352"/>
      <c r="K413" s="352"/>
      <c r="L413" s="352"/>
      <c r="M413" s="352"/>
      <c r="N413" s="352"/>
      <c r="O413" s="352"/>
      <c r="P413" s="352"/>
      <c r="Q413" s="352"/>
      <c r="R413" s="352"/>
      <c r="S413" s="352"/>
      <c r="T413" s="352"/>
      <c r="U413" s="352"/>
      <c r="V413" s="352"/>
      <c r="W413" s="352"/>
      <c r="X413" s="352"/>
      <c r="Y413" s="352"/>
      <c r="Z413" s="352"/>
      <c r="AA413" s="352"/>
      <c r="AB413" s="352"/>
      <c r="AC413" s="352"/>
      <c r="AD413" s="352"/>
      <c r="AE413" s="352"/>
      <c r="AF413" s="352"/>
      <c r="AG413" s="352"/>
      <c r="AH413" s="352"/>
      <c r="AI413" s="352"/>
      <c r="AJ413" s="352"/>
      <c r="AK413" s="352"/>
      <c r="AL413" s="352"/>
      <c r="AM413" s="352"/>
      <c r="AN413" s="352"/>
      <c r="AO413" s="352"/>
      <c r="AP413" s="352"/>
      <c r="AQ413" s="352"/>
      <c r="AR413" s="352"/>
      <c r="AS413" s="352"/>
      <c r="AT413" s="352"/>
      <c r="AU413" s="352"/>
      <c r="AV413" s="352"/>
      <c r="AW413" s="352"/>
      <c r="AX413" s="352"/>
      <c r="AY413" s="352"/>
      <c r="AZ413" s="352"/>
      <c r="BA413" s="352"/>
      <c r="BB413" s="352"/>
      <c r="BC413" s="352"/>
      <c r="BD413" s="352"/>
      <c r="BE413" s="352"/>
      <c r="BF413" s="352"/>
      <c r="BG413" s="352"/>
      <c r="BH413" s="352"/>
      <c r="BI413" s="352"/>
      <c r="BJ413" s="352"/>
      <c r="BK413" s="352"/>
      <c r="BL413" s="352"/>
    </row>
    <row r="414" spans="1:64" ht="16.5" customHeight="1">
      <c r="A414" s="352"/>
      <c r="B414" s="352"/>
      <c r="C414" s="352"/>
      <c r="D414" s="352"/>
      <c r="E414" s="352"/>
      <c r="F414" s="352"/>
      <c r="G414" s="352"/>
      <c r="H414" s="352"/>
      <c r="I414" s="352"/>
      <c r="J414" s="352"/>
      <c r="K414" s="352"/>
      <c r="L414" s="352"/>
      <c r="M414" s="352"/>
      <c r="N414" s="352"/>
      <c r="O414" s="352"/>
      <c r="P414" s="352"/>
      <c r="Q414" s="352"/>
      <c r="R414" s="352"/>
      <c r="S414" s="352"/>
      <c r="T414" s="352"/>
      <c r="U414" s="352"/>
      <c r="V414" s="352"/>
      <c r="W414" s="352"/>
      <c r="X414" s="352"/>
      <c r="Y414" s="352"/>
      <c r="Z414" s="352"/>
      <c r="AA414" s="352"/>
      <c r="AB414" s="352"/>
      <c r="AC414" s="352"/>
      <c r="AD414" s="352"/>
      <c r="AE414" s="352"/>
      <c r="AF414" s="352"/>
      <c r="AG414" s="352"/>
      <c r="AH414" s="352"/>
      <c r="AI414" s="352"/>
      <c r="AJ414" s="352"/>
      <c r="AK414" s="352"/>
      <c r="AL414" s="352"/>
      <c r="AM414" s="352"/>
      <c r="AN414" s="352"/>
      <c r="AO414" s="352"/>
      <c r="AP414" s="352"/>
      <c r="AQ414" s="352"/>
      <c r="AR414" s="352"/>
      <c r="AS414" s="352"/>
      <c r="AT414" s="352"/>
      <c r="AU414" s="352"/>
      <c r="AV414" s="352"/>
      <c r="AW414" s="352"/>
      <c r="AX414" s="352"/>
      <c r="AY414" s="352"/>
      <c r="AZ414" s="352"/>
      <c r="BA414" s="352"/>
      <c r="BB414" s="352"/>
      <c r="BC414" s="352"/>
      <c r="BD414" s="352"/>
      <c r="BE414" s="352"/>
      <c r="BF414" s="352"/>
      <c r="BG414" s="352"/>
      <c r="BH414" s="352"/>
      <c r="BI414" s="352"/>
      <c r="BJ414" s="352"/>
      <c r="BK414" s="352"/>
      <c r="BL414" s="352"/>
    </row>
    <row r="415" spans="1:64" ht="16.5" customHeight="1">
      <c r="A415" s="352"/>
      <c r="B415" s="352"/>
      <c r="C415" s="352"/>
      <c r="D415" s="352"/>
      <c r="E415" s="352"/>
      <c r="F415" s="352"/>
      <c r="G415" s="352"/>
      <c r="H415" s="352"/>
      <c r="I415" s="352"/>
      <c r="J415" s="352"/>
      <c r="K415" s="352"/>
      <c r="L415" s="352"/>
      <c r="M415" s="352"/>
      <c r="N415" s="352"/>
      <c r="O415" s="352"/>
      <c r="P415" s="352"/>
      <c r="Q415" s="352"/>
      <c r="R415" s="352"/>
      <c r="S415" s="352"/>
      <c r="T415" s="352"/>
      <c r="U415" s="352"/>
      <c r="V415" s="352"/>
      <c r="W415" s="352"/>
      <c r="X415" s="352"/>
      <c r="Y415" s="352"/>
      <c r="Z415" s="352"/>
      <c r="AA415" s="352"/>
      <c r="AB415" s="352"/>
      <c r="AC415" s="352"/>
      <c r="AD415" s="352"/>
      <c r="AE415" s="352"/>
      <c r="AF415" s="352"/>
      <c r="AG415" s="352"/>
      <c r="AH415" s="352"/>
      <c r="AI415" s="352"/>
      <c r="AJ415" s="352"/>
      <c r="AK415" s="352"/>
      <c r="AL415" s="352"/>
      <c r="AM415" s="352"/>
      <c r="AN415" s="352"/>
      <c r="AO415" s="352"/>
      <c r="AP415" s="352"/>
      <c r="AQ415" s="352"/>
      <c r="AR415" s="352"/>
      <c r="AS415" s="352"/>
      <c r="AT415" s="352"/>
      <c r="AU415" s="352"/>
      <c r="AV415" s="352"/>
      <c r="AW415" s="352"/>
      <c r="AX415" s="352"/>
      <c r="AY415" s="352"/>
      <c r="AZ415" s="352"/>
      <c r="BA415" s="352"/>
      <c r="BB415" s="352"/>
      <c r="BC415" s="352"/>
      <c r="BD415" s="352"/>
      <c r="BE415" s="352"/>
      <c r="BF415" s="352"/>
      <c r="BG415" s="352"/>
      <c r="BH415" s="352"/>
      <c r="BI415" s="352"/>
      <c r="BJ415" s="352"/>
      <c r="BK415" s="352"/>
      <c r="BL415" s="352"/>
    </row>
    <row r="416" spans="1:64" ht="16.5" customHeight="1">
      <c r="A416" s="352"/>
      <c r="B416" s="352"/>
      <c r="C416" s="352"/>
      <c r="D416" s="352"/>
      <c r="E416" s="352"/>
      <c r="F416" s="352"/>
      <c r="G416" s="352"/>
      <c r="H416" s="352"/>
      <c r="I416" s="352"/>
      <c r="J416" s="352"/>
      <c r="K416" s="352"/>
      <c r="L416" s="352"/>
      <c r="M416" s="352"/>
      <c r="N416" s="352"/>
      <c r="O416" s="352"/>
      <c r="P416" s="352"/>
      <c r="Q416" s="352"/>
      <c r="R416" s="352"/>
      <c r="S416" s="352"/>
      <c r="T416" s="352"/>
      <c r="U416" s="352"/>
      <c r="V416" s="352"/>
      <c r="W416" s="352"/>
      <c r="X416" s="352"/>
      <c r="Y416" s="352"/>
      <c r="Z416" s="352"/>
      <c r="AA416" s="352"/>
      <c r="AB416" s="352"/>
      <c r="AC416" s="352"/>
      <c r="AD416" s="352"/>
      <c r="AE416" s="352"/>
      <c r="AF416" s="352"/>
      <c r="AG416" s="352"/>
      <c r="AH416" s="352"/>
      <c r="AI416" s="352"/>
      <c r="AJ416" s="352"/>
      <c r="AK416" s="352"/>
      <c r="AL416" s="352"/>
      <c r="AM416" s="352"/>
      <c r="AN416" s="352"/>
      <c r="AO416" s="352"/>
      <c r="AP416" s="352"/>
      <c r="AQ416" s="352"/>
      <c r="AR416" s="352"/>
      <c r="AS416" s="352"/>
      <c r="AT416" s="352"/>
      <c r="AU416" s="352"/>
      <c r="AV416" s="352"/>
      <c r="AW416" s="352"/>
      <c r="AX416" s="352"/>
      <c r="AY416" s="352"/>
      <c r="AZ416" s="352"/>
      <c r="BA416" s="352"/>
      <c r="BB416" s="352"/>
      <c r="BC416" s="352"/>
      <c r="BD416" s="352"/>
      <c r="BE416" s="352"/>
      <c r="BF416" s="352"/>
      <c r="BG416" s="352"/>
      <c r="BH416" s="352"/>
      <c r="BI416" s="352"/>
      <c r="BJ416" s="352"/>
      <c r="BK416" s="352"/>
      <c r="BL416" s="352"/>
    </row>
    <row r="417" spans="1:64" ht="16.5" customHeight="1">
      <c r="A417" s="352"/>
      <c r="B417" s="352"/>
      <c r="C417" s="352"/>
      <c r="D417" s="352"/>
      <c r="E417" s="352"/>
      <c r="F417" s="352"/>
      <c r="G417" s="352"/>
      <c r="H417" s="352"/>
      <c r="I417" s="352"/>
      <c r="J417" s="352"/>
      <c r="K417" s="352"/>
      <c r="L417" s="352"/>
      <c r="M417" s="352"/>
      <c r="N417" s="352"/>
      <c r="O417" s="352"/>
      <c r="P417" s="352"/>
      <c r="Q417" s="352"/>
      <c r="R417" s="352"/>
      <c r="S417" s="352"/>
      <c r="T417" s="352"/>
      <c r="U417" s="352"/>
      <c r="V417" s="352"/>
      <c r="W417" s="352"/>
      <c r="X417" s="352"/>
      <c r="Y417" s="352"/>
      <c r="Z417" s="352"/>
      <c r="AA417" s="352"/>
      <c r="AB417" s="352"/>
      <c r="AC417" s="352"/>
      <c r="AD417" s="352"/>
      <c r="AE417" s="352"/>
      <c r="AF417" s="352"/>
      <c r="AG417" s="352"/>
      <c r="AH417" s="352"/>
      <c r="AI417" s="352"/>
      <c r="AJ417" s="352"/>
      <c r="AK417" s="352"/>
      <c r="AL417" s="352"/>
      <c r="AM417" s="352"/>
      <c r="AN417" s="352"/>
      <c r="AO417" s="352"/>
      <c r="AP417" s="352"/>
      <c r="AQ417" s="352"/>
      <c r="AR417" s="352"/>
      <c r="AS417" s="352"/>
      <c r="AT417" s="352"/>
      <c r="AU417" s="352"/>
      <c r="AV417" s="352"/>
      <c r="AW417" s="352"/>
      <c r="AX417" s="352"/>
      <c r="AY417" s="352"/>
      <c r="AZ417" s="352"/>
      <c r="BA417" s="352"/>
      <c r="BB417" s="352"/>
      <c r="BC417" s="352"/>
      <c r="BD417" s="352"/>
      <c r="BE417" s="352"/>
      <c r="BF417" s="352"/>
      <c r="BG417" s="352"/>
      <c r="BH417" s="352"/>
      <c r="BI417" s="352"/>
      <c r="BJ417" s="352"/>
      <c r="BK417" s="352"/>
      <c r="BL417" s="352"/>
    </row>
    <row r="418" spans="1:64" ht="16.5" customHeight="1">
      <c r="A418" s="352"/>
      <c r="B418" s="352"/>
      <c r="C418" s="352"/>
      <c r="D418" s="352"/>
      <c r="E418" s="352"/>
      <c r="F418" s="352"/>
      <c r="G418" s="352"/>
      <c r="H418" s="352"/>
      <c r="I418" s="352"/>
      <c r="J418" s="352"/>
      <c r="K418" s="352"/>
      <c r="L418" s="352"/>
      <c r="M418" s="352"/>
      <c r="N418" s="352"/>
      <c r="O418" s="352"/>
      <c r="P418" s="352"/>
      <c r="Q418" s="352"/>
      <c r="R418" s="352"/>
      <c r="S418" s="352"/>
      <c r="T418" s="352"/>
      <c r="U418" s="352"/>
      <c r="V418" s="352"/>
      <c r="W418" s="352"/>
      <c r="X418" s="352"/>
      <c r="Y418" s="352"/>
      <c r="Z418" s="352"/>
      <c r="AA418" s="352"/>
      <c r="AB418" s="352"/>
      <c r="AC418" s="352"/>
      <c r="AD418" s="352"/>
      <c r="AE418" s="352"/>
      <c r="AF418" s="352"/>
      <c r="AG418" s="352"/>
      <c r="AH418" s="352"/>
      <c r="AI418" s="352"/>
      <c r="AJ418" s="352"/>
      <c r="AK418" s="352"/>
      <c r="AL418" s="352"/>
      <c r="AM418" s="352"/>
      <c r="AN418" s="352"/>
      <c r="AO418" s="352"/>
      <c r="AP418" s="352"/>
      <c r="AQ418" s="352"/>
      <c r="AR418" s="352"/>
      <c r="AS418" s="352"/>
      <c r="AT418" s="352"/>
      <c r="AU418" s="352"/>
      <c r="AV418" s="352"/>
      <c r="AW418" s="352"/>
      <c r="AX418" s="352"/>
      <c r="AY418" s="352"/>
      <c r="AZ418" s="352"/>
      <c r="BA418" s="352"/>
      <c r="BB418" s="352"/>
      <c r="BC418" s="352"/>
      <c r="BD418" s="352"/>
      <c r="BE418" s="352"/>
      <c r="BF418" s="352"/>
      <c r="BG418" s="352"/>
      <c r="BH418" s="352"/>
      <c r="BI418" s="352"/>
      <c r="BJ418" s="352"/>
      <c r="BK418" s="352"/>
      <c r="BL418" s="352"/>
    </row>
    <row r="419" spans="1:64" ht="16.5" customHeight="1">
      <c r="A419" s="352"/>
      <c r="B419" s="352"/>
      <c r="C419" s="352"/>
      <c r="D419" s="352"/>
      <c r="E419" s="352"/>
      <c r="F419" s="352"/>
      <c r="G419" s="352"/>
      <c r="H419" s="352"/>
      <c r="I419" s="352"/>
      <c r="J419" s="352"/>
      <c r="K419" s="352"/>
      <c r="L419" s="352"/>
      <c r="M419" s="352"/>
      <c r="N419" s="352"/>
      <c r="O419" s="352"/>
      <c r="P419" s="352"/>
      <c r="Q419" s="352"/>
      <c r="R419" s="352"/>
      <c r="S419" s="352"/>
      <c r="T419" s="352"/>
      <c r="U419" s="352"/>
      <c r="V419" s="352"/>
      <c r="W419" s="352"/>
      <c r="X419" s="352"/>
      <c r="Y419" s="352"/>
      <c r="Z419" s="352"/>
      <c r="AA419" s="352"/>
      <c r="AB419" s="352"/>
      <c r="AC419" s="352"/>
      <c r="AD419" s="352"/>
      <c r="AE419" s="352"/>
      <c r="AF419" s="352"/>
      <c r="AG419" s="352"/>
      <c r="AH419" s="352"/>
      <c r="AI419" s="352"/>
      <c r="AJ419" s="352"/>
      <c r="AK419" s="352"/>
      <c r="AL419" s="352"/>
      <c r="AM419" s="352"/>
      <c r="AN419" s="352"/>
      <c r="AO419" s="352"/>
      <c r="AP419" s="352"/>
      <c r="AQ419" s="352"/>
      <c r="AR419" s="352"/>
      <c r="AS419" s="352"/>
      <c r="AT419" s="352"/>
      <c r="AU419" s="352"/>
      <c r="AV419" s="352"/>
      <c r="AW419" s="352"/>
      <c r="AX419" s="352"/>
      <c r="AY419" s="352"/>
      <c r="AZ419" s="352"/>
      <c r="BA419" s="352"/>
      <c r="BB419" s="352"/>
      <c r="BC419" s="352"/>
      <c r="BD419" s="352"/>
      <c r="BE419" s="352"/>
      <c r="BF419" s="352"/>
      <c r="BG419" s="352"/>
      <c r="BH419" s="352"/>
      <c r="BI419" s="352"/>
      <c r="BJ419" s="352"/>
      <c r="BK419" s="352"/>
      <c r="BL419" s="352"/>
    </row>
    <row r="420" spans="1:64" ht="16.5" customHeight="1">
      <c r="A420" s="352"/>
      <c r="B420" s="352"/>
      <c r="C420" s="352"/>
      <c r="D420" s="352"/>
      <c r="E420" s="352"/>
      <c r="F420" s="352"/>
      <c r="G420" s="352"/>
      <c r="H420" s="352"/>
      <c r="I420" s="352"/>
      <c r="J420" s="352"/>
      <c r="K420" s="352"/>
      <c r="L420" s="352"/>
      <c r="M420" s="352"/>
      <c r="N420" s="352"/>
      <c r="O420" s="352"/>
      <c r="P420" s="352"/>
      <c r="Q420" s="352"/>
      <c r="R420" s="352"/>
      <c r="S420" s="352"/>
      <c r="T420" s="352"/>
      <c r="U420" s="352"/>
      <c r="V420" s="352"/>
      <c r="W420" s="352"/>
      <c r="X420" s="352"/>
      <c r="Y420" s="352"/>
      <c r="Z420" s="352"/>
      <c r="AA420" s="352"/>
      <c r="AB420" s="352"/>
      <c r="AC420" s="352"/>
      <c r="AD420" s="352"/>
      <c r="AE420" s="352"/>
      <c r="AF420" s="352"/>
      <c r="AG420" s="352"/>
      <c r="AH420" s="352"/>
      <c r="AI420" s="352"/>
      <c r="AJ420" s="352"/>
      <c r="AK420" s="352"/>
      <c r="AL420" s="352"/>
      <c r="AM420" s="352"/>
      <c r="AN420" s="352"/>
      <c r="AO420" s="352"/>
      <c r="AP420" s="352"/>
      <c r="AQ420" s="352"/>
      <c r="AR420" s="352"/>
      <c r="AS420" s="352"/>
      <c r="AT420" s="352"/>
      <c r="AU420" s="352"/>
      <c r="AV420" s="352"/>
      <c r="AW420" s="352"/>
      <c r="AX420" s="352"/>
      <c r="AY420" s="352"/>
      <c r="AZ420" s="352"/>
      <c r="BA420" s="352"/>
      <c r="BB420" s="352"/>
      <c r="BC420" s="352"/>
      <c r="BD420" s="352"/>
      <c r="BE420" s="352"/>
      <c r="BF420" s="352"/>
      <c r="BG420" s="352"/>
      <c r="BH420" s="352"/>
      <c r="BI420" s="352"/>
      <c r="BJ420" s="352"/>
      <c r="BK420" s="352"/>
      <c r="BL420" s="352"/>
    </row>
    <row r="421" spans="1:64" ht="16.5" customHeight="1">
      <c r="A421" s="352"/>
      <c r="B421" s="352"/>
      <c r="C421" s="352"/>
      <c r="D421" s="352"/>
      <c r="E421" s="352"/>
      <c r="F421" s="352"/>
      <c r="G421" s="352"/>
      <c r="H421" s="352"/>
      <c r="I421" s="352"/>
      <c r="J421" s="352"/>
      <c r="K421" s="352"/>
      <c r="L421" s="352"/>
      <c r="M421" s="352"/>
      <c r="N421" s="352"/>
      <c r="O421" s="352"/>
      <c r="P421" s="352"/>
      <c r="Q421" s="352"/>
      <c r="R421" s="352"/>
      <c r="S421" s="352"/>
      <c r="T421" s="352"/>
      <c r="U421" s="352"/>
      <c r="V421" s="352"/>
      <c r="W421" s="352"/>
      <c r="X421" s="352"/>
      <c r="Y421" s="352"/>
      <c r="Z421" s="352"/>
      <c r="AA421" s="352"/>
      <c r="AB421" s="352"/>
      <c r="AC421" s="352"/>
      <c r="AD421" s="352"/>
      <c r="AE421" s="352"/>
      <c r="AF421" s="352"/>
      <c r="AG421" s="352"/>
      <c r="AH421" s="352"/>
      <c r="AI421" s="352"/>
      <c r="AJ421" s="352"/>
      <c r="AK421" s="352"/>
      <c r="AL421" s="352"/>
      <c r="AM421" s="352"/>
      <c r="AN421" s="352"/>
      <c r="AO421" s="352"/>
      <c r="AP421" s="352"/>
      <c r="AQ421" s="352"/>
      <c r="AR421" s="352"/>
      <c r="AS421" s="352"/>
      <c r="AT421" s="352"/>
      <c r="AU421" s="352"/>
      <c r="AV421" s="352"/>
      <c r="AW421" s="352"/>
      <c r="AX421" s="352"/>
      <c r="AY421" s="352"/>
      <c r="AZ421" s="352"/>
      <c r="BA421" s="352"/>
      <c r="BB421" s="352"/>
      <c r="BC421" s="352"/>
      <c r="BD421" s="352"/>
      <c r="BE421" s="352"/>
      <c r="BF421" s="352"/>
      <c r="BG421" s="352"/>
      <c r="BH421" s="352"/>
      <c r="BI421" s="352"/>
      <c r="BJ421" s="352"/>
      <c r="BK421" s="352"/>
      <c r="BL421" s="352"/>
    </row>
    <row r="422" spans="1:64" ht="16.5" customHeight="1">
      <c r="A422" s="352"/>
      <c r="B422" s="352"/>
      <c r="C422" s="352"/>
      <c r="D422" s="352"/>
      <c r="E422" s="352"/>
      <c r="F422" s="352"/>
      <c r="G422" s="352"/>
      <c r="H422" s="352"/>
      <c r="I422" s="352"/>
      <c r="J422" s="352"/>
      <c r="K422" s="352"/>
      <c r="L422" s="352"/>
      <c r="M422" s="352"/>
      <c r="N422" s="352"/>
      <c r="O422" s="352"/>
      <c r="P422" s="352"/>
      <c r="Q422" s="352"/>
      <c r="R422" s="352"/>
      <c r="S422" s="352"/>
      <c r="T422" s="352"/>
      <c r="U422" s="352"/>
      <c r="V422" s="352"/>
      <c r="W422" s="352"/>
      <c r="X422" s="352"/>
      <c r="Y422" s="352"/>
      <c r="Z422" s="352"/>
      <c r="AA422" s="352"/>
      <c r="AB422" s="352"/>
      <c r="AC422" s="352"/>
      <c r="AD422" s="352"/>
      <c r="AE422" s="352"/>
      <c r="AF422" s="352"/>
      <c r="AG422" s="352"/>
      <c r="AH422" s="352"/>
      <c r="AI422" s="352"/>
      <c r="AJ422" s="352"/>
      <c r="AK422" s="352"/>
      <c r="AL422" s="352"/>
      <c r="AM422" s="352"/>
      <c r="AN422" s="352"/>
      <c r="AO422" s="352"/>
      <c r="AP422" s="352"/>
      <c r="AQ422" s="352"/>
      <c r="AR422" s="352"/>
      <c r="AS422" s="352"/>
      <c r="AT422" s="352"/>
      <c r="AU422" s="352"/>
      <c r="AV422" s="352"/>
      <c r="AW422" s="352"/>
      <c r="AX422" s="352"/>
      <c r="AY422" s="352"/>
      <c r="AZ422" s="352"/>
      <c r="BA422" s="352"/>
      <c r="BB422" s="352"/>
      <c r="BC422" s="352"/>
      <c r="BD422" s="352"/>
      <c r="BE422" s="352"/>
      <c r="BF422" s="352"/>
      <c r="BG422" s="352"/>
      <c r="BH422" s="352"/>
      <c r="BI422" s="352"/>
      <c r="BJ422" s="352"/>
      <c r="BK422" s="352"/>
      <c r="BL422" s="352"/>
    </row>
    <row r="423" spans="1:64" ht="16.5" customHeight="1">
      <c r="A423" s="352"/>
      <c r="B423" s="352"/>
      <c r="C423" s="352"/>
      <c r="D423" s="352"/>
      <c r="E423" s="352"/>
      <c r="F423" s="352"/>
      <c r="G423" s="352"/>
      <c r="H423" s="352"/>
      <c r="I423" s="352"/>
      <c r="J423" s="352"/>
      <c r="K423" s="352"/>
      <c r="L423" s="352"/>
      <c r="M423" s="352"/>
      <c r="N423" s="352"/>
      <c r="O423" s="352"/>
      <c r="P423" s="352"/>
      <c r="Q423" s="352"/>
      <c r="R423" s="352"/>
      <c r="S423" s="352"/>
      <c r="T423" s="352"/>
      <c r="U423" s="352"/>
      <c r="V423" s="352"/>
      <c r="W423" s="352"/>
      <c r="X423" s="352"/>
      <c r="Y423" s="352"/>
      <c r="Z423" s="352"/>
      <c r="AA423" s="352"/>
      <c r="AB423" s="352"/>
      <c r="AC423" s="352"/>
      <c r="AD423" s="352"/>
      <c r="AE423" s="352"/>
      <c r="AF423" s="352"/>
      <c r="AG423" s="352"/>
      <c r="AH423" s="352"/>
      <c r="AI423" s="352"/>
      <c r="AJ423" s="352"/>
      <c r="AK423" s="352"/>
      <c r="AL423" s="352"/>
      <c r="AM423" s="352"/>
      <c r="AN423" s="352"/>
      <c r="AO423" s="352"/>
      <c r="AP423" s="352"/>
      <c r="AQ423" s="352"/>
      <c r="AR423" s="352"/>
      <c r="AS423" s="352"/>
      <c r="AT423" s="352"/>
      <c r="AU423" s="352"/>
      <c r="AV423" s="352"/>
      <c r="AW423" s="352"/>
      <c r="AX423" s="352"/>
      <c r="AY423" s="352"/>
      <c r="AZ423" s="352"/>
      <c r="BA423" s="352"/>
      <c r="BB423" s="352"/>
      <c r="BC423" s="352"/>
      <c r="BD423" s="352"/>
      <c r="BE423" s="352"/>
      <c r="BF423" s="352"/>
      <c r="BG423" s="352"/>
      <c r="BH423" s="352"/>
      <c r="BI423" s="352"/>
      <c r="BJ423" s="352"/>
      <c r="BK423" s="352"/>
      <c r="BL423" s="352"/>
    </row>
    <row r="424" spans="1:64" ht="16.5" customHeight="1">
      <c r="A424" s="352"/>
      <c r="B424" s="352"/>
      <c r="C424" s="352"/>
      <c r="D424" s="352"/>
      <c r="E424" s="352"/>
      <c r="F424" s="352"/>
      <c r="G424" s="352"/>
      <c r="H424" s="352"/>
      <c r="I424" s="352"/>
      <c r="J424" s="352"/>
      <c r="K424" s="352"/>
      <c r="L424" s="352"/>
      <c r="M424" s="352"/>
      <c r="N424" s="352"/>
      <c r="O424" s="352"/>
      <c r="P424" s="352"/>
      <c r="Q424" s="352"/>
      <c r="R424" s="352"/>
      <c r="S424" s="352"/>
      <c r="T424" s="352"/>
      <c r="U424" s="352"/>
      <c r="V424" s="352"/>
      <c r="W424" s="352"/>
      <c r="X424" s="352"/>
      <c r="Y424" s="352"/>
      <c r="Z424" s="352"/>
      <c r="AA424" s="352"/>
      <c r="AB424" s="352"/>
      <c r="AC424" s="352"/>
      <c r="AD424" s="352"/>
      <c r="AE424" s="352"/>
      <c r="AF424" s="352"/>
      <c r="AG424" s="352"/>
      <c r="AH424" s="352"/>
      <c r="AI424" s="352"/>
      <c r="AJ424" s="352"/>
      <c r="AK424" s="352"/>
      <c r="AL424" s="352"/>
      <c r="AM424" s="352"/>
      <c r="AN424" s="352"/>
      <c r="AO424" s="352"/>
      <c r="AP424" s="352"/>
      <c r="AQ424" s="352"/>
      <c r="AR424" s="352"/>
      <c r="AS424" s="352"/>
      <c r="AT424" s="352"/>
      <c r="AU424" s="352"/>
      <c r="AV424" s="352"/>
      <c r="AW424" s="352"/>
      <c r="AX424" s="352"/>
      <c r="AY424" s="352"/>
      <c r="AZ424" s="352"/>
      <c r="BA424" s="352"/>
      <c r="BB424" s="352"/>
      <c r="BC424" s="352"/>
      <c r="BD424" s="352"/>
      <c r="BE424" s="352"/>
      <c r="BF424" s="352"/>
      <c r="BG424" s="352"/>
      <c r="BH424" s="352"/>
      <c r="BI424" s="352"/>
      <c r="BJ424" s="352"/>
      <c r="BK424" s="352"/>
      <c r="BL424" s="352"/>
    </row>
    <row r="425" spans="1:64" ht="16.5" customHeight="1">
      <c r="A425" s="352"/>
      <c r="B425" s="352"/>
      <c r="C425" s="352"/>
      <c r="D425" s="352"/>
      <c r="E425" s="352"/>
      <c r="F425" s="352"/>
      <c r="G425" s="352"/>
      <c r="H425" s="352"/>
      <c r="I425" s="352"/>
      <c r="J425" s="352"/>
      <c r="K425" s="352"/>
      <c r="L425" s="352"/>
      <c r="M425" s="352"/>
      <c r="N425" s="352"/>
      <c r="O425" s="352"/>
      <c r="P425" s="352"/>
      <c r="Q425" s="352"/>
      <c r="R425" s="352"/>
      <c r="S425" s="352"/>
      <c r="T425" s="352"/>
      <c r="U425" s="352"/>
      <c r="V425" s="352"/>
      <c r="W425" s="352"/>
      <c r="X425" s="352"/>
      <c r="Y425" s="352"/>
      <c r="Z425" s="352"/>
      <c r="AA425" s="352"/>
      <c r="AB425" s="352"/>
      <c r="AC425" s="352"/>
      <c r="AD425" s="352"/>
      <c r="AE425" s="352"/>
      <c r="AF425" s="352"/>
      <c r="AG425" s="352"/>
      <c r="AH425" s="352"/>
      <c r="AI425" s="352"/>
      <c r="AJ425" s="352"/>
      <c r="AK425" s="352"/>
      <c r="AL425" s="352"/>
      <c r="AM425" s="352"/>
      <c r="AN425" s="352"/>
      <c r="AO425" s="352"/>
      <c r="AP425" s="352"/>
      <c r="AQ425" s="352"/>
      <c r="AR425" s="352"/>
      <c r="AS425" s="352"/>
      <c r="AT425" s="352"/>
      <c r="AU425" s="352"/>
      <c r="AV425" s="352"/>
      <c r="AW425" s="352"/>
      <c r="AX425" s="352"/>
      <c r="AY425" s="352"/>
      <c r="AZ425" s="352"/>
      <c r="BA425" s="352"/>
      <c r="BB425" s="352"/>
      <c r="BC425" s="352"/>
      <c r="BD425" s="352"/>
      <c r="BE425" s="352"/>
      <c r="BF425" s="352"/>
      <c r="BG425" s="352"/>
      <c r="BH425" s="352"/>
      <c r="BI425" s="352"/>
      <c r="BJ425" s="352"/>
      <c r="BK425" s="352"/>
      <c r="BL425" s="352"/>
    </row>
    <row r="426" spans="1:64" ht="16.5" customHeight="1">
      <c r="A426" s="352"/>
      <c r="B426" s="352"/>
      <c r="C426" s="352"/>
      <c r="D426" s="352"/>
      <c r="E426" s="352"/>
      <c r="F426" s="352"/>
      <c r="G426" s="352"/>
      <c r="H426" s="352"/>
      <c r="I426" s="352"/>
      <c r="J426" s="352"/>
      <c r="K426" s="352"/>
      <c r="L426" s="352"/>
      <c r="M426" s="352"/>
      <c r="N426" s="352"/>
      <c r="O426" s="352"/>
      <c r="P426" s="352"/>
      <c r="Q426" s="352"/>
      <c r="R426" s="352"/>
      <c r="S426" s="352"/>
      <c r="T426" s="352"/>
      <c r="U426" s="352"/>
      <c r="V426" s="352"/>
      <c r="W426" s="352"/>
      <c r="X426" s="352"/>
      <c r="Y426" s="352"/>
      <c r="Z426" s="352"/>
      <c r="AA426" s="352"/>
      <c r="AB426" s="352"/>
      <c r="AC426" s="352"/>
      <c r="AD426" s="352"/>
      <c r="AE426" s="352"/>
      <c r="AF426" s="352"/>
      <c r="AG426" s="352"/>
      <c r="AH426" s="352"/>
      <c r="AI426" s="352"/>
      <c r="AJ426" s="352"/>
      <c r="AK426" s="352"/>
      <c r="AL426" s="352"/>
      <c r="AM426" s="352"/>
      <c r="AN426" s="352"/>
      <c r="AO426" s="352"/>
      <c r="AP426" s="352"/>
      <c r="AQ426" s="352"/>
      <c r="AR426" s="352"/>
      <c r="AS426" s="352"/>
      <c r="AT426" s="352"/>
      <c r="AU426" s="352"/>
      <c r="AV426" s="352"/>
      <c r="AW426" s="352"/>
      <c r="AX426" s="352"/>
      <c r="AY426" s="352"/>
      <c r="AZ426" s="352"/>
      <c r="BA426" s="352"/>
      <c r="BB426" s="352"/>
      <c r="BC426" s="352"/>
      <c r="BD426" s="352"/>
      <c r="BE426" s="352"/>
      <c r="BF426" s="352"/>
      <c r="BG426" s="352"/>
      <c r="BH426" s="352"/>
      <c r="BI426" s="352"/>
      <c r="BJ426" s="352"/>
      <c r="BK426" s="352"/>
      <c r="BL426" s="352"/>
    </row>
    <row r="427" spans="1:64" ht="16.5" customHeight="1">
      <c r="A427" s="352"/>
      <c r="B427" s="352"/>
      <c r="C427" s="352"/>
      <c r="D427" s="352"/>
      <c r="E427" s="352"/>
      <c r="F427" s="352"/>
      <c r="G427" s="352"/>
      <c r="H427" s="352"/>
      <c r="I427" s="352"/>
      <c r="J427" s="352"/>
      <c r="K427" s="352"/>
      <c r="L427" s="352"/>
      <c r="M427" s="352"/>
      <c r="N427" s="352"/>
      <c r="O427" s="352"/>
      <c r="P427" s="352"/>
      <c r="Q427" s="352"/>
      <c r="R427" s="352"/>
      <c r="S427" s="352"/>
      <c r="T427" s="352"/>
      <c r="U427" s="352"/>
      <c r="V427" s="352"/>
      <c r="W427" s="352"/>
      <c r="X427" s="352"/>
      <c r="Y427" s="352"/>
      <c r="Z427" s="352"/>
      <c r="AA427" s="352"/>
      <c r="AB427" s="352"/>
      <c r="AC427" s="352"/>
      <c r="AD427" s="352"/>
      <c r="AE427" s="352"/>
      <c r="AF427" s="352"/>
      <c r="AG427" s="352"/>
      <c r="AH427" s="352"/>
      <c r="AI427" s="352"/>
      <c r="AJ427" s="352"/>
      <c r="AK427" s="352"/>
      <c r="AL427" s="352"/>
      <c r="AM427" s="352"/>
      <c r="AN427" s="352"/>
      <c r="AO427" s="352"/>
      <c r="AP427" s="352"/>
      <c r="AQ427" s="352"/>
      <c r="AR427" s="352"/>
      <c r="AS427" s="352"/>
      <c r="AT427" s="352"/>
      <c r="AU427" s="352"/>
      <c r="AV427" s="352"/>
      <c r="AW427" s="352"/>
      <c r="AX427" s="352"/>
      <c r="AY427" s="352"/>
      <c r="AZ427" s="352"/>
      <c r="BA427" s="352"/>
      <c r="BB427" s="352"/>
      <c r="BC427" s="352"/>
      <c r="BD427" s="352"/>
      <c r="BE427" s="352"/>
      <c r="BF427" s="352"/>
      <c r="BG427" s="352"/>
      <c r="BH427" s="352"/>
      <c r="BI427" s="352"/>
      <c r="BJ427" s="352"/>
      <c r="BK427" s="352"/>
      <c r="BL427" s="352"/>
    </row>
    <row r="428" spans="1:64" ht="16.5" customHeight="1">
      <c r="A428" s="352"/>
      <c r="B428" s="352"/>
      <c r="C428" s="352"/>
      <c r="D428" s="352"/>
      <c r="E428" s="352"/>
      <c r="F428" s="352"/>
      <c r="G428" s="352"/>
      <c r="H428" s="352"/>
      <c r="I428" s="352"/>
      <c r="J428" s="352"/>
      <c r="K428" s="352"/>
      <c r="L428" s="352"/>
      <c r="M428" s="352"/>
      <c r="N428" s="352"/>
      <c r="O428" s="352"/>
      <c r="P428" s="352"/>
      <c r="Q428" s="352"/>
      <c r="R428" s="352"/>
      <c r="S428" s="352"/>
      <c r="T428" s="352"/>
      <c r="U428" s="352"/>
      <c r="V428" s="352"/>
      <c r="W428" s="352"/>
      <c r="X428" s="352"/>
      <c r="Y428" s="352"/>
      <c r="Z428" s="352"/>
      <c r="AA428" s="352"/>
      <c r="AB428" s="352"/>
      <c r="AC428" s="352"/>
      <c r="AD428" s="352"/>
      <c r="AE428" s="352"/>
      <c r="AF428" s="352"/>
      <c r="AG428" s="352"/>
      <c r="AH428" s="352"/>
      <c r="AI428" s="352"/>
      <c r="AJ428" s="352"/>
      <c r="AK428" s="352"/>
      <c r="AL428" s="352"/>
      <c r="AM428" s="352"/>
      <c r="AN428" s="352"/>
      <c r="AO428" s="352"/>
      <c r="AP428" s="352"/>
      <c r="AQ428" s="352"/>
      <c r="AR428" s="352"/>
      <c r="AS428" s="352"/>
      <c r="AT428" s="352"/>
      <c r="AU428" s="352"/>
      <c r="AV428" s="352"/>
      <c r="AW428" s="352"/>
      <c r="AX428" s="352"/>
      <c r="AY428" s="352"/>
      <c r="AZ428" s="352"/>
      <c r="BA428" s="352"/>
      <c r="BB428" s="352"/>
      <c r="BC428" s="352"/>
      <c r="BD428" s="352"/>
      <c r="BE428" s="352"/>
      <c r="BF428" s="352"/>
      <c r="BG428" s="352"/>
      <c r="BH428" s="352"/>
      <c r="BI428" s="352"/>
      <c r="BJ428" s="352"/>
      <c r="BK428" s="352"/>
      <c r="BL428" s="352"/>
    </row>
    <row r="429" spans="1:64" ht="16.5" customHeight="1">
      <c r="A429" s="352"/>
      <c r="B429" s="352"/>
      <c r="C429" s="352"/>
      <c r="D429" s="352"/>
      <c r="E429" s="352"/>
      <c r="F429" s="352"/>
      <c r="G429" s="352"/>
      <c r="H429" s="352"/>
      <c r="I429" s="352"/>
      <c r="J429" s="352"/>
      <c r="K429" s="352"/>
      <c r="L429" s="352"/>
      <c r="M429" s="352"/>
      <c r="N429" s="352"/>
      <c r="O429" s="352"/>
      <c r="P429" s="352"/>
      <c r="Q429" s="352"/>
      <c r="R429" s="352"/>
      <c r="S429" s="352"/>
      <c r="T429" s="352"/>
      <c r="U429" s="352"/>
      <c r="V429" s="352"/>
      <c r="W429" s="352"/>
      <c r="X429" s="352"/>
      <c r="Y429" s="352"/>
      <c r="Z429" s="352"/>
      <c r="AA429" s="352"/>
      <c r="AB429" s="352"/>
      <c r="AC429" s="352"/>
      <c r="AD429" s="352"/>
      <c r="AE429" s="352"/>
      <c r="AF429" s="352"/>
      <c r="AG429" s="352"/>
      <c r="AH429" s="352"/>
      <c r="AI429" s="352"/>
      <c r="AJ429" s="352"/>
      <c r="AK429" s="352"/>
      <c r="AL429" s="352"/>
      <c r="AM429" s="352"/>
      <c r="AN429" s="352"/>
      <c r="AO429" s="352"/>
      <c r="AP429" s="352"/>
      <c r="AQ429" s="352"/>
      <c r="AR429" s="352"/>
      <c r="AS429" s="352"/>
      <c r="AT429" s="352"/>
      <c r="AU429" s="352"/>
      <c r="AV429" s="352"/>
      <c r="AW429" s="352"/>
      <c r="AX429" s="352"/>
      <c r="AY429" s="352"/>
      <c r="AZ429" s="352"/>
      <c r="BA429" s="352"/>
      <c r="BB429" s="352"/>
      <c r="BC429" s="352"/>
      <c r="BD429" s="352"/>
      <c r="BE429" s="352"/>
      <c r="BF429" s="352"/>
      <c r="BG429" s="352"/>
      <c r="BH429" s="352"/>
      <c r="BI429" s="352"/>
      <c r="BJ429" s="352"/>
      <c r="BK429" s="352"/>
      <c r="BL429" s="352"/>
    </row>
    <row r="430" spans="1:64" ht="16.5" customHeight="1">
      <c r="A430" s="352"/>
      <c r="B430" s="352"/>
      <c r="C430" s="352"/>
      <c r="D430" s="352"/>
      <c r="E430" s="352"/>
      <c r="F430" s="352"/>
      <c r="G430" s="352"/>
      <c r="H430" s="352"/>
      <c r="I430" s="352"/>
      <c r="J430" s="352"/>
      <c r="K430" s="352"/>
      <c r="L430" s="352"/>
      <c r="M430" s="352"/>
      <c r="N430" s="352"/>
      <c r="O430" s="352"/>
      <c r="P430" s="352"/>
      <c r="Q430" s="352"/>
      <c r="R430" s="352"/>
      <c r="S430" s="352"/>
      <c r="T430" s="352"/>
      <c r="U430" s="352"/>
      <c r="V430" s="352"/>
      <c r="W430" s="352"/>
      <c r="X430" s="352"/>
      <c r="Y430" s="352"/>
      <c r="Z430" s="352"/>
      <c r="AA430" s="352"/>
      <c r="AB430" s="352"/>
      <c r="AC430" s="352"/>
      <c r="AD430" s="352"/>
      <c r="AE430" s="352"/>
      <c r="AF430" s="352"/>
      <c r="AG430" s="352"/>
      <c r="AH430" s="352"/>
      <c r="AI430" s="352"/>
      <c r="AJ430" s="352"/>
      <c r="AK430" s="352"/>
      <c r="AL430" s="352"/>
      <c r="AM430" s="352"/>
      <c r="AN430" s="352"/>
      <c r="AO430" s="352"/>
      <c r="AP430" s="352"/>
      <c r="AQ430" s="352"/>
      <c r="AR430" s="352"/>
      <c r="AS430" s="352"/>
      <c r="AT430" s="352"/>
      <c r="AU430" s="352"/>
      <c r="AV430" s="352"/>
      <c r="AW430" s="352"/>
      <c r="AX430" s="352"/>
      <c r="AY430" s="352"/>
      <c r="AZ430" s="352"/>
      <c r="BA430" s="352"/>
      <c r="BB430" s="352"/>
      <c r="BC430" s="352"/>
      <c r="BD430" s="352"/>
      <c r="BE430" s="352"/>
      <c r="BF430" s="352"/>
      <c r="BG430" s="352"/>
      <c r="BH430" s="352"/>
      <c r="BI430" s="352"/>
      <c r="BJ430" s="352"/>
      <c r="BK430" s="352"/>
      <c r="BL430" s="352"/>
    </row>
    <row r="431" spans="1:64" ht="16.5" customHeight="1">
      <c r="A431" s="352"/>
      <c r="B431" s="352"/>
      <c r="C431" s="352"/>
      <c r="D431" s="352"/>
      <c r="E431" s="352"/>
      <c r="F431" s="352"/>
      <c r="G431" s="352"/>
      <c r="H431" s="352"/>
      <c r="I431" s="352"/>
      <c r="J431" s="352"/>
      <c r="K431" s="352"/>
      <c r="L431" s="352"/>
      <c r="M431" s="352"/>
      <c r="N431" s="352"/>
      <c r="O431" s="352"/>
      <c r="P431" s="352"/>
      <c r="Q431" s="352"/>
      <c r="R431" s="352"/>
      <c r="S431" s="352"/>
      <c r="T431" s="352"/>
      <c r="U431" s="352"/>
      <c r="V431" s="352"/>
      <c r="W431" s="352"/>
      <c r="X431" s="352"/>
      <c r="Y431" s="352"/>
      <c r="Z431" s="352"/>
      <c r="AA431" s="352"/>
      <c r="AB431" s="352"/>
      <c r="AC431" s="352"/>
      <c r="AD431" s="352"/>
      <c r="AE431" s="352"/>
      <c r="AF431" s="352"/>
      <c r="AG431" s="352"/>
      <c r="AH431" s="352"/>
      <c r="AI431" s="352"/>
      <c r="AJ431" s="352"/>
      <c r="AK431" s="352"/>
      <c r="AL431" s="352"/>
      <c r="AM431" s="352"/>
      <c r="AN431" s="352"/>
      <c r="AO431" s="352"/>
      <c r="AP431" s="352"/>
      <c r="AQ431" s="352"/>
      <c r="AR431" s="352"/>
      <c r="AS431" s="352"/>
      <c r="AT431" s="352"/>
      <c r="AU431" s="352"/>
      <c r="AV431" s="352"/>
      <c r="AW431" s="352"/>
      <c r="AX431" s="352"/>
      <c r="AY431" s="352"/>
      <c r="AZ431" s="352"/>
      <c r="BA431" s="352"/>
      <c r="BB431" s="352"/>
      <c r="BC431" s="352"/>
      <c r="BD431" s="352"/>
      <c r="BE431" s="352"/>
      <c r="BF431" s="352"/>
      <c r="BG431" s="352"/>
      <c r="BH431" s="352"/>
      <c r="BI431" s="352"/>
      <c r="BJ431" s="352"/>
      <c r="BK431" s="352"/>
      <c r="BL431" s="352"/>
    </row>
    <row r="432" spans="1:64" ht="16.5" customHeight="1">
      <c r="A432" s="352"/>
      <c r="B432" s="352"/>
      <c r="C432" s="352"/>
      <c r="D432" s="352"/>
      <c r="E432" s="352"/>
      <c r="F432" s="352"/>
      <c r="G432" s="352"/>
      <c r="H432" s="352"/>
      <c r="I432" s="352"/>
      <c r="J432" s="352"/>
      <c r="K432" s="352"/>
      <c r="L432" s="352"/>
      <c r="M432" s="352"/>
      <c r="N432" s="352"/>
      <c r="O432" s="352"/>
      <c r="P432" s="352"/>
      <c r="Q432" s="352"/>
      <c r="R432" s="352"/>
      <c r="S432" s="352"/>
      <c r="T432" s="352"/>
      <c r="U432" s="352"/>
      <c r="V432" s="352"/>
      <c r="W432" s="352"/>
      <c r="X432" s="352"/>
      <c r="Y432" s="352"/>
      <c r="Z432" s="352"/>
      <c r="AA432" s="352"/>
      <c r="AB432" s="352"/>
      <c r="AC432" s="352"/>
      <c r="AD432" s="352"/>
      <c r="AE432" s="352"/>
      <c r="AF432" s="352"/>
      <c r="AG432" s="352"/>
      <c r="AH432" s="352"/>
      <c r="AI432" s="352"/>
      <c r="AJ432" s="352"/>
      <c r="AK432" s="352"/>
      <c r="AL432" s="352"/>
      <c r="AM432" s="352"/>
      <c r="AN432" s="352"/>
      <c r="AO432" s="352"/>
      <c r="AP432" s="352"/>
      <c r="AQ432" s="352"/>
      <c r="AR432" s="352"/>
      <c r="AS432" s="352"/>
      <c r="AT432" s="352"/>
      <c r="AU432" s="352"/>
      <c r="AV432" s="352"/>
      <c r="AW432" s="352"/>
      <c r="AX432" s="352"/>
      <c r="AY432" s="352"/>
      <c r="AZ432" s="352"/>
      <c r="BA432" s="352"/>
      <c r="BB432" s="352"/>
      <c r="BC432" s="352"/>
      <c r="BD432" s="352"/>
      <c r="BE432" s="352"/>
      <c r="BF432" s="352"/>
      <c r="BG432" s="352"/>
      <c r="BH432" s="352"/>
      <c r="BI432" s="352"/>
      <c r="BJ432" s="352"/>
      <c r="BK432" s="352"/>
      <c r="BL432" s="352"/>
    </row>
    <row r="433" spans="1:64" ht="16.5" customHeight="1">
      <c r="A433" s="352"/>
      <c r="B433" s="352"/>
      <c r="C433" s="352"/>
      <c r="D433" s="352"/>
      <c r="E433" s="352"/>
      <c r="F433" s="352"/>
      <c r="G433" s="352"/>
      <c r="H433" s="352"/>
      <c r="I433" s="352"/>
      <c r="J433" s="352"/>
      <c r="K433" s="352"/>
      <c r="L433" s="352"/>
      <c r="M433" s="352"/>
      <c r="N433" s="352"/>
      <c r="O433" s="352"/>
      <c r="P433" s="352"/>
      <c r="Q433" s="352"/>
      <c r="R433" s="352"/>
      <c r="S433" s="352"/>
      <c r="T433" s="352"/>
      <c r="U433" s="352"/>
      <c r="V433" s="352"/>
      <c r="W433" s="352"/>
      <c r="X433" s="352"/>
      <c r="Y433" s="352"/>
      <c r="Z433" s="352"/>
      <c r="AA433" s="352"/>
      <c r="AB433" s="352"/>
      <c r="AC433" s="352"/>
      <c r="AD433" s="352"/>
      <c r="AE433" s="352"/>
      <c r="AF433" s="352"/>
      <c r="AG433" s="352"/>
      <c r="AH433" s="352"/>
      <c r="AI433" s="352"/>
      <c r="AJ433" s="352"/>
      <c r="AK433" s="352"/>
      <c r="AL433" s="352"/>
      <c r="AM433" s="352"/>
      <c r="AN433" s="352"/>
      <c r="AO433" s="352"/>
      <c r="AP433" s="352"/>
      <c r="AQ433" s="352"/>
      <c r="AR433" s="352"/>
      <c r="AS433" s="352"/>
      <c r="AT433" s="352"/>
      <c r="AU433" s="352"/>
      <c r="AV433" s="352"/>
      <c r="AW433" s="352"/>
      <c r="AX433" s="352"/>
      <c r="AY433" s="352"/>
      <c r="AZ433" s="352"/>
      <c r="BA433" s="352"/>
      <c r="BB433" s="352"/>
      <c r="BC433" s="352"/>
      <c r="BD433" s="352"/>
      <c r="BE433" s="352"/>
      <c r="BF433" s="352"/>
      <c r="BG433" s="352"/>
      <c r="BH433" s="352"/>
      <c r="BI433" s="352"/>
      <c r="BJ433" s="352"/>
      <c r="BK433" s="352"/>
      <c r="BL433" s="352"/>
    </row>
    <row r="434" spans="1:64" ht="16.5" customHeight="1">
      <c r="A434" s="352"/>
      <c r="B434" s="352"/>
      <c r="C434" s="352"/>
      <c r="D434" s="352"/>
      <c r="E434" s="352"/>
      <c r="F434" s="352"/>
      <c r="G434" s="352"/>
      <c r="H434" s="352"/>
      <c r="I434" s="352"/>
      <c r="J434" s="352"/>
      <c r="K434" s="352"/>
      <c r="L434" s="352"/>
      <c r="M434" s="352"/>
      <c r="N434" s="352"/>
      <c r="O434" s="352"/>
      <c r="P434" s="352"/>
      <c r="Q434" s="352"/>
      <c r="R434" s="352"/>
      <c r="S434" s="352"/>
      <c r="T434" s="352"/>
      <c r="U434" s="352"/>
      <c r="V434" s="352"/>
      <c r="W434" s="352"/>
      <c r="X434" s="352"/>
      <c r="Y434" s="352"/>
      <c r="Z434" s="352"/>
      <c r="AA434" s="352"/>
      <c r="AB434" s="352"/>
      <c r="AC434" s="352"/>
      <c r="AD434" s="352"/>
      <c r="AE434" s="352"/>
      <c r="AF434" s="352"/>
      <c r="AG434" s="352"/>
      <c r="AH434" s="352"/>
      <c r="AI434" s="352"/>
      <c r="AJ434" s="352"/>
      <c r="AK434" s="352"/>
      <c r="AL434" s="352"/>
      <c r="AM434" s="352"/>
      <c r="AN434" s="352"/>
      <c r="AO434" s="352"/>
      <c r="AP434" s="352"/>
      <c r="AQ434" s="352"/>
      <c r="AR434" s="352"/>
      <c r="AS434" s="352"/>
      <c r="AT434" s="352"/>
      <c r="AU434" s="352"/>
      <c r="AV434" s="352"/>
      <c r="AW434" s="352"/>
      <c r="AX434" s="352"/>
      <c r="AY434" s="352"/>
      <c r="AZ434" s="352"/>
      <c r="BA434" s="352"/>
      <c r="BB434" s="352"/>
      <c r="BC434" s="352"/>
      <c r="BD434" s="352"/>
      <c r="BE434" s="352"/>
      <c r="BF434" s="352"/>
      <c r="BG434" s="352"/>
      <c r="BH434" s="352"/>
      <c r="BI434" s="352"/>
      <c r="BJ434" s="352"/>
      <c r="BK434" s="352"/>
      <c r="BL434" s="352"/>
    </row>
    <row r="435" spans="1:64" ht="16.5" customHeight="1">
      <c r="A435" s="352"/>
      <c r="B435" s="352"/>
      <c r="C435" s="352"/>
      <c r="D435" s="352"/>
      <c r="E435" s="352"/>
      <c r="F435" s="352"/>
      <c r="G435" s="352"/>
      <c r="H435" s="352"/>
      <c r="I435" s="352"/>
      <c r="J435" s="352"/>
      <c r="K435" s="352"/>
      <c r="L435" s="352"/>
      <c r="M435" s="352"/>
      <c r="N435" s="352"/>
      <c r="O435" s="352"/>
      <c r="P435" s="352"/>
      <c r="Q435" s="352"/>
      <c r="R435" s="352"/>
      <c r="S435" s="352"/>
      <c r="T435" s="352"/>
      <c r="U435" s="352"/>
      <c r="V435" s="352"/>
      <c r="W435" s="352"/>
      <c r="X435" s="352"/>
      <c r="Y435" s="352"/>
      <c r="Z435" s="352"/>
      <c r="AA435" s="352"/>
      <c r="AB435" s="352"/>
      <c r="AC435" s="352"/>
      <c r="AD435" s="352"/>
      <c r="AE435" s="352"/>
      <c r="AF435" s="352"/>
      <c r="AG435" s="352"/>
      <c r="AH435" s="352"/>
      <c r="AI435" s="352"/>
      <c r="AJ435" s="352"/>
      <c r="AK435" s="352"/>
      <c r="AL435" s="352"/>
      <c r="AM435" s="352"/>
      <c r="AN435" s="352"/>
      <c r="AO435" s="352"/>
      <c r="AP435" s="352"/>
      <c r="AQ435" s="352"/>
      <c r="AR435" s="352"/>
      <c r="AS435" s="352"/>
      <c r="AT435" s="352"/>
      <c r="AU435" s="352"/>
      <c r="AV435" s="352"/>
      <c r="AW435" s="352"/>
      <c r="AX435" s="352"/>
      <c r="AY435" s="352"/>
      <c r="AZ435" s="352"/>
      <c r="BA435" s="352"/>
      <c r="BB435" s="352"/>
      <c r="BC435" s="352"/>
      <c r="BD435" s="352"/>
      <c r="BE435" s="352"/>
      <c r="BF435" s="352"/>
      <c r="BG435" s="352"/>
      <c r="BH435" s="352"/>
      <c r="BI435" s="352"/>
      <c r="BJ435" s="352"/>
      <c r="BK435" s="352"/>
      <c r="BL435" s="352"/>
    </row>
    <row r="436" spans="1:64" ht="16.5" customHeight="1">
      <c r="A436" s="352"/>
      <c r="B436" s="352"/>
      <c r="C436" s="352"/>
      <c r="D436" s="352"/>
      <c r="E436" s="352"/>
      <c r="F436" s="352"/>
      <c r="G436" s="352"/>
      <c r="H436" s="352"/>
      <c r="I436" s="352"/>
      <c r="J436" s="352"/>
      <c r="K436" s="352"/>
      <c r="L436" s="352"/>
      <c r="M436" s="352"/>
      <c r="N436" s="352"/>
      <c r="O436" s="352"/>
      <c r="P436" s="352"/>
      <c r="Q436" s="352"/>
      <c r="R436" s="352"/>
      <c r="S436" s="352"/>
      <c r="T436" s="352"/>
      <c r="U436" s="352"/>
      <c r="V436" s="352"/>
      <c r="W436" s="352"/>
      <c r="X436" s="352"/>
      <c r="Y436" s="352"/>
      <c r="Z436" s="352"/>
      <c r="AA436" s="352"/>
      <c r="AB436" s="352"/>
      <c r="AC436" s="352"/>
      <c r="AD436" s="352"/>
      <c r="AE436" s="352"/>
      <c r="AF436" s="352"/>
      <c r="AG436" s="352"/>
      <c r="AH436" s="352"/>
      <c r="AI436" s="352"/>
      <c r="AJ436" s="352"/>
      <c r="AK436" s="352"/>
      <c r="AL436" s="352"/>
      <c r="AM436" s="352"/>
      <c r="AN436" s="352"/>
      <c r="AO436" s="352"/>
      <c r="AP436" s="352"/>
      <c r="AQ436" s="352"/>
      <c r="AR436" s="352"/>
      <c r="AS436" s="352"/>
      <c r="AT436" s="352"/>
      <c r="AU436" s="352"/>
      <c r="AV436" s="352"/>
      <c r="AW436" s="352"/>
      <c r="AX436" s="352"/>
      <c r="AY436" s="352"/>
      <c r="AZ436" s="352"/>
      <c r="BA436" s="352"/>
      <c r="BB436" s="352"/>
      <c r="BC436" s="352"/>
      <c r="BD436" s="352"/>
      <c r="BE436" s="352"/>
      <c r="BF436" s="352"/>
      <c r="BG436" s="352"/>
      <c r="BH436" s="352"/>
      <c r="BI436" s="352"/>
      <c r="BJ436" s="352"/>
      <c r="BK436" s="352"/>
      <c r="BL436" s="352"/>
    </row>
    <row r="437" spans="1:64" ht="16.5" customHeight="1">
      <c r="A437" s="352"/>
      <c r="B437" s="352"/>
      <c r="C437" s="352"/>
      <c r="D437" s="352"/>
      <c r="E437" s="352"/>
      <c r="F437" s="352"/>
      <c r="G437" s="352"/>
      <c r="H437" s="352"/>
      <c r="I437" s="352"/>
      <c r="J437" s="352"/>
      <c r="K437" s="352"/>
      <c r="L437" s="352"/>
      <c r="M437" s="352"/>
      <c r="N437" s="352"/>
      <c r="O437" s="352"/>
      <c r="P437" s="352"/>
      <c r="Q437" s="352"/>
      <c r="R437" s="352"/>
      <c r="S437" s="352"/>
      <c r="T437" s="352"/>
      <c r="U437" s="352"/>
      <c r="V437" s="352"/>
      <c r="W437" s="352"/>
      <c r="X437" s="352"/>
      <c r="Y437" s="352"/>
      <c r="Z437" s="352"/>
      <c r="AA437" s="352"/>
      <c r="AB437" s="352"/>
      <c r="AC437" s="352"/>
      <c r="AD437" s="352"/>
      <c r="AE437" s="352"/>
      <c r="AF437" s="352"/>
      <c r="AG437" s="352"/>
      <c r="AH437" s="352"/>
      <c r="AI437" s="352"/>
      <c r="AJ437" s="352"/>
      <c r="AK437" s="352"/>
      <c r="AL437" s="352"/>
      <c r="AM437" s="352"/>
      <c r="AN437" s="352"/>
      <c r="AO437" s="352"/>
      <c r="AP437" s="352"/>
      <c r="AQ437" s="352"/>
      <c r="AR437" s="352"/>
      <c r="AS437" s="352"/>
      <c r="AT437" s="352"/>
      <c r="AU437" s="352"/>
      <c r="AV437" s="352"/>
      <c r="AW437" s="352"/>
      <c r="AX437" s="352"/>
      <c r="AY437" s="352"/>
      <c r="AZ437" s="352"/>
      <c r="BA437" s="352"/>
      <c r="BB437" s="352"/>
      <c r="BC437" s="352"/>
      <c r="BD437" s="352"/>
      <c r="BE437" s="352"/>
      <c r="BF437" s="352"/>
      <c r="BG437" s="352"/>
      <c r="BH437" s="352"/>
      <c r="BI437" s="352"/>
      <c r="BJ437" s="352"/>
      <c r="BK437" s="352"/>
      <c r="BL437" s="352"/>
    </row>
    <row r="438" spans="1:64" ht="16.5" customHeight="1">
      <c r="A438" s="352"/>
      <c r="B438" s="352"/>
      <c r="C438" s="352"/>
      <c r="D438" s="352"/>
      <c r="E438" s="352"/>
      <c r="F438" s="352"/>
      <c r="G438" s="352"/>
      <c r="H438" s="352"/>
      <c r="I438" s="352"/>
      <c r="J438" s="352"/>
      <c r="K438" s="352"/>
      <c r="L438" s="352"/>
      <c r="M438" s="352"/>
      <c r="N438" s="352"/>
      <c r="O438" s="352"/>
      <c r="P438" s="352"/>
      <c r="Q438" s="352"/>
      <c r="R438" s="352"/>
      <c r="S438" s="352"/>
      <c r="T438" s="352"/>
      <c r="U438" s="352"/>
      <c r="V438" s="352"/>
      <c r="W438" s="352"/>
      <c r="X438" s="352"/>
      <c r="Y438" s="352"/>
      <c r="Z438" s="352"/>
      <c r="AA438" s="352"/>
      <c r="AB438" s="352"/>
      <c r="AC438" s="352"/>
      <c r="AD438" s="352"/>
      <c r="AE438" s="352"/>
      <c r="AF438" s="352"/>
      <c r="AG438" s="352"/>
      <c r="AH438" s="352"/>
      <c r="AI438" s="352"/>
      <c r="AJ438" s="352"/>
      <c r="AK438" s="352"/>
      <c r="AL438" s="352"/>
      <c r="AM438" s="352"/>
      <c r="AN438" s="352"/>
      <c r="AO438" s="352"/>
      <c r="AP438" s="352"/>
      <c r="AQ438" s="352"/>
      <c r="AR438" s="352"/>
      <c r="AS438" s="352"/>
      <c r="AT438" s="352"/>
      <c r="AU438" s="352"/>
      <c r="AV438" s="352"/>
      <c r="AW438" s="352"/>
      <c r="AX438" s="352"/>
      <c r="AY438" s="352"/>
      <c r="AZ438" s="352"/>
      <c r="BA438" s="352"/>
      <c r="BB438" s="352"/>
      <c r="BC438" s="352"/>
      <c r="BD438" s="352"/>
      <c r="BE438" s="352"/>
      <c r="BF438" s="352"/>
      <c r="BG438" s="352"/>
      <c r="BH438" s="352"/>
      <c r="BI438" s="352"/>
      <c r="BJ438" s="352"/>
      <c r="BK438" s="352"/>
      <c r="BL438" s="352"/>
    </row>
    <row r="439" spans="1:64" ht="16.5" customHeight="1">
      <c r="A439" s="352"/>
      <c r="B439" s="352"/>
      <c r="C439" s="352"/>
      <c r="D439" s="352"/>
      <c r="E439" s="352"/>
      <c r="F439" s="352"/>
      <c r="G439" s="352"/>
      <c r="H439" s="352"/>
      <c r="I439" s="352"/>
      <c r="J439" s="352"/>
      <c r="K439" s="352"/>
      <c r="L439" s="352"/>
      <c r="M439" s="352"/>
      <c r="N439" s="352"/>
      <c r="O439" s="352"/>
      <c r="P439" s="352"/>
      <c r="Q439" s="352"/>
      <c r="R439" s="352"/>
      <c r="S439" s="352"/>
      <c r="T439" s="352"/>
      <c r="U439" s="352"/>
      <c r="V439" s="352"/>
      <c r="W439" s="352"/>
      <c r="X439" s="352"/>
      <c r="Y439" s="352"/>
      <c r="Z439" s="352"/>
      <c r="AA439" s="352"/>
      <c r="AB439" s="352"/>
      <c r="AC439" s="352"/>
      <c r="AD439" s="352"/>
      <c r="AE439" s="352"/>
      <c r="AF439" s="352"/>
      <c r="AG439" s="352"/>
      <c r="AH439" s="352"/>
      <c r="AI439" s="352"/>
      <c r="AJ439" s="352"/>
      <c r="AK439" s="352"/>
      <c r="AL439" s="352"/>
      <c r="AM439" s="352"/>
      <c r="AN439" s="352"/>
      <c r="AO439" s="352"/>
      <c r="AP439" s="352"/>
      <c r="AQ439" s="352"/>
      <c r="AR439" s="352"/>
      <c r="AS439" s="352"/>
      <c r="AT439" s="352"/>
      <c r="AU439" s="352"/>
      <c r="AV439" s="352"/>
      <c r="AW439" s="352"/>
      <c r="AX439" s="352"/>
      <c r="AY439" s="352"/>
      <c r="AZ439" s="352"/>
      <c r="BA439" s="352"/>
      <c r="BB439" s="352"/>
      <c r="BC439" s="352"/>
      <c r="BD439" s="352"/>
      <c r="BE439" s="352"/>
      <c r="BF439" s="352"/>
      <c r="BG439" s="352"/>
      <c r="BH439" s="352"/>
      <c r="BI439" s="352"/>
      <c r="BJ439" s="352"/>
      <c r="BK439" s="352"/>
      <c r="BL439" s="352"/>
    </row>
    <row r="440" spans="1:64" ht="16.5" customHeight="1">
      <c r="A440" s="352"/>
      <c r="B440" s="352"/>
      <c r="C440" s="352"/>
      <c r="D440" s="352"/>
      <c r="E440" s="352"/>
      <c r="F440" s="352"/>
      <c r="G440" s="352"/>
      <c r="H440" s="352"/>
      <c r="I440" s="352"/>
      <c r="J440" s="352"/>
      <c r="K440" s="352"/>
      <c r="L440" s="352"/>
      <c r="M440" s="352"/>
      <c r="N440" s="352"/>
      <c r="O440" s="352"/>
      <c r="P440" s="352"/>
      <c r="Q440" s="352"/>
      <c r="R440" s="352"/>
      <c r="S440" s="352"/>
      <c r="T440" s="352"/>
      <c r="U440" s="352"/>
      <c r="V440" s="352"/>
      <c r="W440" s="352"/>
      <c r="X440" s="352"/>
      <c r="Y440" s="352"/>
      <c r="Z440" s="352"/>
      <c r="AA440" s="352"/>
      <c r="AB440" s="352"/>
      <c r="AC440" s="352"/>
      <c r="AD440" s="352"/>
      <c r="AE440" s="352"/>
      <c r="AF440" s="352"/>
      <c r="AG440" s="352"/>
      <c r="AH440" s="352"/>
      <c r="AI440" s="352"/>
      <c r="AJ440" s="352"/>
      <c r="AK440" s="352"/>
      <c r="AL440" s="352"/>
      <c r="AM440" s="352"/>
      <c r="AN440" s="352"/>
      <c r="AO440" s="352"/>
      <c r="AP440" s="352"/>
      <c r="AQ440" s="352"/>
      <c r="AR440" s="352"/>
      <c r="AS440" s="352"/>
      <c r="AT440" s="352"/>
      <c r="AU440" s="352"/>
      <c r="AV440" s="352"/>
      <c r="AW440" s="352"/>
      <c r="AX440" s="352"/>
      <c r="AY440" s="352"/>
      <c r="AZ440" s="352"/>
      <c r="BA440" s="352"/>
      <c r="BB440" s="352"/>
      <c r="BC440" s="352"/>
      <c r="BD440" s="352"/>
      <c r="BE440" s="352"/>
      <c r="BF440" s="352"/>
      <c r="BG440" s="352"/>
      <c r="BH440" s="352"/>
      <c r="BI440" s="352"/>
      <c r="BJ440" s="352"/>
      <c r="BK440" s="352"/>
      <c r="BL440" s="352"/>
    </row>
    <row r="441" spans="1:64" ht="16.5" customHeight="1">
      <c r="A441" s="352"/>
      <c r="B441" s="352"/>
      <c r="C441" s="352"/>
      <c r="D441" s="352"/>
      <c r="E441" s="352"/>
      <c r="F441" s="352"/>
      <c r="G441" s="352"/>
      <c r="H441" s="352"/>
      <c r="I441" s="352"/>
      <c r="J441" s="352"/>
      <c r="K441" s="352"/>
      <c r="L441" s="352"/>
      <c r="M441" s="352"/>
      <c r="N441" s="352"/>
      <c r="O441" s="352"/>
      <c r="P441" s="352"/>
      <c r="Q441" s="352"/>
      <c r="R441" s="352"/>
      <c r="S441" s="352"/>
      <c r="T441" s="352"/>
      <c r="U441" s="352"/>
      <c r="V441" s="352"/>
      <c r="W441" s="352"/>
      <c r="X441" s="352"/>
      <c r="Y441" s="352"/>
      <c r="Z441" s="352"/>
      <c r="AA441" s="352"/>
      <c r="AB441" s="352"/>
      <c r="AC441" s="352"/>
      <c r="AD441" s="352"/>
      <c r="AE441" s="352"/>
      <c r="AF441" s="352"/>
      <c r="AG441" s="352"/>
      <c r="AH441" s="352"/>
      <c r="AI441" s="352"/>
      <c r="AJ441" s="352"/>
      <c r="AK441" s="352"/>
      <c r="AL441" s="352"/>
      <c r="AM441" s="352"/>
      <c r="AN441" s="352"/>
      <c r="AO441" s="352"/>
      <c r="AP441" s="352"/>
      <c r="AQ441" s="352"/>
      <c r="AR441" s="352"/>
      <c r="AS441" s="352"/>
      <c r="AT441" s="352"/>
      <c r="AU441" s="352"/>
      <c r="AV441" s="352"/>
      <c r="AW441" s="352"/>
      <c r="AX441" s="352"/>
      <c r="AY441" s="352"/>
      <c r="AZ441" s="352"/>
      <c r="BA441" s="352"/>
      <c r="BB441" s="352"/>
      <c r="BC441" s="352"/>
      <c r="BD441" s="352"/>
      <c r="BE441" s="352"/>
      <c r="BF441" s="352"/>
      <c r="BG441" s="352"/>
      <c r="BH441" s="352"/>
      <c r="BI441" s="352"/>
      <c r="BJ441" s="352"/>
      <c r="BK441" s="352"/>
      <c r="BL441" s="352"/>
    </row>
    <row r="442" spans="1:64" ht="16.5" customHeight="1">
      <c r="A442" s="352"/>
      <c r="B442" s="352"/>
      <c r="C442" s="352"/>
      <c r="D442" s="352"/>
      <c r="E442" s="352"/>
      <c r="F442" s="352"/>
      <c r="G442" s="352"/>
      <c r="H442" s="352"/>
      <c r="I442" s="352"/>
      <c r="J442" s="352"/>
      <c r="K442" s="352"/>
      <c r="L442" s="352"/>
      <c r="M442" s="352"/>
      <c r="N442" s="352"/>
      <c r="O442" s="352"/>
      <c r="P442" s="352"/>
      <c r="Q442" s="352"/>
      <c r="R442" s="352"/>
      <c r="S442" s="352"/>
      <c r="T442" s="352"/>
      <c r="U442" s="352"/>
      <c r="V442" s="352"/>
      <c r="W442" s="352"/>
      <c r="X442" s="352"/>
      <c r="Y442" s="352"/>
      <c r="Z442" s="352"/>
      <c r="AA442" s="352"/>
      <c r="AB442" s="352"/>
      <c r="AC442" s="352"/>
      <c r="AD442" s="352"/>
      <c r="AE442" s="352"/>
      <c r="AF442" s="352"/>
      <c r="AG442" s="352"/>
      <c r="AH442" s="352"/>
      <c r="AI442" s="352"/>
      <c r="AJ442" s="352"/>
      <c r="AK442" s="352"/>
      <c r="AL442" s="352"/>
      <c r="AM442" s="352"/>
      <c r="AN442" s="352"/>
      <c r="AO442" s="352"/>
      <c r="AP442" s="352"/>
      <c r="AQ442" s="352"/>
      <c r="AR442" s="352"/>
      <c r="AS442" s="352"/>
      <c r="AT442" s="352"/>
      <c r="AU442" s="352"/>
      <c r="AV442" s="352"/>
      <c r="AW442" s="352"/>
      <c r="AX442" s="352"/>
      <c r="AY442" s="352"/>
      <c r="AZ442" s="352"/>
      <c r="BA442" s="352"/>
      <c r="BB442" s="352"/>
      <c r="BC442" s="352"/>
      <c r="BD442" s="352"/>
      <c r="BE442" s="352"/>
      <c r="BF442" s="352"/>
      <c r="BG442" s="352"/>
      <c r="BH442" s="352"/>
      <c r="BI442" s="352"/>
      <c r="BJ442" s="352"/>
      <c r="BK442" s="352"/>
      <c r="BL442" s="352"/>
    </row>
    <row r="443" spans="1:64" ht="16.5" customHeight="1">
      <c r="A443" s="352"/>
      <c r="B443" s="352"/>
      <c r="C443" s="352"/>
      <c r="D443" s="352"/>
      <c r="E443" s="352"/>
      <c r="F443" s="352"/>
      <c r="G443" s="352"/>
      <c r="H443" s="352"/>
      <c r="I443" s="352"/>
      <c r="J443" s="352"/>
      <c r="K443" s="352"/>
      <c r="L443" s="352"/>
      <c r="M443" s="352"/>
      <c r="N443" s="352"/>
      <c r="O443" s="352"/>
      <c r="P443" s="352"/>
      <c r="Q443" s="352"/>
      <c r="R443" s="352"/>
      <c r="S443" s="352"/>
      <c r="T443" s="352"/>
      <c r="U443" s="352"/>
      <c r="V443" s="352"/>
      <c r="W443" s="352"/>
      <c r="X443" s="352"/>
      <c r="Y443" s="352"/>
      <c r="Z443" s="352"/>
      <c r="AA443" s="352"/>
      <c r="AB443" s="352"/>
      <c r="AC443" s="352"/>
      <c r="AD443" s="352"/>
      <c r="AE443" s="352"/>
      <c r="AF443" s="352"/>
      <c r="AG443" s="352"/>
      <c r="AH443" s="352"/>
      <c r="AI443" s="352"/>
      <c r="AJ443" s="352"/>
      <c r="AK443" s="352"/>
      <c r="AL443" s="352"/>
      <c r="AM443" s="352"/>
      <c r="AN443" s="352"/>
      <c r="AO443" s="352"/>
      <c r="AP443" s="352"/>
      <c r="AQ443" s="352"/>
      <c r="AR443" s="352"/>
      <c r="AS443" s="352"/>
      <c r="AT443" s="352"/>
      <c r="AU443" s="352"/>
      <c r="AV443" s="352"/>
      <c r="AW443" s="352"/>
      <c r="AX443" s="352"/>
      <c r="AY443" s="352"/>
      <c r="AZ443" s="352"/>
      <c r="BA443" s="352"/>
      <c r="BB443" s="352"/>
      <c r="BC443" s="352"/>
      <c r="BD443" s="352"/>
      <c r="BE443" s="352"/>
      <c r="BF443" s="352"/>
      <c r="BG443" s="352"/>
      <c r="BH443" s="352"/>
      <c r="BI443" s="352"/>
      <c r="BJ443" s="352"/>
      <c r="BK443" s="352"/>
      <c r="BL443" s="352"/>
    </row>
    <row r="444" spans="1:64" ht="16.5" customHeight="1">
      <c r="A444" s="352"/>
      <c r="B444" s="352"/>
      <c r="C444" s="352"/>
      <c r="D444" s="352"/>
      <c r="E444" s="352"/>
      <c r="F444" s="352"/>
      <c r="G444" s="352"/>
      <c r="H444" s="352"/>
      <c r="I444" s="352"/>
      <c r="J444" s="352"/>
      <c r="K444" s="352"/>
      <c r="L444" s="352"/>
      <c r="M444" s="352"/>
      <c r="N444" s="352"/>
      <c r="O444" s="352"/>
      <c r="P444" s="352"/>
      <c r="Q444" s="352"/>
      <c r="R444" s="352"/>
      <c r="S444" s="352"/>
      <c r="T444" s="352"/>
      <c r="U444" s="352"/>
      <c r="V444" s="352"/>
      <c r="W444" s="352"/>
      <c r="X444" s="352"/>
      <c r="Y444" s="352"/>
      <c r="Z444" s="352"/>
      <c r="AA444" s="352"/>
      <c r="AB444" s="352"/>
      <c r="AC444" s="352"/>
      <c r="AD444" s="352"/>
      <c r="AE444" s="352"/>
      <c r="AF444" s="352"/>
      <c r="AG444" s="352"/>
      <c r="AH444" s="352"/>
      <c r="AI444" s="352"/>
      <c r="AJ444" s="352"/>
      <c r="AK444" s="352"/>
      <c r="AL444" s="352"/>
      <c r="AM444" s="352"/>
      <c r="AN444" s="352"/>
      <c r="AO444" s="352"/>
      <c r="AP444" s="352"/>
      <c r="AQ444" s="352"/>
      <c r="AR444" s="352"/>
      <c r="AS444" s="352"/>
      <c r="AT444" s="352"/>
      <c r="AU444" s="352"/>
      <c r="AV444" s="352"/>
      <c r="AW444" s="352"/>
      <c r="AX444" s="352"/>
      <c r="AY444" s="352"/>
      <c r="AZ444" s="352"/>
      <c r="BA444" s="352"/>
      <c r="BB444" s="352"/>
      <c r="BC444" s="352"/>
      <c r="BD444" s="352"/>
      <c r="BE444" s="352"/>
      <c r="BF444" s="352"/>
      <c r="BG444" s="352"/>
      <c r="BH444" s="352"/>
      <c r="BI444" s="352"/>
      <c r="BJ444" s="352"/>
      <c r="BK444" s="352"/>
      <c r="BL444" s="352"/>
    </row>
    <row r="445" spans="1:64" ht="16.5" customHeight="1">
      <c r="A445" s="352"/>
      <c r="B445" s="352"/>
      <c r="C445" s="352"/>
      <c r="D445" s="352"/>
      <c r="E445" s="352"/>
      <c r="F445" s="352"/>
      <c r="G445" s="352"/>
      <c r="H445" s="352"/>
      <c r="I445" s="352"/>
      <c r="J445" s="352"/>
      <c r="K445" s="352"/>
      <c r="L445" s="352"/>
      <c r="M445" s="352"/>
      <c r="N445" s="352"/>
      <c r="O445" s="352"/>
      <c r="P445" s="352"/>
      <c r="Q445" s="352"/>
      <c r="R445" s="352"/>
      <c r="S445" s="352"/>
      <c r="T445" s="352"/>
      <c r="U445" s="352"/>
      <c r="V445" s="352"/>
      <c r="W445" s="352"/>
      <c r="X445" s="352"/>
      <c r="Y445" s="352"/>
      <c r="Z445" s="352"/>
      <c r="AA445" s="352"/>
      <c r="AB445" s="352"/>
      <c r="AC445" s="352"/>
      <c r="AD445" s="352"/>
      <c r="AE445" s="352"/>
      <c r="AF445" s="352"/>
      <c r="AG445" s="352"/>
      <c r="AH445" s="352"/>
      <c r="AI445" s="352"/>
      <c r="AJ445" s="352"/>
      <c r="AK445" s="352"/>
      <c r="AL445" s="352"/>
      <c r="AM445" s="352"/>
      <c r="AN445" s="352"/>
      <c r="AO445" s="352"/>
      <c r="AP445" s="352"/>
      <c r="AQ445" s="352"/>
      <c r="AR445" s="352"/>
      <c r="AS445" s="352"/>
      <c r="AT445" s="352"/>
      <c r="AU445" s="352"/>
      <c r="AV445" s="352"/>
      <c r="AW445" s="352"/>
      <c r="AX445" s="352"/>
      <c r="AY445" s="352"/>
      <c r="AZ445" s="352"/>
      <c r="BA445" s="352"/>
      <c r="BB445" s="352"/>
      <c r="BC445" s="352"/>
      <c r="BD445" s="352"/>
      <c r="BE445" s="352"/>
      <c r="BF445" s="352"/>
      <c r="BG445" s="352"/>
      <c r="BH445" s="352"/>
      <c r="BI445" s="352"/>
      <c r="BJ445" s="352"/>
      <c r="BK445" s="352"/>
      <c r="BL445" s="352"/>
    </row>
    <row r="446" spans="1:64" ht="16.5" customHeight="1">
      <c r="A446" s="352"/>
      <c r="B446" s="352"/>
      <c r="C446" s="352"/>
      <c r="D446" s="352"/>
      <c r="E446" s="352"/>
      <c r="F446" s="352"/>
      <c r="G446" s="352"/>
      <c r="H446" s="352"/>
      <c r="I446" s="352"/>
      <c r="J446" s="352"/>
      <c r="K446" s="352"/>
      <c r="L446" s="352"/>
      <c r="M446" s="352"/>
      <c r="N446" s="352"/>
      <c r="O446" s="352"/>
      <c r="P446" s="352"/>
      <c r="Q446" s="352"/>
      <c r="R446" s="352"/>
      <c r="S446" s="352"/>
      <c r="T446" s="352"/>
      <c r="U446" s="352"/>
      <c r="V446" s="352"/>
      <c r="W446" s="352"/>
      <c r="X446" s="352"/>
      <c r="Y446" s="352"/>
      <c r="Z446" s="352"/>
      <c r="AA446" s="352"/>
      <c r="AB446" s="352"/>
      <c r="AC446" s="352"/>
      <c r="AD446" s="352"/>
      <c r="AE446" s="352"/>
      <c r="AF446" s="352"/>
      <c r="AG446" s="352"/>
      <c r="AH446" s="352"/>
      <c r="AI446" s="352"/>
      <c r="AJ446" s="352"/>
      <c r="AK446" s="352"/>
      <c r="AL446" s="352"/>
      <c r="AM446" s="352"/>
      <c r="AN446" s="352"/>
      <c r="AO446" s="352"/>
      <c r="AP446" s="352"/>
      <c r="AQ446" s="352"/>
      <c r="AR446" s="352"/>
      <c r="AS446" s="352"/>
      <c r="AT446" s="352"/>
      <c r="AU446" s="352"/>
      <c r="AV446" s="352"/>
      <c r="AW446" s="352"/>
      <c r="AX446" s="352"/>
      <c r="AY446" s="352"/>
      <c r="AZ446" s="352"/>
      <c r="BA446" s="352"/>
      <c r="BB446" s="352"/>
      <c r="BC446" s="352"/>
      <c r="BD446" s="352"/>
      <c r="BE446" s="352"/>
      <c r="BF446" s="352"/>
      <c r="BG446" s="352"/>
      <c r="BH446" s="352"/>
      <c r="BI446" s="352"/>
      <c r="BJ446" s="352"/>
      <c r="BK446" s="352"/>
      <c r="BL446" s="352"/>
    </row>
    <row r="447" spans="1:64" ht="16.5" customHeight="1">
      <c r="A447" s="352"/>
      <c r="B447" s="352"/>
      <c r="C447" s="352"/>
      <c r="D447" s="352"/>
      <c r="E447" s="352"/>
      <c r="F447" s="352"/>
      <c r="G447" s="352"/>
      <c r="H447" s="352"/>
      <c r="I447" s="352"/>
      <c r="J447" s="352"/>
      <c r="K447" s="352"/>
      <c r="L447" s="352"/>
      <c r="M447" s="352"/>
      <c r="N447" s="352"/>
      <c r="O447" s="352"/>
      <c r="P447" s="352"/>
      <c r="Q447" s="352"/>
      <c r="R447" s="352"/>
      <c r="S447" s="352"/>
      <c r="T447" s="352"/>
      <c r="U447" s="352"/>
      <c r="V447" s="352"/>
      <c r="W447" s="352"/>
      <c r="X447" s="352"/>
      <c r="Y447" s="352"/>
      <c r="Z447" s="352"/>
      <c r="AA447" s="352"/>
      <c r="AB447" s="352"/>
      <c r="AC447" s="352"/>
      <c r="AD447" s="352"/>
      <c r="AE447" s="352"/>
      <c r="AF447" s="352"/>
      <c r="AG447" s="352"/>
      <c r="AH447" s="352"/>
      <c r="AI447" s="352"/>
      <c r="AJ447" s="352"/>
      <c r="AK447" s="352"/>
      <c r="AL447" s="352"/>
      <c r="AM447" s="352"/>
      <c r="AN447" s="352"/>
      <c r="AO447" s="352"/>
      <c r="AP447" s="352"/>
      <c r="AQ447" s="352"/>
      <c r="AR447" s="352"/>
      <c r="AS447" s="352"/>
      <c r="AT447" s="352"/>
      <c r="AU447" s="352"/>
      <c r="AV447" s="352"/>
      <c r="AW447" s="352"/>
      <c r="AX447" s="352"/>
      <c r="AY447" s="352"/>
      <c r="AZ447" s="352"/>
      <c r="BA447" s="352"/>
      <c r="BB447" s="352"/>
      <c r="BC447" s="352"/>
      <c r="BD447" s="352"/>
      <c r="BE447" s="352"/>
      <c r="BF447" s="352"/>
      <c r="BG447" s="352"/>
      <c r="BH447" s="352"/>
      <c r="BI447" s="352"/>
      <c r="BJ447" s="352"/>
      <c r="BK447" s="352"/>
      <c r="BL447" s="352"/>
    </row>
    <row r="448" spans="1:64" ht="16.5" customHeight="1">
      <c r="A448" s="352"/>
      <c r="B448" s="352"/>
      <c r="C448" s="352"/>
      <c r="D448" s="352"/>
      <c r="E448" s="352"/>
      <c r="F448" s="352"/>
      <c r="G448" s="352"/>
      <c r="H448" s="352"/>
      <c r="I448" s="352"/>
      <c r="J448" s="352"/>
      <c r="K448" s="352"/>
      <c r="L448" s="352"/>
      <c r="M448" s="352"/>
      <c r="N448" s="352"/>
      <c r="O448" s="352"/>
      <c r="P448" s="352"/>
      <c r="Q448" s="352"/>
      <c r="R448" s="352"/>
      <c r="S448" s="352"/>
      <c r="T448" s="352"/>
      <c r="U448" s="352"/>
      <c r="V448" s="352"/>
      <c r="W448" s="352"/>
      <c r="X448" s="352"/>
      <c r="Y448" s="352"/>
      <c r="Z448" s="352"/>
      <c r="AA448" s="352"/>
      <c r="AB448" s="352"/>
      <c r="AC448" s="352"/>
      <c r="AD448" s="352"/>
      <c r="AE448" s="352"/>
      <c r="AF448" s="352"/>
      <c r="AG448" s="352"/>
      <c r="AH448" s="352"/>
      <c r="AI448" s="352"/>
      <c r="AJ448" s="352"/>
      <c r="AK448" s="352"/>
      <c r="AL448" s="352"/>
      <c r="AM448" s="352"/>
      <c r="AN448" s="352"/>
      <c r="AO448" s="352"/>
      <c r="AP448" s="352"/>
      <c r="AQ448" s="352"/>
      <c r="AR448" s="352"/>
      <c r="AS448" s="352"/>
      <c r="AT448" s="352"/>
      <c r="AU448" s="352"/>
      <c r="AV448" s="352"/>
      <c r="AW448" s="352"/>
      <c r="AX448" s="352"/>
      <c r="AY448" s="352"/>
      <c r="AZ448" s="352"/>
      <c r="BA448" s="352"/>
      <c r="BB448" s="352"/>
      <c r="BC448" s="352"/>
      <c r="BD448" s="352"/>
      <c r="BE448" s="352"/>
      <c r="BF448" s="352"/>
      <c r="BG448" s="352"/>
      <c r="BH448" s="352"/>
      <c r="BI448" s="352"/>
      <c r="BJ448" s="352"/>
      <c r="BK448" s="352"/>
      <c r="BL448" s="352"/>
    </row>
    <row r="449" spans="1:64" ht="16.5" customHeight="1">
      <c r="A449" s="352"/>
      <c r="B449" s="352"/>
      <c r="C449" s="352"/>
      <c r="D449" s="352"/>
      <c r="E449" s="352"/>
      <c r="F449" s="352"/>
      <c r="G449" s="352"/>
      <c r="H449" s="352"/>
      <c r="I449" s="352"/>
      <c r="J449" s="352"/>
      <c r="K449" s="352"/>
      <c r="L449" s="352"/>
      <c r="M449" s="352"/>
      <c r="N449" s="352"/>
      <c r="O449" s="352"/>
      <c r="P449" s="352"/>
      <c r="Q449" s="352"/>
      <c r="R449" s="352"/>
      <c r="S449" s="352"/>
      <c r="T449" s="352"/>
      <c r="U449" s="352"/>
      <c r="V449" s="352"/>
      <c r="W449" s="352"/>
      <c r="X449" s="352"/>
      <c r="Y449" s="352"/>
      <c r="Z449" s="352"/>
      <c r="AA449" s="352"/>
      <c r="AB449" s="352"/>
      <c r="AC449" s="352"/>
      <c r="AD449" s="352"/>
      <c r="AE449" s="352"/>
      <c r="AF449" s="352"/>
      <c r="AG449" s="352"/>
      <c r="AH449" s="352"/>
      <c r="AI449" s="352"/>
      <c r="AJ449" s="352"/>
      <c r="AK449" s="352"/>
      <c r="AL449" s="352"/>
      <c r="AM449" s="352"/>
      <c r="AN449" s="352"/>
      <c r="AO449" s="352"/>
      <c r="AP449" s="352"/>
      <c r="AQ449" s="352"/>
      <c r="AR449" s="352"/>
      <c r="AS449" s="352"/>
      <c r="AT449" s="352"/>
      <c r="AU449" s="352"/>
      <c r="AV449" s="352"/>
      <c r="AW449" s="352"/>
      <c r="AX449" s="352"/>
      <c r="AY449" s="352"/>
      <c r="AZ449" s="352"/>
      <c r="BA449" s="352"/>
      <c r="BB449" s="352"/>
      <c r="BC449" s="352"/>
      <c r="BD449" s="352"/>
      <c r="BE449" s="352"/>
      <c r="BF449" s="352"/>
      <c r="BG449" s="352"/>
      <c r="BH449" s="352"/>
      <c r="BI449" s="352"/>
      <c r="BJ449" s="352"/>
      <c r="BK449" s="352"/>
      <c r="BL449" s="352"/>
    </row>
    <row r="450" spans="1:64" ht="16.5" customHeight="1">
      <c r="A450" s="352"/>
      <c r="B450" s="352"/>
      <c r="C450" s="352"/>
      <c r="D450" s="352"/>
      <c r="E450" s="352"/>
      <c r="F450" s="352"/>
      <c r="G450" s="352"/>
      <c r="H450" s="352"/>
      <c r="I450" s="352"/>
      <c r="J450" s="352"/>
      <c r="K450" s="352"/>
      <c r="L450" s="352"/>
      <c r="M450" s="352"/>
      <c r="N450" s="352"/>
      <c r="O450" s="352"/>
      <c r="P450" s="352"/>
      <c r="Q450" s="352"/>
      <c r="R450" s="352"/>
      <c r="S450" s="352"/>
      <c r="T450" s="352"/>
      <c r="U450" s="352"/>
      <c r="V450" s="352"/>
      <c r="W450" s="352"/>
      <c r="X450" s="352"/>
      <c r="Y450" s="352"/>
      <c r="Z450" s="352"/>
      <c r="AA450" s="352"/>
      <c r="AB450" s="352"/>
      <c r="AC450" s="352"/>
      <c r="AD450" s="352"/>
      <c r="AE450" s="352"/>
      <c r="AF450" s="352"/>
      <c r="AG450" s="352"/>
      <c r="AH450" s="352"/>
      <c r="AI450" s="352"/>
      <c r="AJ450" s="352"/>
      <c r="AK450" s="352"/>
      <c r="AL450" s="352"/>
      <c r="AM450" s="352"/>
      <c r="AN450" s="352"/>
      <c r="AO450" s="352"/>
      <c r="AP450" s="352"/>
      <c r="AQ450" s="352"/>
      <c r="AR450" s="352"/>
      <c r="AS450" s="352"/>
      <c r="AT450" s="352"/>
      <c r="AU450" s="352"/>
      <c r="AV450" s="352"/>
      <c r="AW450" s="352"/>
      <c r="AX450" s="352"/>
      <c r="AY450" s="352"/>
      <c r="AZ450" s="352"/>
      <c r="BA450" s="352"/>
      <c r="BB450" s="352"/>
      <c r="BC450" s="352"/>
      <c r="BD450" s="352"/>
      <c r="BE450" s="352"/>
      <c r="BF450" s="352"/>
      <c r="BG450" s="352"/>
      <c r="BH450" s="352"/>
      <c r="BI450" s="352"/>
      <c r="BJ450" s="352"/>
      <c r="BK450" s="352"/>
      <c r="BL450" s="352"/>
    </row>
    <row r="451" spans="1:64" ht="16.5" customHeight="1">
      <c r="A451" s="352"/>
      <c r="B451" s="352"/>
      <c r="C451" s="352"/>
      <c r="D451" s="352"/>
      <c r="E451" s="352"/>
      <c r="F451" s="352"/>
      <c r="G451" s="352"/>
      <c r="H451" s="352"/>
      <c r="I451" s="352"/>
      <c r="J451" s="352"/>
      <c r="K451" s="352"/>
      <c r="L451" s="352"/>
      <c r="M451" s="352"/>
      <c r="N451" s="352"/>
      <c r="O451" s="352"/>
      <c r="P451" s="352"/>
      <c r="Q451" s="352"/>
      <c r="R451" s="352"/>
      <c r="S451" s="352"/>
      <c r="T451" s="352"/>
      <c r="U451" s="352"/>
      <c r="V451" s="352"/>
      <c r="W451" s="352"/>
      <c r="X451" s="352"/>
      <c r="Y451" s="352"/>
      <c r="Z451" s="352"/>
      <c r="AA451" s="352"/>
      <c r="AB451" s="352"/>
      <c r="AC451" s="352"/>
      <c r="AD451" s="352"/>
      <c r="AE451" s="352"/>
      <c r="AF451" s="352"/>
      <c r="AG451" s="352"/>
      <c r="AH451" s="352"/>
      <c r="AI451" s="352"/>
      <c r="AJ451" s="352"/>
      <c r="AK451" s="352"/>
      <c r="AL451" s="352"/>
      <c r="AM451" s="352"/>
      <c r="AN451" s="352"/>
      <c r="AO451" s="352"/>
      <c r="AP451" s="352"/>
      <c r="AQ451" s="352"/>
      <c r="AR451" s="352"/>
      <c r="AS451" s="352"/>
      <c r="AT451" s="352"/>
      <c r="AU451" s="352"/>
      <c r="AV451" s="352"/>
      <c r="AW451" s="352"/>
      <c r="AX451" s="352"/>
      <c r="AY451" s="352"/>
      <c r="AZ451" s="352"/>
      <c r="BA451" s="352"/>
      <c r="BB451" s="352"/>
      <c r="BC451" s="352"/>
      <c r="BD451" s="352"/>
      <c r="BE451" s="352"/>
      <c r="BF451" s="352"/>
      <c r="BG451" s="352"/>
      <c r="BH451" s="352"/>
      <c r="BI451" s="352"/>
      <c r="BJ451" s="352"/>
      <c r="BK451" s="352"/>
      <c r="BL451" s="352"/>
    </row>
    <row r="452" spans="1:64" ht="16.5" customHeight="1">
      <c r="A452" s="352"/>
      <c r="B452" s="352"/>
      <c r="C452" s="352"/>
      <c r="D452" s="352"/>
      <c r="E452" s="352"/>
      <c r="F452" s="352"/>
      <c r="G452" s="352"/>
      <c r="H452" s="352"/>
      <c r="I452" s="352"/>
      <c r="J452" s="352"/>
      <c r="K452" s="352"/>
      <c r="L452" s="352"/>
      <c r="M452" s="352"/>
      <c r="N452" s="352"/>
      <c r="O452" s="352"/>
      <c r="P452" s="352"/>
      <c r="Q452" s="352"/>
      <c r="R452" s="352"/>
      <c r="S452" s="352"/>
      <c r="T452" s="352"/>
      <c r="U452" s="352"/>
      <c r="V452" s="352"/>
      <c r="W452" s="352"/>
      <c r="X452" s="352"/>
      <c r="Y452" s="352"/>
      <c r="Z452" s="352"/>
      <c r="AA452" s="352"/>
      <c r="AB452" s="352"/>
      <c r="AC452" s="352"/>
      <c r="AD452" s="352"/>
      <c r="AE452" s="352"/>
      <c r="AF452" s="352"/>
      <c r="AG452" s="352"/>
      <c r="AH452" s="352"/>
      <c r="AI452" s="352"/>
      <c r="AJ452" s="352"/>
      <c r="AK452" s="352"/>
      <c r="AL452" s="352"/>
      <c r="AM452" s="352"/>
      <c r="AN452" s="352"/>
      <c r="AO452" s="352"/>
      <c r="AP452" s="352"/>
      <c r="AQ452" s="352"/>
      <c r="AR452" s="352"/>
      <c r="AS452" s="352"/>
      <c r="AT452" s="352"/>
      <c r="AU452" s="352"/>
      <c r="AV452" s="352"/>
      <c r="AW452" s="352"/>
      <c r="AX452" s="352"/>
      <c r="AY452" s="352"/>
      <c r="AZ452" s="352"/>
      <c r="BA452" s="352"/>
      <c r="BB452" s="352"/>
      <c r="BC452" s="352"/>
      <c r="BD452" s="352"/>
      <c r="BE452" s="352"/>
      <c r="BF452" s="352"/>
      <c r="BG452" s="352"/>
      <c r="BH452" s="352"/>
      <c r="BI452" s="352"/>
      <c r="BJ452" s="352"/>
      <c r="BK452" s="352"/>
      <c r="BL452" s="352"/>
    </row>
    <row r="453" spans="1:64" ht="16.5" customHeight="1">
      <c r="A453" s="352"/>
      <c r="B453" s="352"/>
      <c r="C453" s="352"/>
      <c r="D453" s="352"/>
      <c r="E453" s="352"/>
      <c r="F453" s="352"/>
      <c r="G453" s="352"/>
      <c r="H453" s="352"/>
      <c r="I453" s="352"/>
      <c r="J453" s="352"/>
      <c r="K453" s="352"/>
      <c r="L453" s="352"/>
      <c r="M453" s="352"/>
      <c r="N453" s="352"/>
      <c r="O453" s="352"/>
      <c r="P453" s="352"/>
      <c r="Q453" s="352"/>
      <c r="R453" s="352"/>
      <c r="S453" s="352"/>
      <c r="T453" s="352"/>
      <c r="U453" s="352"/>
      <c r="V453" s="352"/>
      <c r="W453" s="352"/>
      <c r="X453" s="352"/>
      <c r="Y453" s="352"/>
      <c r="Z453" s="352"/>
      <c r="AA453" s="352"/>
      <c r="AB453" s="352"/>
      <c r="AC453" s="352"/>
      <c r="AD453" s="352"/>
      <c r="AE453" s="352"/>
      <c r="AF453" s="352"/>
      <c r="AG453" s="352"/>
      <c r="AH453" s="352"/>
      <c r="AI453" s="352"/>
      <c r="AJ453" s="352"/>
      <c r="AK453" s="352"/>
      <c r="AL453" s="352"/>
      <c r="AM453" s="352"/>
      <c r="AN453" s="352"/>
      <c r="AO453" s="352"/>
      <c r="AP453" s="352"/>
      <c r="AQ453" s="352"/>
      <c r="AR453" s="352"/>
      <c r="AS453" s="352"/>
      <c r="AT453" s="352"/>
      <c r="AU453" s="352"/>
      <c r="AV453" s="352"/>
      <c r="AW453" s="352"/>
      <c r="AX453" s="352"/>
      <c r="AY453" s="352"/>
      <c r="AZ453" s="352"/>
      <c r="BA453" s="352"/>
      <c r="BB453" s="352"/>
      <c r="BC453" s="352"/>
      <c r="BD453" s="352"/>
      <c r="BE453" s="352"/>
      <c r="BF453" s="352"/>
      <c r="BG453" s="352"/>
      <c r="BH453" s="352"/>
      <c r="BI453" s="352"/>
      <c r="BJ453" s="352"/>
      <c r="BK453" s="352"/>
      <c r="BL453" s="352"/>
    </row>
    <row r="454" spans="1:64" ht="16.5" customHeight="1">
      <c r="A454" s="352"/>
      <c r="B454" s="352"/>
      <c r="C454" s="352"/>
      <c r="D454" s="352"/>
      <c r="E454" s="352"/>
      <c r="F454" s="352"/>
      <c r="G454" s="352"/>
      <c r="H454" s="352"/>
      <c r="I454" s="352"/>
      <c r="J454" s="352"/>
      <c r="K454" s="352"/>
      <c r="L454" s="352"/>
      <c r="M454" s="352"/>
      <c r="N454" s="352"/>
      <c r="O454" s="352"/>
      <c r="P454" s="352"/>
      <c r="Q454" s="352"/>
      <c r="R454" s="352"/>
      <c r="S454" s="352"/>
      <c r="T454" s="352"/>
      <c r="U454" s="352"/>
      <c r="V454" s="352"/>
      <c r="W454" s="352"/>
      <c r="X454" s="352"/>
      <c r="Y454" s="352"/>
      <c r="Z454" s="352"/>
      <c r="AA454" s="352"/>
      <c r="AB454" s="352"/>
      <c r="AC454" s="352"/>
      <c r="AD454" s="352"/>
      <c r="AE454" s="352"/>
      <c r="AF454" s="352"/>
      <c r="AG454" s="352"/>
      <c r="AH454" s="352"/>
      <c r="AI454" s="352"/>
      <c r="AJ454" s="352"/>
      <c r="AK454" s="352"/>
      <c r="AL454" s="352"/>
      <c r="AM454" s="352"/>
      <c r="AN454" s="352"/>
      <c r="AO454" s="352"/>
      <c r="AP454" s="352"/>
      <c r="AQ454" s="352"/>
      <c r="AR454" s="352"/>
      <c r="AS454" s="352"/>
      <c r="AT454" s="352"/>
      <c r="AU454" s="352"/>
      <c r="AV454" s="352"/>
      <c r="AW454" s="352"/>
      <c r="AX454" s="352"/>
      <c r="AY454" s="352"/>
      <c r="AZ454" s="352"/>
      <c r="BA454" s="352"/>
      <c r="BB454" s="352"/>
      <c r="BC454" s="352"/>
      <c r="BD454" s="352"/>
      <c r="BE454" s="352"/>
      <c r="BF454" s="352"/>
      <c r="BG454" s="352"/>
      <c r="BH454" s="352"/>
      <c r="BI454" s="352"/>
      <c r="BJ454" s="352"/>
      <c r="BK454" s="352"/>
      <c r="BL454" s="352"/>
    </row>
    <row r="455" spans="1:64" ht="16.5" customHeight="1">
      <c r="A455" s="352"/>
      <c r="B455" s="352"/>
      <c r="C455" s="352"/>
      <c r="D455" s="352"/>
      <c r="E455" s="352"/>
      <c r="F455" s="352"/>
      <c r="G455" s="352"/>
      <c r="H455" s="352"/>
      <c r="I455" s="352"/>
      <c r="J455" s="352"/>
      <c r="K455" s="352"/>
      <c r="L455" s="352"/>
      <c r="M455" s="352"/>
      <c r="N455" s="352"/>
      <c r="O455" s="352"/>
      <c r="P455" s="352"/>
      <c r="Q455" s="352"/>
      <c r="R455" s="352"/>
      <c r="S455" s="352"/>
      <c r="T455" s="352"/>
      <c r="U455" s="352"/>
      <c r="V455" s="352"/>
      <c r="W455" s="352"/>
      <c r="X455" s="352"/>
      <c r="Y455" s="352"/>
      <c r="Z455" s="352"/>
      <c r="AA455" s="352"/>
      <c r="AB455" s="352"/>
      <c r="AC455" s="352"/>
      <c r="AD455" s="352"/>
      <c r="AE455" s="352"/>
      <c r="AF455" s="352"/>
      <c r="AG455" s="352"/>
      <c r="AH455" s="352"/>
      <c r="AI455" s="352"/>
      <c r="AJ455" s="352"/>
      <c r="AK455" s="352"/>
      <c r="AL455" s="352"/>
      <c r="AM455" s="352"/>
      <c r="AN455" s="352"/>
      <c r="AO455" s="352"/>
      <c r="AP455" s="352"/>
      <c r="AQ455" s="352"/>
      <c r="AR455" s="352"/>
      <c r="AS455" s="352"/>
      <c r="AT455" s="352"/>
      <c r="AU455" s="352"/>
      <c r="AV455" s="352"/>
      <c r="AW455" s="352"/>
      <c r="AX455" s="352"/>
      <c r="AY455" s="352"/>
      <c r="AZ455" s="352"/>
      <c r="BA455" s="352"/>
      <c r="BB455" s="352"/>
      <c r="BC455" s="352"/>
      <c r="BD455" s="352"/>
      <c r="BE455" s="352"/>
      <c r="BF455" s="352"/>
      <c r="BG455" s="352"/>
      <c r="BH455" s="352"/>
      <c r="BI455" s="352"/>
      <c r="BJ455" s="352"/>
      <c r="BK455" s="352"/>
      <c r="BL455" s="352"/>
    </row>
    <row r="456" spans="1:64" ht="16.5" customHeight="1">
      <c r="A456" s="352"/>
      <c r="B456" s="352"/>
      <c r="C456" s="352"/>
      <c r="D456" s="352"/>
      <c r="E456" s="352"/>
      <c r="F456" s="352"/>
      <c r="G456" s="352"/>
      <c r="H456" s="352"/>
      <c r="I456" s="352"/>
      <c r="J456" s="352"/>
      <c r="K456" s="352"/>
      <c r="L456" s="352"/>
      <c r="M456" s="352"/>
      <c r="N456" s="352"/>
      <c r="O456" s="352"/>
      <c r="P456" s="352"/>
      <c r="Q456" s="352"/>
      <c r="R456" s="352"/>
      <c r="S456" s="352"/>
      <c r="T456" s="352"/>
      <c r="U456" s="352"/>
      <c r="V456" s="352"/>
      <c r="W456" s="352"/>
      <c r="X456" s="352"/>
      <c r="Y456" s="352"/>
      <c r="Z456" s="352"/>
      <c r="AA456" s="352"/>
      <c r="AB456" s="352"/>
      <c r="AC456" s="352"/>
      <c r="AD456" s="352"/>
      <c r="AE456" s="352"/>
      <c r="AF456" s="352"/>
      <c r="AG456" s="352"/>
      <c r="AH456" s="352"/>
      <c r="AI456" s="352"/>
      <c r="AJ456" s="352"/>
      <c r="AK456" s="352"/>
      <c r="AL456" s="352"/>
      <c r="AM456" s="352"/>
      <c r="AN456" s="352"/>
      <c r="AO456" s="352"/>
      <c r="AP456" s="352"/>
      <c r="AQ456" s="352"/>
      <c r="AR456" s="352"/>
      <c r="AS456" s="352"/>
      <c r="AT456" s="352"/>
      <c r="AU456" s="352"/>
      <c r="AV456" s="352"/>
      <c r="AW456" s="352"/>
      <c r="AX456" s="352"/>
      <c r="AY456" s="352"/>
      <c r="AZ456" s="352"/>
      <c r="BA456" s="352"/>
      <c r="BB456" s="352"/>
      <c r="BC456" s="352"/>
      <c r="BD456" s="352"/>
      <c r="BE456" s="352"/>
      <c r="BF456" s="352"/>
      <c r="BG456" s="352"/>
      <c r="BH456" s="352"/>
      <c r="BI456" s="352"/>
      <c r="BJ456" s="352"/>
      <c r="BK456" s="352"/>
      <c r="BL456" s="352"/>
    </row>
    <row r="457" spans="1:64" ht="16.5" customHeight="1">
      <c r="A457" s="352"/>
      <c r="B457" s="352"/>
      <c r="C457" s="352"/>
      <c r="D457" s="352"/>
      <c r="E457" s="352"/>
      <c r="F457" s="352"/>
      <c r="G457" s="352"/>
      <c r="H457" s="352"/>
      <c r="I457" s="352"/>
      <c r="J457" s="352"/>
      <c r="K457" s="352"/>
      <c r="L457" s="352"/>
      <c r="M457" s="352"/>
      <c r="N457" s="352"/>
      <c r="O457" s="352"/>
      <c r="P457" s="352"/>
      <c r="Q457" s="352"/>
      <c r="R457" s="352"/>
      <c r="S457" s="352"/>
      <c r="T457" s="352"/>
      <c r="U457" s="352"/>
      <c r="V457" s="352"/>
      <c r="W457" s="352"/>
      <c r="X457" s="352"/>
      <c r="Y457" s="352"/>
      <c r="Z457" s="352"/>
      <c r="AA457" s="352"/>
      <c r="AB457" s="352"/>
      <c r="AC457" s="352"/>
      <c r="AD457" s="352"/>
      <c r="AE457" s="352"/>
      <c r="AF457" s="352"/>
      <c r="AG457" s="352"/>
      <c r="AH457" s="352"/>
      <c r="AI457" s="352"/>
      <c r="AJ457" s="352"/>
      <c r="AK457" s="352"/>
      <c r="AL457" s="352"/>
      <c r="AM457" s="352"/>
      <c r="AN457" s="352"/>
      <c r="AO457" s="352"/>
      <c r="AP457" s="352"/>
      <c r="AQ457" s="352"/>
      <c r="AR457" s="352"/>
      <c r="AS457" s="352"/>
      <c r="AT457" s="352"/>
      <c r="AU457" s="352"/>
      <c r="AV457" s="352"/>
      <c r="AW457" s="352"/>
      <c r="AX457" s="352"/>
      <c r="AY457" s="352"/>
      <c r="AZ457" s="352"/>
      <c r="BA457" s="352"/>
      <c r="BB457" s="352"/>
      <c r="BC457" s="352"/>
      <c r="BD457" s="352"/>
      <c r="BE457" s="352"/>
      <c r="BF457" s="352"/>
      <c r="BG457" s="352"/>
      <c r="BH457" s="352"/>
      <c r="BI457" s="352"/>
      <c r="BJ457" s="352"/>
      <c r="BK457" s="352"/>
      <c r="BL457" s="352"/>
    </row>
    <row r="458" spans="1:64" ht="16.5" customHeight="1">
      <c r="A458" s="352"/>
      <c r="B458" s="352"/>
      <c r="C458" s="352"/>
      <c r="D458" s="352"/>
      <c r="E458" s="352"/>
      <c r="F458" s="352"/>
      <c r="G458" s="352"/>
      <c r="H458" s="352"/>
      <c r="I458" s="352"/>
      <c r="J458" s="352"/>
      <c r="K458" s="352"/>
      <c r="L458" s="352"/>
      <c r="M458" s="352"/>
      <c r="N458" s="352"/>
      <c r="O458" s="352"/>
      <c r="P458" s="352"/>
      <c r="Q458" s="352"/>
      <c r="R458" s="352"/>
      <c r="S458" s="352"/>
      <c r="T458" s="352"/>
      <c r="U458" s="352"/>
      <c r="V458" s="352"/>
      <c r="W458" s="352"/>
      <c r="X458" s="352"/>
      <c r="Y458" s="352"/>
      <c r="Z458" s="352"/>
      <c r="AA458" s="352"/>
      <c r="AB458" s="352"/>
      <c r="AC458" s="352"/>
      <c r="AD458" s="352"/>
      <c r="AE458" s="352"/>
      <c r="AF458" s="352"/>
      <c r="AG458" s="352"/>
      <c r="AH458" s="352"/>
      <c r="AI458" s="352"/>
      <c r="AJ458" s="352"/>
      <c r="AK458" s="352"/>
      <c r="AL458" s="352"/>
      <c r="AM458" s="352"/>
      <c r="AN458" s="352"/>
      <c r="AO458" s="352"/>
      <c r="AP458" s="352"/>
      <c r="AQ458" s="352"/>
      <c r="AR458" s="352"/>
      <c r="AS458" s="352"/>
      <c r="AT458" s="352"/>
      <c r="AU458" s="352"/>
      <c r="AV458" s="352"/>
      <c r="AW458" s="352"/>
      <c r="AX458" s="352"/>
      <c r="AY458" s="352"/>
      <c r="AZ458" s="352"/>
      <c r="BA458" s="352"/>
      <c r="BB458" s="352"/>
      <c r="BC458" s="352"/>
      <c r="BD458" s="352"/>
      <c r="BE458" s="352"/>
      <c r="BF458" s="352"/>
      <c r="BG458" s="352"/>
      <c r="BH458" s="352"/>
      <c r="BI458" s="352"/>
      <c r="BJ458" s="352"/>
      <c r="BK458" s="352"/>
      <c r="BL458" s="352"/>
    </row>
    <row r="459" spans="1:64" ht="16.5" customHeight="1">
      <c r="A459" s="352"/>
      <c r="B459" s="352"/>
      <c r="C459" s="352"/>
      <c r="D459" s="352"/>
      <c r="E459" s="352"/>
      <c r="F459" s="352"/>
      <c r="G459" s="352"/>
      <c r="H459" s="352"/>
      <c r="I459" s="352"/>
      <c r="J459" s="352"/>
      <c r="K459" s="352"/>
      <c r="L459" s="352"/>
      <c r="M459" s="352"/>
      <c r="N459" s="352"/>
      <c r="O459" s="352"/>
      <c r="P459" s="352"/>
      <c r="Q459" s="352"/>
      <c r="R459" s="352"/>
      <c r="S459" s="352"/>
      <c r="T459" s="352"/>
      <c r="U459" s="352"/>
      <c r="V459" s="352"/>
      <c r="W459" s="352"/>
      <c r="X459" s="352"/>
      <c r="Y459" s="352"/>
      <c r="Z459" s="352"/>
      <c r="AA459" s="352"/>
      <c r="AB459" s="352"/>
      <c r="AC459" s="352"/>
      <c r="AD459" s="352"/>
      <c r="AE459" s="352"/>
      <c r="AF459" s="352"/>
      <c r="AG459" s="352"/>
      <c r="AH459" s="352"/>
      <c r="AI459" s="352"/>
      <c r="AJ459" s="352"/>
      <c r="AK459" s="352"/>
      <c r="AL459" s="352"/>
      <c r="AM459" s="352"/>
      <c r="AN459" s="352"/>
      <c r="AO459" s="352"/>
      <c r="AP459" s="352"/>
      <c r="AQ459" s="352"/>
      <c r="AR459" s="352"/>
      <c r="AS459" s="352"/>
      <c r="AT459" s="352"/>
      <c r="AU459" s="352"/>
      <c r="AV459" s="352"/>
      <c r="AW459" s="352"/>
      <c r="AX459" s="352"/>
      <c r="AY459" s="352"/>
      <c r="AZ459" s="352"/>
      <c r="BA459" s="352"/>
      <c r="BB459" s="352"/>
      <c r="BC459" s="352"/>
      <c r="BD459" s="352"/>
      <c r="BE459" s="352"/>
      <c r="BF459" s="352"/>
      <c r="BG459" s="352"/>
      <c r="BH459" s="352"/>
      <c r="BI459" s="352"/>
      <c r="BJ459" s="352"/>
      <c r="BK459" s="352"/>
      <c r="BL459" s="352"/>
    </row>
    <row r="460" spans="1:64" ht="16.5" customHeight="1">
      <c r="A460" s="352"/>
      <c r="B460" s="352"/>
      <c r="C460" s="352"/>
      <c r="D460" s="352"/>
      <c r="E460" s="352"/>
      <c r="F460" s="352"/>
      <c r="G460" s="352"/>
      <c r="H460" s="352"/>
      <c r="I460" s="352"/>
      <c r="J460" s="352"/>
      <c r="K460" s="352"/>
      <c r="L460" s="352"/>
      <c r="M460" s="352"/>
      <c r="N460" s="352"/>
      <c r="O460" s="352"/>
      <c r="P460" s="352"/>
      <c r="Q460" s="352"/>
      <c r="R460" s="352"/>
      <c r="S460" s="352"/>
      <c r="T460" s="352"/>
      <c r="U460" s="352"/>
      <c r="V460" s="352"/>
      <c r="W460" s="352"/>
      <c r="X460" s="352"/>
      <c r="Y460" s="352"/>
      <c r="Z460" s="352"/>
      <c r="AA460" s="352"/>
      <c r="AB460" s="352"/>
      <c r="AC460" s="352"/>
      <c r="AD460" s="352"/>
      <c r="AE460" s="352"/>
      <c r="AF460" s="352"/>
      <c r="AG460" s="352"/>
      <c r="AH460" s="352"/>
      <c r="AI460" s="352"/>
      <c r="AJ460" s="352"/>
      <c r="AK460" s="352"/>
      <c r="AL460" s="352"/>
      <c r="AM460" s="352"/>
      <c r="AN460" s="352"/>
      <c r="AO460" s="352"/>
      <c r="AP460" s="352"/>
      <c r="AQ460" s="352"/>
      <c r="AR460" s="352"/>
      <c r="AS460" s="352"/>
      <c r="AT460" s="352"/>
      <c r="AU460" s="352"/>
      <c r="AV460" s="352"/>
      <c r="AW460" s="352"/>
      <c r="AX460" s="352"/>
      <c r="AY460" s="352"/>
      <c r="AZ460" s="352"/>
      <c r="BA460" s="352"/>
      <c r="BB460" s="352"/>
      <c r="BC460" s="352"/>
      <c r="BD460" s="352"/>
      <c r="BE460" s="352"/>
      <c r="BF460" s="352"/>
      <c r="BG460" s="352"/>
      <c r="BH460" s="352"/>
      <c r="BI460" s="352"/>
      <c r="BJ460" s="352"/>
      <c r="BK460" s="352"/>
      <c r="BL460" s="352"/>
    </row>
    <row r="461" spans="1:64" ht="16.5" customHeight="1">
      <c r="A461" s="352"/>
      <c r="B461" s="352"/>
      <c r="C461" s="352"/>
      <c r="D461" s="352"/>
      <c r="E461" s="352"/>
      <c r="F461" s="352"/>
      <c r="G461" s="352"/>
      <c r="H461" s="352"/>
      <c r="I461" s="352"/>
      <c r="J461" s="352"/>
      <c r="K461" s="352"/>
      <c r="L461" s="352"/>
      <c r="M461" s="352"/>
      <c r="N461" s="352"/>
      <c r="O461" s="352"/>
      <c r="P461" s="352"/>
      <c r="Q461" s="352"/>
      <c r="R461" s="352"/>
      <c r="S461" s="352"/>
      <c r="T461" s="352"/>
      <c r="U461" s="352"/>
      <c r="V461" s="352"/>
      <c r="W461" s="352"/>
      <c r="X461" s="352"/>
      <c r="Y461" s="352"/>
      <c r="Z461" s="352"/>
      <c r="AA461" s="352"/>
      <c r="AB461" s="352"/>
      <c r="AC461" s="352"/>
      <c r="AD461" s="352"/>
      <c r="AE461" s="352"/>
      <c r="AF461" s="352"/>
      <c r="AG461" s="352"/>
      <c r="AH461" s="352"/>
      <c r="AI461" s="352"/>
      <c r="AJ461" s="352"/>
      <c r="AK461" s="352"/>
      <c r="AL461" s="352"/>
      <c r="AM461" s="352"/>
      <c r="AN461" s="352"/>
      <c r="AO461" s="352"/>
      <c r="AP461" s="352"/>
      <c r="AQ461" s="352"/>
      <c r="AR461" s="352"/>
      <c r="AS461" s="352"/>
      <c r="AT461" s="352"/>
      <c r="AU461" s="352"/>
      <c r="AV461" s="352"/>
      <c r="AW461" s="352"/>
      <c r="AX461" s="352"/>
      <c r="AY461" s="352"/>
      <c r="AZ461" s="352"/>
      <c r="BA461" s="352"/>
      <c r="BB461" s="352"/>
      <c r="BC461" s="352"/>
      <c r="BD461" s="352"/>
      <c r="BE461" s="352"/>
      <c r="BF461" s="352"/>
      <c r="BG461" s="352"/>
      <c r="BH461" s="352"/>
      <c r="BI461" s="352"/>
      <c r="BJ461" s="352"/>
      <c r="BK461" s="352"/>
      <c r="BL461" s="352"/>
    </row>
    <row r="462" spans="1:64" ht="16.5" customHeight="1">
      <c r="A462" s="352"/>
      <c r="B462" s="352"/>
      <c r="C462" s="352"/>
      <c r="D462" s="352"/>
      <c r="E462" s="352"/>
      <c r="F462" s="352"/>
      <c r="G462" s="352"/>
      <c r="H462" s="352"/>
      <c r="I462" s="352"/>
      <c r="J462" s="352"/>
      <c r="K462" s="352"/>
      <c r="L462" s="352"/>
      <c r="M462" s="352"/>
      <c r="N462" s="352"/>
      <c r="O462" s="352"/>
      <c r="P462" s="352"/>
      <c r="Q462" s="352"/>
      <c r="R462" s="352"/>
      <c r="S462" s="352"/>
      <c r="T462" s="352"/>
      <c r="U462" s="352"/>
      <c r="V462" s="352"/>
      <c r="W462" s="352"/>
      <c r="X462" s="352"/>
      <c r="Y462" s="352"/>
      <c r="Z462" s="352"/>
      <c r="AA462" s="352"/>
      <c r="AB462" s="352"/>
      <c r="AC462" s="352"/>
      <c r="AD462" s="352"/>
      <c r="AE462" s="352"/>
      <c r="AF462" s="352"/>
      <c r="AG462" s="352"/>
      <c r="AH462" s="352"/>
      <c r="AI462" s="352"/>
      <c r="AJ462" s="352"/>
      <c r="AK462" s="352"/>
      <c r="AL462" s="352"/>
      <c r="AM462" s="352"/>
      <c r="AN462" s="352"/>
      <c r="AO462" s="352"/>
      <c r="AP462" s="352"/>
      <c r="AQ462" s="352"/>
      <c r="AR462" s="352"/>
      <c r="AS462" s="352"/>
      <c r="AT462" s="352"/>
      <c r="AU462" s="352"/>
      <c r="AV462" s="352"/>
      <c r="AW462" s="352"/>
      <c r="AX462" s="352"/>
      <c r="AY462" s="352"/>
      <c r="AZ462" s="352"/>
      <c r="BA462" s="352"/>
      <c r="BB462" s="352"/>
      <c r="BC462" s="352"/>
      <c r="BD462" s="352"/>
      <c r="BE462" s="352"/>
      <c r="BF462" s="352"/>
      <c r="BG462" s="352"/>
      <c r="BH462" s="352"/>
      <c r="BI462" s="352"/>
      <c r="BJ462" s="352"/>
      <c r="BK462" s="352"/>
      <c r="BL462" s="352"/>
    </row>
    <row r="463" spans="1:64" ht="16.5" customHeight="1">
      <c r="A463" s="352"/>
      <c r="B463" s="352"/>
      <c r="C463" s="352"/>
      <c r="D463" s="352"/>
      <c r="E463" s="352"/>
      <c r="F463" s="352"/>
      <c r="G463" s="352"/>
      <c r="H463" s="352"/>
      <c r="I463" s="352"/>
      <c r="J463" s="352"/>
      <c r="K463" s="352"/>
      <c r="L463" s="352"/>
      <c r="M463" s="352"/>
      <c r="N463" s="352"/>
      <c r="O463" s="352"/>
      <c r="P463" s="352"/>
      <c r="Q463" s="352"/>
      <c r="R463" s="352"/>
      <c r="S463" s="352"/>
      <c r="T463" s="352"/>
      <c r="U463" s="352"/>
      <c r="V463" s="352"/>
      <c r="W463" s="352"/>
      <c r="X463" s="352"/>
      <c r="Y463" s="352"/>
      <c r="Z463" s="352"/>
      <c r="AA463" s="352"/>
      <c r="AB463" s="352"/>
      <c r="AC463" s="352"/>
      <c r="AD463" s="352"/>
      <c r="AE463" s="352"/>
      <c r="AF463" s="352"/>
      <c r="AG463" s="352"/>
      <c r="AH463" s="352"/>
      <c r="AI463" s="352"/>
      <c r="AJ463" s="352"/>
      <c r="AK463" s="352"/>
      <c r="AL463" s="352"/>
      <c r="AM463" s="352"/>
      <c r="AN463" s="352"/>
      <c r="AO463" s="352"/>
      <c r="AP463" s="352"/>
      <c r="AQ463" s="352"/>
      <c r="AR463" s="352"/>
      <c r="AS463" s="352"/>
      <c r="AT463" s="352"/>
      <c r="AU463" s="352"/>
      <c r="AV463" s="352"/>
      <c r="AW463" s="352"/>
      <c r="AX463" s="352"/>
      <c r="AY463" s="352"/>
      <c r="AZ463" s="352"/>
      <c r="BA463" s="352"/>
      <c r="BB463" s="352"/>
      <c r="BC463" s="352"/>
      <c r="BD463" s="352"/>
      <c r="BE463" s="352"/>
      <c r="BF463" s="352"/>
      <c r="BG463" s="352"/>
      <c r="BH463" s="352"/>
      <c r="BI463" s="352"/>
      <c r="BJ463" s="352"/>
      <c r="BK463" s="352"/>
      <c r="BL463" s="352"/>
    </row>
    <row r="464" spans="1:64" ht="16.5" customHeight="1">
      <c r="A464" s="352"/>
      <c r="B464" s="352"/>
      <c r="C464" s="352"/>
      <c r="D464" s="352"/>
      <c r="E464" s="352"/>
      <c r="F464" s="352"/>
      <c r="G464" s="352"/>
      <c r="H464" s="352"/>
      <c r="I464" s="352"/>
      <c r="J464" s="352"/>
      <c r="K464" s="352"/>
      <c r="L464" s="352"/>
      <c r="M464" s="352"/>
      <c r="N464" s="352"/>
      <c r="O464" s="352"/>
      <c r="P464" s="352"/>
      <c r="Q464" s="352"/>
      <c r="R464" s="352"/>
      <c r="S464" s="352"/>
      <c r="T464" s="352"/>
      <c r="U464" s="352"/>
      <c r="V464" s="352"/>
      <c r="W464" s="352"/>
      <c r="X464" s="352"/>
      <c r="Y464" s="352"/>
      <c r="Z464" s="352"/>
      <c r="AA464" s="352"/>
      <c r="AB464" s="352"/>
      <c r="AC464" s="352"/>
      <c r="AD464" s="352"/>
      <c r="AE464" s="352"/>
      <c r="AF464" s="352"/>
      <c r="AG464" s="352"/>
      <c r="AH464" s="352"/>
      <c r="AI464" s="352"/>
      <c r="AJ464" s="352"/>
      <c r="AK464" s="352"/>
      <c r="AL464" s="352"/>
      <c r="AM464" s="352"/>
      <c r="AN464" s="352"/>
      <c r="AO464" s="352"/>
      <c r="AP464" s="352"/>
      <c r="AQ464" s="352"/>
      <c r="AR464" s="352"/>
      <c r="AS464" s="352"/>
      <c r="AT464" s="352"/>
      <c r="AU464" s="352"/>
      <c r="AV464" s="352"/>
      <c r="AW464" s="352"/>
      <c r="AX464" s="352"/>
      <c r="AY464" s="352"/>
      <c r="AZ464" s="352"/>
      <c r="BA464" s="352"/>
      <c r="BB464" s="352"/>
      <c r="BC464" s="352"/>
      <c r="BD464" s="352"/>
      <c r="BE464" s="352"/>
      <c r="BF464" s="352"/>
      <c r="BG464" s="352"/>
      <c r="BH464" s="352"/>
      <c r="BI464" s="352"/>
      <c r="BJ464" s="352"/>
      <c r="BK464" s="352"/>
      <c r="BL464" s="352"/>
    </row>
    <row r="465" spans="1:64" ht="16.5" customHeight="1">
      <c r="A465" s="352"/>
      <c r="B465" s="352"/>
      <c r="C465" s="352"/>
      <c r="D465" s="352"/>
      <c r="E465" s="352"/>
      <c r="F465" s="352"/>
      <c r="G465" s="352"/>
      <c r="H465" s="352"/>
      <c r="I465" s="352"/>
      <c r="J465" s="352"/>
      <c r="K465" s="352"/>
      <c r="L465" s="352"/>
      <c r="M465" s="352"/>
      <c r="N465" s="352"/>
      <c r="O465" s="352"/>
      <c r="P465" s="352"/>
      <c r="Q465" s="352"/>
      <c r="R465" s="352"/>
      <c r="S465" s="352"/>
      <c r="T465" s="352"/>
      <c r="U465" s="352"/>
      <c r="V465" s="352"/>
      <c r="W465" s="352"/>
      <c r="X465" s="352"/>
      <c r="Y465" s="352"/>
      <c r="Z465" s="352"/>
      <c r="AA465" s="352"/>
      <c r="AB465" s="352"/>
      <c r="AC465" s="352"/>
      <c r="AD465" s="352"/>
      <c r="AE465" s="352"/>
      <c r="AF465" s="352"/>
      <c r="AG465" s="352"/>
      <c r="AH465" s="352"/>
      <c r="AI465" s="352"/>
      <c r="AJ465" s="352"/>
      <c r="AK465" s="352"/>
      <c r="AL465" s="352"/>
      <c r="AM465" s="352"/>
      <c r="AN465" s="352"/>
      <c r="AO465" s="352"/>
      <c r="AP465" s="352"/>
      <c r="AQ465" s="352"/>
      <c r="AR465" s="352"/>
      <c r="AS465" s="352"/>
      <c r="AT465" s="352"/>
      <c r="AU465" s="352"/>
      <c r="AV465" s="352"/>
      <c r="AW465" s="352"/>
      <c r="AX465" s="352"/>
      <c r="AY465" s="352"/>
      <c r="AZ465" s="352"/>
      <c r="BA465" s="352"/>
      <c r="BB465" s="352"/>
      <c r="BC465" s="352"/>
      <c r="BD465" s="352"/>
      <c r="BE465" s="352"/>
      <c r="BF465" s="352"/>
      <c r="BG465" s="352"/>
      <c r="BH465" s="352"/>
      <c r="BI465" s="352"/>
      <c r="BJ465" s="352"/>
      <c r="BK465" s="352"/>
      <c r="BL465" s="352"/>
    </row>
    <row r="466" spans="1:64" ht="16.5" customHeight="1">
      <c r="A466" s="352"/>
      <c r="B466" s="352"/>
      <c r="C466" s="352"/>
      <c r="D466" s="352"/>
      <c r="E466" s="352"/>
      <c r="F466" s="352"/>
      <c r="G466" s="352"/>
      <c r="H466" s="352"/>
      <c r="I466" s="352"/>
      <c r="J466" s="352"/>
      <c r="K466" s="352"/>
      <c r="L466" s="352"/>
      <c r="M466" s="352"/>
      <c r="N466" s="352"/>
      <c r="O466" s="352"/>
      <c r="P466" s="352"/>
      <c r="Q466" s="352"/>
      <c r="R466" s="352"/>
      <c r="S466" s="352"/>
      <c r="T466" s="352"/>
      <c r="U466" s="352"/>
      <c r="V466" s="352"/>
      <c r="W466" s="352"/>
      <c r="X466" s="352"/>
      <c r="Y466" s="352"/>
      <c r="Z466" s="352"/>
      <c r="AA466" s="352"/>
      <c r="AB466" s="352"/>
      <c r="AC466" s="352"/>
      <c r="AD466" s="352"/>
      <c r="AE466" s="352"/>
      <c r="AF466" s="352"/>
      <c r="AG466" s="352"/>
      <c r="AH466" s="352"/>
      <c r="AI466" s="352"/>
      <c r="AJ466" s="352"/>
      <c r="AK466" s="352"/>
      <c r="AL466" s="352"/>
      <c r="AM466" s="352"/>
      <c r="AN466" s="352"/>
      <c r="AO466" s="352"/>
      <c r="AP466" s="352"/>
      <c r="AQ466" s="352"/>
      <c r="AR466" s="352"/>
      <c r="AS466" s="352"/>
      <c r="AT466" s="352"/>
      <c r="AU466" s="352"/>
      <c r="AV466" s="352"/>
      <c r="AW466" s="352"/>
      <c r="AX466" s="352"/>
      <c r="AY466" s="352"/>
      <c r="AZ466" s="352"/>
      <c r="BA466" s="352"/>
      <c r="BB466" s="352"/>
      <c r="BC466" s="352"/>
      <c r="BD466" s="352"/>
      <c r="BE466" s="352"/>
      <c r="BF466" s="352"/>
      <c r="BG466" s="352"/>
      <c r="BH466" s="352"/>
      <c r="BI466" s="352"/>
      <c r="BJ466" s="352"/>
      <c r="BK466" s="352"/>
      <c r="BL466" s="352"/>
    </row>
    <row r="467" spans="1:64" ht="16.5" customHeight="1">
      <c r="A467" s="352"/>
      <c r="B467" s="352"/>
      <c r="C467" s="352"/>
      <c r="D467" s="352"/>
      <c r="E467" s="352"/>
      <c r="F467" s="352"/>
      <c r="G467" s="352"/>
      <c r="H467" s="352"/>
      <c r="I467" s="352"/>
      <c r="J467" s="352"/>
      <c r="K467" s="352"/>
      <c r="L467" s="352"/>
      <c r="M467" s="352"/>
      <c r="N467" s="352"/>
      <c r="O467" s="352"/>
      <c r="P467" s="352"/>
      <c r="Q467" s="352"/>
      <c r="R467" s="352"/>
      <c r="S467" s="352"/>
      <c r="T467" s="352"/>
      <c r="U467" s="352"/>
      <c r="V467" s="352"/>
      <c r="W467" s="352"/>
      <c r="X467" s="352"/>
      <c r="Y467" s="352"/>
      <c r="Z467" s="352"/>
      <c r="AA467" s="352"/>
      <c r="AB467" s="352"/>
      <c r="AC467" s="352"/>
      <c r="AD467" s="352"/>
      <c r="AE467" s="352"/>
      <c r="AF467" s="352"/>
      <c r="AG467" s="352"/>
      <c r="AH467" s="352"/>
      <c r="AI467" s="352"/>
      <c r="AJ467" s="352"/>
      <c r="AK467" s="352"/>
      <c r="AL467" s="352"/>
      <c r="AM467" s="352"/>
      <c r="AN467" s="352"/>
      <c r="AO467" s="352"/>
      <c r="AP467" s="352"/>
      <c r="AQ467" s="352"/>
      <c r="AR467" s="352"/>
      <c r="AS467" s="352"/>
      <c r="AT467" s="352"/>
      <c r="AU467" s="352"/>
      <c r="AV467" s="352"/>
      <c r="AW467" s="352"/>
      <c r="AX467" s="352"/>
      <c r="AY467" s="352"/>
      <c r="AZ467" s="352"/>
      <c r="BA467" s="352"/>
      <c r="BB467" s="352"/>
      <c r="BC467" s="352"/>
      <c r="BD467" s="352"/>
      <c r="BE467" s="352"/>
      <c r="BF467" s="352"/>
      <c r="BG467" s="352"/>
      <c r="BH467" s="352"/>
      <c r="BI467" s="352"/>
      <c r="BJ467" s="352"/>
      <c r="BK467" s="352"/>
      <c r="BL467" s="352"/>
    </row>
    <row r="468" spans="1:64" ht="16.5" customHeight="1">
      <c r="A468" s="352"/>
      <c r="B468" s="352"/>
      <c r="C468" s="352"/>
      <c r="D468" s="352"/>
      <c r="E468" s="352"/>
      <c r="F468" s="352"/>
      <c r="G468" s="352"/>
      <c r="H468" s="352"/>
      <c r="I468" s="352"/>
      <c r="J468" s="352"/>
      <c r="K468" s="352"/>
      <c r="L468" s="352"/>
      <c r="M468" s="352"/>
      <c r="N468" s="352"/>
      <c r="O468" s="352"/>
      <c r="P468" s="352"/>
      <c r="Q468" s="352"/>
      <c r="R468" s="352"/>
      <c r="S468" s="352"/>
      <c r="T468" s="352"/>
      <c r="U468" s="352"/>
      <c r="V468" s="352"/>
      <c r="W468" s="352"/>
      <c r="X468" s="352"/>
      <c r="Y468" s="352"/>
      <c r="Z468" s="352"/>
      <c r="AA468" s="352"/>
      <c r="AB468" s="352"/>
      <c r="AC468" s="352"/>
      <c r="AD468" s="352"/>
      <c r="AE468" s="352"/>
      <c r="AF468" s="352"/>
      <c r="AG468" s="352"/>
      <c r="AH468" s="352"/>
      <c r="AI468" s="352"/>
      <c r="AJ468" s="352"/>
      <c r="AK468" s="352"/>
      <c r="AL468" s="352"/>
      <c r="AM468" s="352"/>
      <c r="AN468" s="352"/>
      <c r="AO468" s="352"/>
      <c r="AP468" s="352"/>
      <c r="AQ468" s="352"/>
      <c r="AR468" s="352"/>
      <c r="AS468" s="352"/>
      <c r="AT468" s="352"/>
      <c r="AU468" s="352"/>
      <c r="AV468" s="352"/>
      <c r="AW468" s="352"/>
      <c r="AX468" s="352"/>
      <c r="AY468" s="352"/>
      <c r="AZ468" s="352"/>
      <c r="BA468" s="352"/>
      <c r="BB468" s="352"/>
      <c r="BC468" s="352"/>
      <c r="BD468" s="352"/>
      <c r="BE468" s="352"/>
      <c r="BF468" s="352"/>
      <c r="BG468" s="352"/>
      <c r="BH468" s="352"/>
      <c r="BI468" s="352"/>
      <c r="BJ468" s="352"/>
      <c r="BK468" s="352"/>
      <c r="BL468" s="352"/>
    </row>
    <row r="469" spans="1:64" ht="16.5" customHeight="1">
      <c r="A469" s="352"/>
      <c r="B469" s="352"/>
      <c r="C469" s="352"/>
      <c r="D469" s="352"/>
      <c r="E469" s="352"/>
      <c r="F469" s="352"/>
      <c r="G469" s="352"/>
      <c r="H469" s="352"/>
      <c r="I469" s="352"/>
      <c r="J469" s="352"/>
      <c r="K469" s="352"/>
      <c r="L469" s="352"/>
      <c r="M469" s="352"/>
      <c r="N469" s="352"/>
      <c r="O469" s="352"/>
      <c r="P469" s="352"/>
      <c r="Q469" s="352"/>
      <c r="R469" s="352"/>
      <c r="S469" s="352"/>
      <c r="T469" s="352"/>
      <c r="U469" s="352"/>
      <c r="V469" s="352"/>
      <c r="W469" s="352"/>
      <c r="X469" s="352"/>
      <c r="Y469" s="352"/>
      <c r="Z469" s="352"/>
      <c r="AA469" s="352"/>
      <c r="AB469" s="352"/>
      <c r="AC469" s="352"/>
      <c r="AD469" s="352"/>
      <c r="AE469" s="352"/>
      <c r="AF469" s="352"/>
      <c r="AG469" s="352"/>
      <c r="AH469" s="352"/>
      <c r="AI469" s="352"/>
      <c r="AJ469" s="352"/>
      <c r="AK469" s="352"/>
      <c r="AL469" s="352"/>
      <c r="AM469" s="352"/>
      <c r="AN469" s="352"/>
      <c r="AO469" s="352"/>
      <c r="AP469" s="352"/>
      <c r="AQ469" s="352"/>
      <c r="AR469" s="352"/>
      <c r="AS469" s="352"/>
      <c r="AT469" s="352"/>
      <c r="AU469" s="352"/>
      <c r="AV469" s="352"/>
      <c r="AW469" s="352"/>
      <c r="AX469" s="352"/>
      <c r="AY469" s="352"/>
      <c r="AZ469" s="352"/>
      <c r="BA469" s="352"/>
      <c r="BB469" s="352"/>
      <c r="BC469" s="352"/>
      <c r="BD469" s="352"/>
      <c r="BE469" s="352"/>
      <c r="BF469" s="352"/>
      <c r="BG469" s="352"/>
      <c r="BH469" s="352"/>
      <c r="BI469" s="352"/>
      <c r="BJ469" s="352"/>
      <c r="BK469" s="352"/>
      <c r="BL469" s="352"/>
    </row>
    <row r="470" spans="1:64" ht="16.5" customHeight="1">
      <c r="A470" s="352"/>
      <c r="B470" s="352"/>
      <c r="C470" s="352"/>
      <c r="D470" s="352"/>
      <c r="E470" s="352"/>
      <c r="F470" s="352"/>
      <c r="G470" s="352"/>
      <c r="H470" s="352"/>
      <c r="I470" s="352"/>
      <c r="J470" s="352"/>
      <c r="K470" s="352"/>
      <c r="L470" s="352"/>
      <c r="M470" s="352"/>
      <c r="N470" s="352"/>
      <c r="O470" s="352"/>
      <c r="P470" s="352"/>
      <c r="Q470" s="352"/>
      <c r="R470" s="352"/>
      <c r="S470" s="352"/>
      <c r="T470" s="352"/>
      <c r="U470" s="352"/>
      <c r="V470" s="352"/>
      <c r="W470" s="352"/>
      <c r="X470" s="352"/>
      <c r="Y470" s="352"/>
      <c r="Z470" s="352"/>
      <c r="AA470" s="352"/>
      <c r="AB470" s="352"/>
      <c r="AC470" s="352"/>
      <c r="AD470" s="352"/>
      <c r="AE470" s="352"/>
      <c r="AF470" s="352"/>
      <c r="AG470" s="352"/>
      <c r="AH470" s="352"/>
      <c r="AI470" s="352"/>
      <c r="AJ470" s="352"/>
      <c r="AK470" s="352"/>
      <c r="AL470" s="352"/>
      <c r="AM470" s="352"/>
      <c r="AN470" s="352"/>
      <c r="AO470" s="352"/>
      <c r="AP470" s="352"/>
      <c r="AQ470" s="352"/>
      <c r="AR470" s="352"/>
      <c r="AS470" s="352"/>
      <c r="AT470" s="352"/>
      <c r="AU470" s="352"/>
      <c r="AV470" s="352"/>
      <c r="AW470" s="352"/>
      <c r="AX470" s="352"/>
      <c r="AY470" s="352"/>
      <c r="AZ470" s="352"/>
      <c r="BA470" s="352"/>
      <c r="BB470" s="352"/>
      <c r="BC470" s="352"/>
      <c r="BD470" s="352"/>
      <c r="BE470" s="352"/>
      <c r="BF470" s="352"/>
      <c r="BG470" s="352"/>
      <c r="BH470" s="352"/>
      <c r="BI470" s="352"/>
      <c r="BJ470" s="352"/>
      <c r="BK470" s="352"/>
      <c r="BL470" s="352"/>
    </row>
    <row r="471" spans="1:64" ht="16.5" customHeight="1">
      <c r="A471" s="352"/>
      <c r="B471" s="352"/>
      <c r="C471" s="352"/>
      <c r="D471" s="352"/>
      <c r="E471" s="352"/>
      <c r="F471" s="352"/>
      <c r="G471" s="352"/>
      <c r="H471" s="352"/>
      <c r="I471" s="352"/>
      <c r="J471" s="352"/>
      <c r="K471" s="352"/>
      <c r="L471" s="352"/>
      <c r="M471" s="352"/>
      <c r="N471" s="352"/>
      <c r="O471" s="352"/>
      <c r="P471" s="352"/>
      <c r="Q471" s="352"/>
      <c r="R471" s="352"/>
      <c r="S471" s="352"/>
      <c r="T471" s="352"/>
      <c r="U471" s="352"/>
      <c r="V471" s="352"/>
      <c r="W471" s="352"/>
      <c r="X471" s="352"/>
      <c r="Y471" s="352"/>
      <c r="Z471" s="352"/>
      <c r="AA471" s="352"/>
      <c r="AB471" s="352"/>
      <c r="AC471" s="352"/>
      <c r="AD471" s="352"/>
      <c r="AE471" s="352"/>
      <c r="AF471" s="352"/>
      <c r="AG471" s="352"/>
      <c r="AH471" s="352"/>
      <c r="AI471" s="352"/>
      <c r="AJ471" s="352"/>
      <c r="AK471" s="352"/>
      <c r="AL471" s="352"/>
      <c r="AM471" s="352"/>
      <c r="AN471" s="352"/>
      <c r="AO471" s="352"/>
      <c r="AP471" s="352"/>
      <c r="AQ471" s="352"/>
      <c r="AR471" s="352"/>
      <c r="AS471" s="352"/>
      <c r="AT471" s="352"/>
      <c r="AU471" s="352"/>
      <c r="AV471" s="352"/>
      <c r="AW471" s="352"/>
      <c r="AX471" s="352"/>
      <c r="AY471" s="352"/>
      <c r="AZ471" s="352"/>
      <c r="BA471" s="352"/>
      <c r="BB471" s="352"/>
      <c r="BC471" s="352"/>
      <c r="BD471" s="352"/>
      <c r="BE471" s="352"/>
      <c r="BF471" s="352"/>
      <c r="BG471" s="352"/>
      <c r="BH471" s="352"/>
      <c r="BI471" s="352"/>
      <c r="BJ471" s="352"/>
      <c r="BK471" s="352"/>
      <c r="BL471" s="352"/>
    </row>
    <row r="472" spans="1:64" ht="16.5" customHeight="1">
      <c r="A472" s="352"/>
      <c r="B472" s="352"/>
      <c r="C472" s="352"/>
      <c r="D472" s="352"/>
      <c r="E472" s="352"/>
      <c r="F472" s="352"/>
      <c r="G472" s="352"/>
      <c r="H472" s="352"/>
      <c r="I472" s="352"/>
      <c r="J472" s="352"/>
      <c r="K472" s="352"/>
      <c r="L472" s="352"/>
      <c r="M472" s="352"/>
      <c r="N472" s="352"/>
      <c r="O472" s="352"/>
      <c r="P472" s="352"/>
      <c r="Q472" s="352"/>
      <c r="R472" s="352"/>
      <c r="S472" s="352"/>
      <c r="T472" s="352"/>
      <c r="U472" s="352"/>
      <c r="V472" s="352"/>
      <c r="W472" s="352"/>
      <c r="X472" s="352"/>
      <c r="Y472" s="352"/>
      <c r="Z472" s="352"/>
      <c r="AA472" s="352"/>
      <c r="AB472" s="352"/>
      <c r="AC472" s="352"/>
      <c r="AD472" s="352"/>
      <c r="AE472" s="352"/>
      <c r="AF472" s="352"/>
      <c r="AG472" s="352"/>
      <c r="AH472" s="352"/>
      <c r="AI472" s="352"/>
      <c r="AJ472" s="352"/>
      <c r="AK472" s="352"/>
      <c r="AL472" s="352"/>
      <c r="AM472" s="352"/>
      <c r="AN472" s="352"/>
      <c r="AO472" s="352"/>
      <c r="AP472" s="352"/>
      <c r="AQ472" s="352"/>
      <c r="AR472" s="352"/>
      <c r="AS472" s="352"/>
      <c r="AT472" s="352"/>
      <c r="AU472" s="352"/>
      <c r="AV472" s="352"/>
      <c r="AW472" s="352"/>
      <c r="AX472" s="352"/>
      <c r="AY472" s="352"/>
      <c r="AZ472" s="352"/>
      <c r="BA472" s="352"/>
      <c r="BB472" s="352"/>
      <c r="BC472" s="352"/>
      <c r="BD472" s="352"/>
      <c r="BE472" s="352"/>
      <c r="BF472" s="352"/>
      <c r="BG472" s="352"/>
      <c r="BH472" s="352"/>
      <c r="BI472" s="352"/>
      <c r="BJ472" s="352"/>
      <c r="BK472" s="352"/>
      <c r="BL472" s="352"/>
    </row>
    <row r="473" spans="1:64" ht="16.5" customHeight="1">
      <c r="A473" s="352"/>
      <c r="B473" s="352"/>
      <c r="C473" s="352"/>
      <c r="D473" s="352"/>
      <c r="E473" s="352"/>
      <c r="F473" s="352"/>
      <c r="G473" s="352"/>
      <c r="H473" s="352"/>
      <c r="I473" s="352"/>
      <c r="J473" s="352"/>
      <c r="K473" s="352"/>
      <c r="L473" s="352"/>
      <c r="M473" s="352"/>
      <c r="N473" s="352"/>
      <c r="O473" s="352"/>
      <c r="P473" s="352"/>
      <c r="Q473" s="352"/>
      <c r="R473" s="352"/>
      <c r="S473" s="352"/>
      <c r="T473" s="352"/>
      <c r="U473" s="352"/>
      <c r="V473" s="352"/>
      <c r="W473" s="352"/>
      <c r="X473" s="352"/>
      <c r="Y473" s="352"/>
      <c r="Z473" s="352"/>
      <c r="AA473" s="352"/>
      <c r="AB473" s="352"/>
      <c r="AC473" s="352"/>
      <c r="AD473" s="352"/>
      <c r="AE473" s="352"/>
      <c r="AF473" s="352"/>
      <c r="AG473" s="352"/>
      <c r="AH473" s="352"/>
      <c r="AI473" s="352"/>
      <c r="AJ473" s="352"/>
      <c r="AK473" s="352"/>
      <c r="AL473" s="352"/>
      <c r="AM473" s="352"/>
      <c r="AN473" s="352"/>
      <c r="AO473" s="352"/>
      <c r="AP473" s="352"/>
      <c r="AQ473" s="352"/>
      <c r="AR473" s="352"/>
      <c r="AS473" s="352"/>
      <c r="AT473" s="352"/>
      <c r="AU473" s="352"/>
      <c r="AV473" s="352"/>
      <c r="AW473" s="352"/>
      <c r="AX473" s="352"/>
      <c r="AY473" s="352"/>
      <c r="AZ473" s="352"/>
      <c r="BA473" s="352"/>
      <c r="BB473" s="352"/>
      <c r="BC473" s="352"/>
      <c r="BD473" s="352"/>
      <c r="BE473" s="352"/>
      <c r="BF473" s="352"/>
      <c r="BG473" s="352"/>
      <c r="BH473" s="352"/>
      <c r="BI473" s="352"/>
      <c r="BJ473" s="352"/>
      <c r="BK473" s="352"/>
      <c r="BL473" s="352"/>
    </row>
    <row r="474" spans="1:64" ht="16.5" customHeight="1">
      <c r="A474" s="352"/>
      <c r="B474" s="352"/>
      <c r="C474" s="352"/>
      <c r="D474" s="352"/>
      <c r="E474" s="352"/>
      <c r="F474" s="352"/>
      <c r="G474" s="352"/>
      <c r="H474" s="352"/>
      <c r="I474" s="352"/>
      <c r="J474" s="352"/>
      <c r="K474" s="352"/>
      <c r="L474" s="352"/>
      <c r="M474" s="352"/>
      <c r="N474" s="352"/>
      <c r="O474" s="352"/>
      <c r="P474" s="352"/>
      <c r="Q474" s="352"/>
      <c r="R474" s="352"/>
      <c r="S474" s="352"/>
      <c r="T474" s="352"/>
      <c r="U474" s="352"/>
      <c r="V474" s="352"/>
      <c r="W474" s="352"/>
      <c r="X474" s="352"/>
      <c r="Y474" s="352"/>
      <c r="Z474" s="352"/>
      <c r="AA474" s="352"/>
      <c r="AB474" s="352"/>
      <c r="AC474" s="352"/>
      <c r="AD474" s="352"/>
      <c r="AE474" s="352"/>
      <c r="AF474" s="352"/>
      <c r="AG474" s="352"/>
      <c r="AH474" s="352"/>
      <c r="AI474" s="352"/>
      <c r="AJ474" s="352"/>
      <c r="AK474" s="352"/>
      <c r="AL474" s="352"/>
      <c r="AM474" s="352"/>
      <c r="AN474" s="352"/>
      <c r="AO474" s="352"/>
      <c r="AP474" s="352"/>
      <c r="AQ474" s="352"/>
      <c r="AR474" s="352"/>
      <c r="AS474" s="352"/>
      <c r="AT474" s="352"/>
      <c r="AU474" s="352"/>
      <c r="AV474" s="352"/>
      <c r="AW474" s="352"/>
      <c r="AX474" s="352"/>
      <c r="AY474" s="352"/>
      <c r="AZ474" s="352"/>
      <c r="BA474" s="352"/>
      <c r="BB474" s="352"/>
      <c r="BC474" s="352"/>
      <c r="BD474" s="352"/>
      <c r="BE474" s="352"/>
      <c r="BF474" s="352"/>
      <c r="BG474" s="352"/>
      <c r="BH474" s="352"/>
      <c r="BI474" s="352"/>
      <c r="BJ474" s="352"/>
      <c r="BK474" s="352"/>
      <c r="BL474" s="352"/>
    </row>
    <row r="475" spans="1:64" ht="16.5" customHeight="1">
      <c r="A475" s="352"/>
      <c r="B475" s="352"/>
      <c r="C475" s="352"/>
      <c r="D475" s="352"/>
      <c r="E475" s="352"/>
      <c r="F475" s="352"/>
      <c r="G475" s="352"/>
      <c r="H475" s="352"/>
      <c r="I475" s="352"/>
      <c r="J475" s="352"/>
      <c r="K475" s="352"/>
      <c r="L475" s="352"/>
      <c r="M475" s="352"/>
      <c r="N475" s="352"/>
      <c r="O475" s="352"/>
      <c r="P475" s="352"/>
      <c r="Q475" s="352"/>
      <c r="R475" s="352"/>
      <c r="S475" s="352"/>
      <c r="T475" s="352"/>
      <c r="U475" s="352"/>
      <c r="V475" s="352"/>
      <c r="W475" s="352"/>
      <c r="X475" s="352"/>
      <c r="Y475" s="352"/>
      <c r="Z475" s="352"/>
      <c r="AA475" s="352"/>
      <c r="AB475" s="352"/>
      <c r="AC475" s="352"/>
      <c r="AD475" s="352"/>
      <c r="AE475" s="352"/>
      <c r="AF475" s="352"/>
      <c r="AG475" s="352"/>
      <c r="AH475" s="352"/>
      <c r="AI475" s="352"/>
      <c r="AJ475" s="352"/>
      <c r="AK475" s="352"/>
      <c r="AL475" s="352"/>
      <c r="AM475" s="352"/>
      <c r="AN475" s="352"/>
      <c r="AO475" s="352"/>
      <c r="AP475" s="352"/>
      <c r="AQ475" s="352"/>
      <c r="AR475" s="352"/>
      <c r="AS475" s="352"/>
      <c r="AT475" s="352"/>
      <c r="AU475" s="352"/>
      <c r="AV475" s="352"/>
      <c r="AW475" s="352"/>
      <c r="AX475" s="352"/>
      <c r="AY475" s="352"/>
      <c r="AZ475" s="352"/>
      <c r="BA475" s="352"/>
      <c r="BB475" s="352"/>
      <c r="BC475" s="352"/>
      <c r="BD475" s="352"/>
      <c r="BE475" s="352"/>
      <c r="BF475" s="352"/>
      <c r="BG475" s="352"/>
      <c r="BH475" s="352"/>
      <c r="BI475" s="352"/>
      <c r="BJ475" s="352"/>
      <c r="BK475" s="352"/>
      <c r="BL475" s="352"/>
    </row>
    <row r="476" spans="1:64" ht="16.5" customHeight="1">
      <c r="A476" s="352"/>
      <c r="B476" s="352"/>
      <c r="C476" s="352"/>
      <c r="D476" s="352"/>
      <c r="E476" s="352"/>
      <c r="F476" s="352"/>
      <c r="G476" s="352"/>
      <c r="H476" s="352"/>
      <c r="I476" s="352"/>
      <c r="J476" s="352"/>
      <c r="K476" s="352"/>
      <c r="L476" s="352"/>
      <c r="M476" s="352"/>
      <c r="N476" s="352"/>
      <c r="O476" s="352"/>
      <c r="P476" s="352"/>
      <c r="Q476" s="352"/>
      <c r="R476" s="352"/>
      <c r="S476" s="352"/>
      <c r="T476" s="352"/>
      <c r="U476" s="352"/>
      <c r="V476" s="352"/>
      <c r="W476" s="352"/>
      <c r="X476" s="352"/>
      <c r="Y476" s="352"/>
      <c r="Z476" s="352"/>
      <c r="AA476" s="352"/>
      <c r="AB476" s="352"/>
      <c r="AC476" s="352"/>
      <c r="AD476" s="352"/>
      <c r="AE476" s="352"/>
      <c r="AF476" s="352"/>
      <c r="AG476" s="352"/>
      <c r="AH476" s="352"/>
      <c r="AI476" s="352"/>
      <c r="AJ476" s="352"/>
      <c r="AK476" s="352"/>
      <c r="AL476" s="352"/>
      <c r="AM476" s="352"/>
      <c r="AN476" s="352"/>
      <c r="AO476" s="352"/>
      <c r="AP476" s="352"/>
      <c r="AQ476" s="352"/>
      <c r="AR476" s="352"/>
      <c r="AS476" s="352"/>
      <c r="AT476" s="352"/>
      <c r="AU476" s="352"/>
      <c r="AV476" s="352"/>
      <c r="AW476" s="352"/>
      <c r="AX476" s="352"/>
      <c r="AY476" s="352"/>
      <c r="AZ476" s="352"/>
      <c r="BA476" s="352"/>
      <c r="BB476" s="352"/>
      <c r="BC476" s="352"/>
      <c r="BD476" s="352"/>
      <c r="BE476" s="352"/>
      <c r="BF476" s="352"/>
      <c r="BG476" s="352"/>
      <c r="BH476" s="352"/>
      <c r="BI476" s="352"/>
      <c r="BJ476" s="352"/>
      <c r="BK476" s="352"/>
      <c r="BL476" s="352"/>
    </row>
    <row r="477" spans="1:64" ht="16.5" customHeight="1">
      <c r="A477" s="352"/>
      <c r="B477" s="352"/>
      <c r="C477" s="352"/>
      <c r="D477" s="352"/>
      <c r="E477" s="352"/>
      <c r="F477" s="352"/>
      <c r="G477" s="352"/>
      <c r="H477" s="352"/>
      <c r="I477" s="352"/>
      <c r="J477" s="352"/>
      <c r="K477" s="352"/>
      <c r="L477" s="352"/>
      <c r="M477" s="352"/>
      <c r="N477" s="352"/>
      <c r="O477" s="352"/>
      <c r="P477" s="352"/>
      <c r="Q477" s="352"/>
      <c r="R477" s="352"/>
      <c r="S477" s="352"/>
      <c r="T477" s="352"/>
      <c r="U477" s="352"/>
      <c r="V477" s="352"/>
      <c r="W477" s="352"/>
      <c r="X477" s="352"/>
      <c r="Y477" s="352"/>
      <c r="Z477" s="352"/>
      <c r="AA477" s="352"/>
      <c r="AB477" s="352"/>
      <c r="AC477" s="352"/>
      <c r="AD477" s="352"/>
      <c r="AE477" s="352"/>
      <c r="AF477" s="352"/>
      <c r="AG477" s="352"/>
      <c r="AH477" s="352"/>
      <c r="AI477" s="352"/>
      <c r="AJ477" s="352"/>
      <c r="AK477" s="352"/>
      <c r="AL477" s="352"/>
      <c r="AM477" s="352"/>
      <c r="AN477" s="352"/>
      <c r="AO477" s="352"/>
      <c r="AP477" s="352"/>
      <c r="AQ477" s="352"/>
      <c r="AR477" s="352"/>
      <c r="AS477" s="352"/>
      <c r="AT477" s="352"/>
      <c r="AU477" s="352"/>
      <c r="AV477" s="352"/>
      <c r="AW477" s="352"/>
      <c r="AX477" s="352"/>
      <c r="AY477" s="352"/>
      <c r="AZ477" s="352"/>
      <c r="BA477" s="352"/>
      <c r="BB477" s="352"/>
      <c r="BC477" s="352"/>
      <c r="BD477" s="352"/>
      <c r="BE477" s="352"/>
      <c r="BF477" s="352"/>
      <c r="BG477" s="352"/>
      <c r="BH477" s="352"/>
      <c r="BI477" s="352"/>
      <c r="BJ477" s="352"/>
      <c r="BK477" s="352"/>
      <c r="BL477" s="352"/>
    </row>
    <row r="478" spans="1:64" ht="16.5" customHeight="1">
      <c r="A478" s="352"/>
      <c r="B478" s="352"/>
      <c r="C478" s="352"/>
      <c r="D478" s="352"/>
      <c r="E478" s="352"/>
      <c r="F478" s="352"/>
      <c r="G478" s="352"/>
      <c r="H478" s="352"/>
      <c r="I478" s="352"/>
      <c r="J478" s="352"/>
      <c r="K478" s="352"/>
      <c r="L478" s="352"/>
      <c r="M478" s="352"/>
      <c r="N478" s="352"/>
      <c r="O478" s="352"/>
      <c r="P478" s="352"/>
      <c r="Q478" s="352"/>
      <c r="R478" s="352"/>
      <c r="S478" s="352"/>
      <c r="T478" s="352"/>
      <c r="U478" s="352"/>
      <c r="V478" s="352"/>
      <c r="W478" s="352"/>
      <c r="X478" s="352"/>
      <c r="Y478" s="352"/>
      <c r="Z478" s="352"/>
      <c r="AA478" s="352"/>
      <c r="AB478" s="352"/>
      <c r="AC478" s="352"/>
      <c r="AD478" s="352"/>
      <c r="AE478" s="352"/>
      <c r="AF478" s="352"/>
      <c r="AG478" s="352"/>
      <c r="AH478" s="352"/>
      <c r="AI478" s="352"/>
      <c r="AJ478" s="352"/>
      <c r="AK478" s="352"/>
      <c r="AL478" s="352"/>
      <c r="AM478" s="352"/>
      <c r="AN478" s="352"/>
      <c r="AO478" s="352"/>
      <c r="AP478" s="352"/>
      <c r="AQ478" s="352"/>
      <c r="AR478" s="352"/>
      <c r="AS478" s="352"/>
      <c r="AT478" s="352"/>
      <c r="AU478" s="352"/>
      <c r="AV478" s="352"/>
      <c r="AW478" s="352"/>
      <c r="AX478" s="352"/>
      <c r="AY478" s="352"/>
      <c r="AZ478" s="352"/>
      <c r="BA478" s="352"/>
      <c r="BB478" s="352"/>
      <c r="BC478" s="352"/>
      <c r="BD478" s="352"/>
      <c r="BE478" s="352"/>
      <c r="BF478" s="352"/>
      <c r="BG478" s="352"/>
      <c r="BH478" s="352"/>
      <c r="BI478" s="352"/>
      <c r="BJ478" s="352"/>
      <c r="BK478" s="352"/>
      <c r="BL478" s="352"/>
    </row>
    <row r="479" spans="1:64" ht="16.5" customHeight="1">
      <c r="A479" s="352"/>
      <c r="B479" s="352"/>
      <c r="C479" s="352"/>
      <c r="D479" s="352"/>
      <c r="E479" s="352"/>
      <c r="F479" s="352"/>
      <c r="G479" s="352"/>
      <c r="H479" s="352"/>
      <c r="I479" s="352"/>
      <c r="J479" s="352"/>
      <c r="K479" s="352"/>
      <c r="L479" s="352"/>
      <c r="M479" s="352"/>
      <c r="N479" s="352"/>
      <c r="O479" s="352"/>
      <c r="P479" s="352"/>
      <c r="Q479" s="352"/>
      <c r="R479" s="352"/>
      <c r="S479" s="352"/>
      <c r="T479" s="352"/>
      <c r="U479" s="352"/>
      <c r="V479" s="352"/>
      <c r="W479" s="352"/>
      <c r="X479" s="352"/>
      <c r="Y479" s="352"/>
      <c r="Z479" s="352"/>
      <c r="AA479" s="352"/>
      <c r="AB479" s="352"/>
      <c r="AC479" s="352"/>
      <c r="AD479" s="352"/>
      <c r="AE479" s="352"/>
      <c r="AF479" s="352"/>
      <c r="AG479" s="352"/>
      <c r="AH479" s="352"/>
      <c r="AI479" s="352"/>
      <c r="AJ479" s="352"/>
      <c r="AK479" s="352"/>
      <c r="AL479" s="352"/>
      <c r="AM479" s="352"/>
      <c r="AN479" s="352"/>
      <c r="AO479" s="352"/>
      <c r="AP479" s="352"/>
      <c r="AQ479" s="352"/>
      <c r="AR479" s="352"/>
      <c r="AS479" s="352"/>
      <c r="AT479" s="352"/>
      <c r="AU479" s="352"/>
      <c r="AV479" s="352"/>
      <c r="AW479" s="352"/>
      <c r="AX479" s="352"/>
      <c r="AY479" s="352"/>
      <c r="AZ479" s="352"/>
      <c r="BA479" s="352"/>
      <c r="BB479" s="352"/>
      <c r="BC479" s="352"/>
      <c r="BD479" s="352"/>
      <c r="BE479" s="352"/>
      <c r="BF479" s="352"/>
      <c r="BG479" s="352"/>
      <c r="BH479" s="352"/>
      <c r="BI479" s="352"/>
      <c r="BJ479" s="352"/>
      <c r="BK479" s="352"/>
      <c r="BL479" s="352"/>
    </row>
    <row r="480" spans="1:64" ht="16.5" customHeight="1">
      <c r="A480" s="352"/>
      <c r="B480" s="352"/>
      <c r="C480" s="352"/>
      <c r="D480" s="352"/>
      <c r="E480" s="352"/>
      <c r="F480" s="352"/>
      <c r="G480" s="352"/>
      <c r="H480" s="352"/>
      <c r="I480" s="352"/>
      <c r="J480" s="352"/>
      <c r="K480" s="352"/>
      <c r="L480" s="352"/>
      <c r="M480" s="352"/>
      <c r="N480" s="352"/>
      <c r="O480" s="352"/>
      <c r="P480" s="352"/>
      <c r="Q480" s="352"/>
      <c r="R480" s="352"/>
      <c r="S480" s="352"/>
      <c r="T480" s="352"/>
      <c r="U480" s="352"/>
      <c r="V480" s="352"/>
      <c r="W480" s="352"/>
      <c r="X480" s="352"/>
      <c r="Y480" s="352"/>
      <c r="Z480" s="352"/>
      <c r="AA480" s="352"/>
      <c r="AB480" s="352"/>
      <c r="AC480" s="352"/>
      <c r="AD480" s="352"/>
      <c r="AE480" s="352"/>
      <c r="AF480" s="352"/>
      <c r="AG480" s="352"/>
      <c r="AH480" s="352"/>
      <c r="AI480" s="352"/>
      <c r="AJ480" s="352"/>
      <c r="AK480" s="352"/>
      <c r="AL480" s="352"/>
      <c r="AM480" s="352"/>
      <c r="AN480" s="352"/>
      <c r="AO480" s="352"/>
      <c r="AP480" s="352"/>
      <c r="AQ480" s="352"/>
      <c r="AR480" s="352"/>
      <c r="AS480" s="352"/>
      <c r="AT480" s="352"/>
      <c r="AU480" s="352"/>
      <c r="AV480" s="352"/>
      <c r="AW480" s="352"/>
      <c r="AX480" s="352"/>
      <c r="AY480" s="352"/>
      <c r="AZ480" s="352"/>
      <c r="BA480" s="352"/>
      <c r="BB480" s="352"/>
      <c r="BC480" s="352"/>
      <c r="BD480" s="352"/>
      <c r="BE480" s="352"/>
      <c r="BF480" s="352"/>
      <c r="BG480" s="352"/>
      <c r="BH480" s="352"/>
      <c r="BI480" s="352"/>
      <c r="BJ480" s="352"/>
      <c r="BK480" s="352"/>
      <c r="BL480" s="352"/>
    </row>
    <row r="481" spans="1:64" ht="16.5" customHeight="1">
      <c r="A481" s="352"/>
      <c r="B481" s="352"/>
      <c r="C481" s="352"/>
      <c r="D481" s="352"/>
      <c r="E481" s="352"/>
      <c r="F481" s="352"/>
      <c r="G481" s="352"/>
      <c r="H481" s="352"/>
      <c r="I481" s="352"/>
      <c r="J481" s="352"/>
      <c r="K481" s="352"/>
      <c r="L481" s="352"/>
      <c r="M481" s="352"/>
      <c r="N481" s="352"/>
      <c r="O481" s="352"/>
      <c r="P481" s="352"/>
      <c r="Q481" s="352"/>
      <c r="R481" s="352"/>
      <c r="S481" s="352"/>
      <c r="T481" s="352"/>
      <c r="U481" s="352"/>
      <c r="V481" s="352"/>
      <c r="W481" s="352"/>
      <c r="X481" s="352"/>
      <c r="Y481" s="352"/>
      <c r="Z481" s="352"/>
      <c r="AA481" s="352"/>
      <c r="AB481" s="352"/>
      <c r="AC481" s="352"/>
      <c r="AD481" s="352"/>
      <c r="AE481" s="352"/>
      <c r="AF481" s="352"/>
      <c r="AG481" s="352"/>
      <c r="AH481" s="352"/>
      <c r="AI481" s="352"/>
      <c r="AJ481" s="352"/>
      <c r="AK481" s="352"/>
      <c r="AL481" s="352"/>
      <c r="AM481" s="352"/>
      <c r="AN481" s="352"/>
      <c r="AO481" s="352"/>
      <c r="AP481" s="352"/>
      <c r="AQ481" s="352"/>
      <c r="AR481" s="352"/>
      <c r="AS481" s="352"/>
      <c r="AT481" s="352"/>
      <c r="AU481" s="352"/>
      <c r="AV481" s="352"/>
      <c r="AW481" s="352"/>
      <c r="AX481" s="352"/>
      <c r="AY481" s="352"/>
      <c r="AZ481" s="352"/>
      <c r="BA481" s="352"/>
      <c r="BB481" s="352"/>
      <c r="BC481" s="352"/>
      <c r="BD481" s="352"/>
      <c r="BE481" s="352"/>
      <c r="BF481" s="352"/>
      <c r="BG481" s="352"/>
      <c r="BH481" s="352"/>
      <c r="BI481" s="352"/>
      <c r="BJ481" s="352"/>
      <c r="BK481" s="352"/>
      <c r="BL481" s="352"/>
    </row>
    <row r="482" spans="1:64" ht="16.5" customHeight="1">
      <c r="A482" s="352"/>
      <c r="B482" s="352"/>
      <c r="C482" s="352"/>
      <c r="D482" s="352"/>
      <c r="E482" s="352"/>
      <c r="F482" s="352"/>
      <c r="G482" s="352"/>
      <c r="H482" s="352"/>
      <c r="I482" s="352"/>
      <c r="J482" s="352"/>
      <c r="K482" s="352"/>
      <c r="L482" s="352"/>
      <c r="M482" s="352"/>
      <c r="N482" s="352"/>
      <c r="O482" s="352"/>
      <c r="P482" s="352"/>
      <c r="Q482" s="352"/>
      <c r="R482" s="352"/>
      <c r="S482" s="352"/>
      <c r="T482" s="352"/>
      <c r="U482" s="352"/>
      <c r="V482" s="352"/>
      <c r="W482" s="352"/>
      <c r="X482" s="352"/>
      <c r="Y482" s="352"/>
      <c r="Z482" s="352"/>
      <c r="AA482" s="352"/>
      <c r="AB482" s="352"/>
      <c r="AC482" s="352"/>
      <c r="AD482" s="352"/>
      <c r="AE482" s="352"/>
      <c r="AF482" s="352"/>
      <c r="AG482" s="352"/>
      <c r="AH482" s="352"/>
      <c r="AI482" s="352"/>
      <c r="AJ482" s="352"/>
      <c r="AK482" s="352"/>
      <c r="AL482" s="352"/>
      <c r="AM482" s="352"/>
      <c r="AN482" s="352"/>
      <c r="AO482" s="352"/>
      <c r="AP482" s="352"/>
      <c r="AQ482" s="352"/>
      <c r="AR482" s="352"/>
      <c r="AS482" s="352"/>
      <c r="AT482" s="352"/>
      <c r="AU482" s="352"/>
      <c r="AV482" s="352"/>
      <c r="AW482" s="352"/>
      <c r="AX482" s="352"/>
      <c r="AY482" s="352"/>
      <c r="AZ482" s="352"/>
      <c r="BA482" s="352"/>
      <c r="BB482" s="352"/>
      <c r="BC482" s="352"/>
      <c r="BD482" s="352"/>
      <c r="BE482" s="352"/>
      <c r="BF482" s="352"/>
      <c r="BG482" s="352"/>
      <c r="BH482" s="352"/>
      <c r="BI482" s="352"/>
      <c r="BJ482" s="352"/>
      <c r="BK482" s="352"/>
      <c r="BL482" s="352"/>
    </row>
    <row r="483" spans="1:64" ht="16.5" customHeight="1">
      <c r="A483" s="352"/>
      <c r="B483" s="352"/>
      <c r="C483" s="352"/>
      <c r="D483" s="352"/>
      <c r="E483" s="352"/>
      <c r="F483" s="352"/>
      <c r="G483" s="352"/>
      <c r="H483" s="352"/>
      <c r="I483" s="352"/>
      <c r="J483" s="352"/>
      <c r="K483" s="352"/>
      <c r="L483" s="352"/>
      <c r="M483" s="352"/>
      <c r="N483" s="352"/>
      <c r="O483" s="352"/>
      <c r="P483" s="352"/>
      <c r="Q483" s="352"/>
      <c r="R483" s="352"/>
      <c r="S483" s="352"/>
      <c r="T483" s="352"/>
      <c r="U483" s="352"/>
      <c r="V483" s="352"/>
      <c r="W483" s="352"/>
      <c r="X483" s="352"/>
      <c r="Y483" s="352"/>
      <c r="Z483" s="352"/>
      <c r="AA483" s="352"/>
      <c r="AB483" s="352"/>
      <c r="AC483" s="352"/>
      <c r="AD483" s="352"/>
      <c r="AE483" s="352"/>
      <c r="AF483" s="352"/>
      <c r="AG483" s="352"/>
      <c r="AH483" s="352"/>
      <c r="AI483" s="352"/>
      <c r="AJ483" s="352"/>
      <c r="AK483" s="352"/>
      <c r="AL483" s="352"/>
      <c r="AM483" s="352"/>
      <c r="AN483" s="352"/>
      <c r="AO483" s="352"/>
      <c r="AP483" s="352"/>
      <c r="AQ483" s="352"/>
      <c r="AR483" s="352"/>
      <c r="AS483" s="352"/>
      <c r="AT483" s="352"/>
      <c r="AU483" s="352"/>
      <c r="AV483" s="352"/>
      <c r="AW483" s="352"/>
      <c r="AX483" s="352"/>
      <c r="AY483" s="352"/>
      <c r="AZ483" s="352"/>
      <c r="BA483" s="352"/>
      <c r="BB483" s="352"/>
      <c r="BC483" s="352"/>
      <c r="BD483" s="352"/>
      <c r="BE483" s="352"/>
      <c r="BF483" s="352"/>
      <c r="BG483" s="352"/>
      <c r="BH483" s="352"/>
      <c r="BI483" s="352"/>
      <c r="BJ483" s="352"/>
      <c r="BK483" s="352"/>
      <c r="BL483" s="352"/>
    </row>
    <row r="484" spans="1:64" ht="16.5" customHeight="1">
      <c r="A484" s="352"/>
      <c r="B484" s="352"/>
      <c r="C484" s="352"/>
      <c r="D484" s="352"/>
      <c r="E484" s="352"/>
      <c r="F484" s="352"/>
      <c r="G484" s="352"/>
      <c r="H484" s="352"/>
      <c r="I484" s="352"/>
      <c r="J484" s="352"/>
      <c r="K484" s="352"/>
      <c r="L484" s="352"/>
      <c r="M484" s="352"/>
      <c r="N484" s="352"/>
      <c r="O484" s="352"/>
      <c r="P484" s="352"/>
      <c r="Q484" s="352"/>
      <c r="R484" s="352"/>
      <c r="S484" s="352"/>
      <c r="T484" s="352"/>
      <c r="U484" s="352"/>
      <c r="V484" s="352"/>
      <c r="W484" s="352"/>
      <c r="X484" s="352"/>
      <c r="Y484" s="352"/>
      <c r="Z484" s="352"/>
      <c r="AA484" s="352"/>
      <c r="AB484" s="352"/>
      <c r="AC484" s="352"/>
      <c r="AD484" s="352"/>
      <c r="AE484" s="352"/>
      <c r="AF484" s="352"/>
      <c r="AG484" s="352"/>
      <c r="AH484" s="352"/>
      <c r="AI484" s="352"/>
      <c r="AJ484" s="352"/>
      <c r="AK484" s="352"/>
      <c r="AL484" s="352"/>
      <c r="AM484" s="352"/>
      <c r="AN484" s="352"/>
      <c r="AO484" s="352"/>
      <c r="AP484" s="352"/>
      <c r="AQ484" s="352"/>
      <c r="AR484" s="352"/>
      <c r="AS484" s="352"/>
      <c r="AT484" s="352"/>
      <c r="AU484" s="352"/>
      <c r="AV484" s="352"/>
      <c r="AW484" s="352"/>
      <c r="AX484" s="352"/>
      <c r="AY484" s="352"/>
      <c r="AZ484" s="352"/>
      <c r="BA484" s="352"/>
      <c r="BB484" s="352"/>
      <c r="BC484" s="352"/>
      <c r="BD484" s="352"/>
      <c r="BE484" s="352"/>
      <c r="BF484" s="352"/>
      <c r="BG484" s="352"/>
      <c r="BH484" s="352"/>
      <c r="BI484" s="352"/>
      <c r="BJ484" s="352"/>
      <c r="BK484" s="352"/>
      <c r="BL484" s="352"/>
    </row>
    <row r="485" spans="1:64" ht="16.5" customHeight="1">
      <c r="A485" s="352"/>
      <c r="B485" s="352"/>
      <c r="C485" s="352"/>
      <c r="D485" s="352"/>
      <c r="E485" s="352"/>
      <c r="F485" s="352"/>
      <c r="G485" s="352"/>
      <c r="H485" s="352"/>
      <c r="I485" s="352"/>
      <c r="J485" s="352"/>
      <c r="K485" s="352"/>
      <c r="L485" s="352"/>
      <c r="M485" s="352"/>
      <c r="N485" s="352"/>
      <c r="O485" s="352"/>
      <c r="P485" s="352"/>
      <c r="Q485" s="352"/>
      <c r="R485" s="352"/>
      <c r="S485" s="352"/>
      <c r="T485" s="352"/>
      <c r="U485" s="352"/>
      <c r="V485" s="352"/>
      <c r="W485" s="352"/>
      <c r="X485" s="352"/>
      <c r="Y485" s="352"/>
      <c r="Z485" s="352"/>
      <c r="AA485" s="352"/>
      <c r="AB485" s="352"/>
      <c r="AC485" s="352"/>
      <c r="AD485" s="352"/>
      <c r="AE485" s="352"/>
      <c r="AF485" s="352"/>
      <c r="AG485" s="352"/>
      <c r="AH485" s="352"/>
      <c r="AI485" s="352"/>
      <c r="AJ485" s="352"/>
      <c r="AK485" s="352"/>
      <c r="AL485" s="352"/>
      <c r="AM485" s="352"/>
      <c r="AN485" s="352"/>
      <c r="AO485" s="352"/>
      <c r="AP485" s="352"/>
      <c r="AQ485" s="352"/>
      <c r="AR485" s="352"/>
      <c r="AS485" s="352"/>
      <c r="AT485" s="352"/>
      <c r="AU485" s="352"/>
      <c r="AV485" s="352"/>
      <c r="AW485" s="352"/>
      <c r="AX485" s="352"/>
      <c r="AY485" s="352"/>
      <c r="AZ485" s="352"/>
      <c r="BA485" s="352"/>
      <c r="BB485" s="352"/>
      <c r="BC485" s="352"/>
      <c r="BD485" s="352"/>
      <c r="BE485" s="352"/>
      <c r="BF485" s="352"/>
      <c r="BG485" s="352"/>
      <c r="BH485" s="352"/>
      <c r="BI485" s="352"/>
      <c r="BJ485" s="352"/>
      <c r="BK485" s="352"/>
      <c r="BL485" s="352"/>
    </row>
    <row r="486" spans="1:64" ht="16.5" customHeight="1">
      <c r="A486" s="352"/>
      <c r="B486" s="352"/>
      <c r="C486" s="352"/>
      <c r="D486" s="352"/>
      <c r="E486" s="352"/>
      <c r="F486" s="352"/>
      <c r="G486" s="352"/>
      <c r="H486" s="352"/>
      <c r="I486" s="352"/>
      <c r="J486" s="352"/>
      <c r="K486" s="352"/>
      <c r="L486" s="352"/>
      <c r="M486" s="352"/>
      <c r="N486" s="352"/>
      <c r="O486" s="352"/>
      <c r="P486" s="352"/>
      <c r="Q486" s="352"/>
      <c r="R486" s="352"/>
      <c r="S486" s="352"/>
      <c r="T486" s="352"/>
      <c r="U486" s="352"/>
      <c r="V486" s="352"/>
      <c r="W486" s="352"/>
      <c r="X486" s="352"/>
      <c r="Y486" s="352"/>
      <c r="Z486" s="352"/>
      <c r="AA486" s="352"/>
      <c r="AB486" s="352"/>
      <c r="AC486" s="352"/>
      <c r="AD486" s="352"/>
      <c r="AE486" s="352"/>
      <c r="AF486" s="352"/>
      <c r="AG486" s="352"/>
      <c r="AH486" s="352"/>
      <c r="AI486" s="352"/>
      <c r="AJ486" s="352"/>
      <c r="AK486" s="352"/>
      <c r="AL486" s="352"/>
      <c r="AM486" s="352"/>
      <c r="AN486" s="352"/>
      <c r="AO486" s="352"/>
      <c r="AP486" s="352"/>
      <c r="AQ486" s="352"/>
      <c r="AR486" s="352"/>
      <c r="AS486" s="352"/>
      <c r="AT486" s="352"/>
      <c r="AU486" s="352"/>
      <c r="AV486" s="352"/>
      <c r="AW486" s="352"/>
      <c r="AX486" s="352"/>
      <c r="AY486" s="352"/>
      <c r="AZ486" s="352"/>
      <c r="BA486" s="352"/>
      <c r="BB486" s="352"/>
      <c r="BC486" s="352"/>
      <c r="BD486" s="352"/>
      <c r="BE486" s="352"/>
      <c r="BF486" s="352"/>
      <c r="BG486" s="352"/>
      <c r="BH486" s="352"/>
      <c r="BI486" s="352"/>
      <c r="BJ486" s="352"/>
      <c r="BK486" s="352"/>
      <c r="BL486" s="352"/>
    </row>
    <row r="487" spans="1:64" ht="16.5" customHeight="1">
      <c r="A487" s="352"/>
      <c r="B487" s="352"/>
      <c r="C487" s="352"/>
      <c r="D487" s="352"/>
      <c r="E487" s="352"/>
      <c r="F487" s="352"/>
      <c r="G487" s="352"/>
      <c r="H487" s="352"/>
      <c r="I487" s="352"/>
      <c r="J487" s="352"/>
      <c r="K487" s="352"/>
      <c r="L487" s="352"/>
      <c r="M487" s="352"/>
      <c r="N487" s="352"/>
      <c r="O487" s="352"/>
      <c r="P487" s="352"/>
      <c r="Q487" s="352"/>
      <c r="R487" s="352"/>
      <c r="S487" s="352"/>
      <c r="T487" s="352"/>
      <c r="U487" s="352"/>
      <c r="V487" s="352"/>
      <c r="W487" s="352"/>
      <c r="X487" s="352"/>
      <c r="Y487" s="352"/>
      <c r="Z487" s="352"/>
      <c r="AA487" s="352"/>
      <c r="AB487" s="352"/>
      <c r="AC487" s="352"/>
      <c r="AD487" s="352"/>
      <c r="AE487" s="352"/>
      <c r="AF487" s="352"/>
      <c r="AG487" s="352"/>
      <c r="AH487" s="352"/>
      <c r="AI487" s="352"/>
      <c r="AJ487" s="352"/>
      <c r="AK487" s="352"/>
      <c r="AL487" s="352"/>
      <c r="AM487" s="352"/>
      <c r="AN487" s="352"/>
      <c r="AO487" s="352"/>
      <c r="AP487" s="352"/>
      <c r="AQ487" s="352"/>
      <c r="AR487" s="352"/>
      <c r="AS487" s="352"/>
      <c r="AT487" s="352"/>
      <c r="AU487" s="352"/>
      <c r="AV487" s="352"/>
      <c r="AW487" s="352"/>
      <c r="AX487" s="352"/>
      <c r="AY487" s="352"/>
      <c r="AZ487" s="352"/>
      <c r="BA487" s="352"/>
      <c r="BB487" s="352"/>
      <c r="BC487" s="352"/>
      <c r="BD487" s="352"/>
      <c r="BE487" s="352"/>
      <c r="BF487" s="352"/>
      <c r="BG487" s="352"/>
      <c r="BH487" s="352"/>
      <c r="BI487" s="352"/>
      <c r="BJ487" s="352"/>
      <c r="BK487" s="352"/>
      <c r="BL487" s="352"/>
    </row>
    <row r="488" spans="1:64" ht="16.5" customHeight="1">
      <c r="A488" s="352"/>
      <c r="B488" s="352"/>
      <c r="C488" s="352"/>
      <c r="D488" s="352"/>
      <c r="E488" s="352"/>
      <c r="F488" s="352"/>
      <c r="G488" s="352"/>
      <c r="H488" s="352"/>
      <c r="I488" s="352"/>
      <c r="J488" s="352"/>
      <c r="K488" s="352"/>
      <c r="L488" s="352"/>
      <c r="M488" s="352"/>
      <c r="N488" s="352"/>
      <c r="O488" s="352"/>
      <c r="P488" s="352"/>
      <c r="Q488" s="352"/>
      <c r="R488" s="352"/>
      <c r="S488" s="352"/>
      <c r="T488" s="352"/>
      <c r="U488" s="352"/>
      <c r="V488" s="352"/>
      <c r="W488" s="352"/>
      <c r="X488" s="352"/>
      <c r="Y488" s="352"/>
      <c r="Z488" s="352"/>
      <c r="AA488" s="352"/>
      <c r="AB488" s="352"/>
      <c r="AC488" s="352"/>
      <c r="AD488" s="352"/>
      <c r="AE488" s="352"/>
      <c r="AF488" s="352"/>
      <c r="AG488" s="352"/>
      <c r="AH488" s="352"/>
      <c r="AI488" s="352"/>
      <c r="AJ488" s="352"/>
      <c r="AK488" s="352"/>
      <c r="AL488" s="352"/>
      <c r="AM488" s="352"/>
      <c r="AN488" s="352"/>
      <c r="AO488" s="352"/>
      <c r="AP488" s="352"/>
      <c r="AQ488" s="352"/>
      <c r="AR488" s="352"/>
      <c r="AS488" s="352"/>
      <c r="AT488" s="352"/>
      <c r="AU488" s="352"/>
      <c r="AV488" s="352"/>
      <c r="AW488" s="352"/>
      <c r="AX488" s="352"/>
      <c r="AY488" s="352"/>
      <c r="AZ488" s="352"/>
      <c r="BA488" s="352"/>
      <c r="BB488" s="352"/>
      <c r="BC488" s="352"/>
      <c r="BD488" s="352"/>
      <c r="BE488" s="352"/>
      <c r="BF488" s="352"/>
      <c r="BG488" s="352"/>
      <c r="BH488" s="352"/>
      <c r="BI488" s="352"/>
      <c r="BJ488" s="352"/>
      <c r="BK488" s="352"/>
      <c r="BL488" s="352"/>
    </row>
    <row r="489" spans="1:64" ht="16.5" customHeight="1">
      <c r="A489" s="352"/>
      <c r="B489" s="352"/>
      <c r="C489" s="352"/>
      <c r="D489" s="352"/>
      <c r="E489" s="352"/>
      <c r="F489" s="352"/>
      <c r="G489" s="352"/>
      <c r="H489" s="352"/>
      <c r="I489" s="352"/>
      <c r="J489" s="352"/>
      <c r="K489" s="352"/>
      <c r="L489" s="352"/>
      <c r="M489" s="352"/>
      <c r="N489" s="352"/>
      <c r="O489" s="352"/>
      <c r="P489" s="352"/>
      <c r="Q489" s="352"/>
      <c r="R489" s="352"/>
      <c r="S489" s="352"/>
      <c r="T489" s="352"/>
      <c r="U489" s="352"/>
      <c r="V489" s="352"/>
      <c r="W489" s="352"/>
      <c r="X489" s="352"/>
      <c r="Y489" s="352"/>
      <c r="Z489" s="352"/>
      <c r="AA489" s="352"/>
      <c r="AB489" s="352"/>
      <c r="AC489" s="352"/>
      <c r="AD489" s="352"/>
      <c r="AE489" s="352"/>
      <c r="AF489" s="352"/>
      <c r="AG489" s="352"/>
      <c r="AH489" s="352"/>
      <c r="AI489" s="352"/>
      <c r="AJ489" s="352"/>
      <c r="AK489" s="352"/>
      <c r="AL489" s="352"/>
      <c r="AM489" s="352"/>
      <c r="AN489" s="352"/>
      <c r="AO489" s="352"/>
      <c r="AP489" s="352"/>
      <c r="AQ489" s="352"/>
      <c r="AR489" s="352"/>
      <c r="AS489" s="352"/>
      <c r="AT489" s="352"/>
      <c r="AU489" s="352"/>
      <c r="AV489" s="352"/>
      <c r="AW489" s="352"/>
      <c r="AX489" s="352"/>
      <c r="AY489" s="352"/>
      <c r="AZ489" s="352"/>
      <c r="BA489" s="352"/>
      <c r="BB489" s="352"/>
      <c r="BC489" s="352"/>
      <c r="BD489" s="352"/>
      <c r="BE489" s="352"/>
      <c r="BF489" s="352"/>
      <c r="BG489" s="352"/>
      <c r="BH489" s="352"/>
      <c r="BI489" s="352"/>
      <c r="BJ489" s="352"/>
      <c r="BK489" s="352"/>
      <c r="BL489" s="352"/>
    </row>
    <row r="490" spans="1:64" ht="16.5" customHeight="1">
      <c r="A490" s="352"/>
      <c r="B490" s="352"/>
      <c r="C490" s="352"/>
      <c r="D490" s="352"/>
      <c r="E490" s="352"/>
      <c r="F490" s="352"/>
      <c r="G490" s="352"/>
      <c r="H490" s="352"/>
      <c r="I490" s="352"/>
      <c r="J490" s="352"/>
      <c r="K490" s="352"/>
      <c r="L490" s="352"/>
      <c r="M490" s="352"/>
      <c r="N490" s="352"/>
      <c r="O490" s="352"/>
      <c r="P490" s="352"/>
      <c r="Q490" s="352"/>
      <c r="R490" s="352"/>
      <c r="S490" s="352"/>
      <c r="T490" s="352"/>
      <c r="U490" s="352"/>
      <c r="V490" s="352"/>
      <c r="W490" s="352"/>
      <c r="X490" s="352"/>
      <c r="Y490" s="352"/>
      <c r="Z490" s="352"/>
      <c r="AA490" s="352"/>
      <c r="AB490" s="352"/>
      <c r="AC490" s="352"/>
      <c r="AD490" s="352"/>
      <c r="AE490" s="352"/>
      <c r="AF490" s="352"/>
      <c r="AG490" s="352"/>
      <c r="AH490" s="352"/>
      <c r="AI490" s="352"/>
      <c r="AJ490" s="352"/>
      <c r="AK490" s="352"/>
      <c r="AL490" s="352"/>
      <c r="AM490" s="352"/>
      <c r="AN490" s="352"/>
      <c r="AO490" s="352"/>
      <c r="AP490" s="352"/>
      <c r="AQ490" s="352"/>
      <c r="AR490" s="352"/>
      <c r="AS490" s="352"/>
      <c r="AT490" s="352"/>
      <c r="AU490" s="352"/>
      <c r="AV490" s="352"/>
      <c r="AW490" s="352"/>
      <c r="AX490" s="352"/>
      <c r="AY490" s="352"/>
      <c r="AZ490" s="352"/>
      <c r="BA490" s="352"/>
      <c r="BB490" s="352"/>
      <c r="BC490" s="352"/>
      <c r="BD490" s="352"/>
      <c r="BE490" s="352"/>
      <c r="BF490" s="352"/>
      <c r="BG490" s="352"/>
      <c r="BH490" s="352"/>
      <c r="BI490" s="352"/>
      <c r="BJ490" s="352"/>
      <c r="BK490" s="352"/>
      <c r="BL490" s="352"/>
    </row>
    <row r="491" spans="1:64" ht="16.5" customHeight="1">
      <c r="A491" s="352"/>
      <c r="B491" s="352"/>
      <c r="C491" s="352"/>
      <c r="D491" s="352"/>
      <c r="E491" s="352"/>
      <c r="F491" s="352"/>
      <c r="G491" s="352"/>
      <c r="H491" s="352"/>
      <c r="I491" s="352"/>
      <c r="J491" s="352"/>
      <c r="K491" s="352"/>
      <c r="L491" s="352"/>
      <c r="M491" s="352"/>
      <c r="N491" s="352"/>
      <c r="O491" s="352"/>
      <c r="P491" s="352"/>
      <c r="Q491" s="352"/>
      <c r="R491" s="352"/>
      <c r="S491" s="352"/>
      <c r="T491" s="352"/>
      <c r="U491" s="352"/>
      <c r="V491" s="352"/>
      <c r="W491" s="352"/>
      <c r="X491" s="352"/>
      <c r="Y491" s="352"/>
      <c r="Z491" s="352"/>
      <c r="AA491" s="352"/>
      <c r="AB491" s="352"/>
      <c r="AC491" s="352"/>
      <c r="AD491" s="352"/>
      <c r="AE491" s="352"/>
      <c r="AF491" s="352"/>
      <c r="AG491" s="352"/>
      <c r="AH491" s="352"/>
      <c r="AI491" s="352"/>
      <c r="AJ491" s="352"/>
      <c r="AK491" s="352"/>
      <c r="AL491" s="352"/>
      <c r="AM491" s="352"/>
      <c r="AN491" s="352"/>
      <c r="AO491" s="352"/>
      <c r="AP491" s="352"/>
      <c r="AQ491" s="352"/>
      <c r="AR491" s="352"/>
      <c r="AS491" s="352"/>
      <c r="AT491" s="352"/>
      <c r="AU491" s="352"/>
      <c r="AV491" s="352"/>
      <c r="AW491" s="352"/>
      <c r="AX491" s="352"/>
      <c r="AY491" s="352"/>
      <c r="AZ491" s="352"/>
      <c r="BA491" s="352"/>
      <c r="BB491" s="352"/>
      <c r="BC491" s="352"/>
      <c r="BD491" s="352"/>
      <c r="BE491" s="352"/>
      <c r="BF491" s="352"/>
      <c r="BG491" s="352"/>
      <c r="BH491" s="352"/>
      <c r="BI491" s="352"/>
      <c r="BJ491" s="352"/>
      <c r="BK491" s="352"/>
      <c r="BL491" s="352"/>
    </row>
    <row r="492" spans="1:64" ht="16.5" customHeight="1">
      <c r="A492" s="352"/>
      <c r="B492" s="352"/>
      <c r="C492" s="352"/>
      <c r="D492" s="352"/>
      <c r="E492" s="352"/>
      <c r="F492" s="352"/>
      <c r="G492" s="352"/>
      <c r="H492" s="352"/>
      <c r="I492" s="352"/>
      <c r="J492" s="352"/>
      <c r="K492" s="352"/>
      <c r="L492" s="352"/>
      <c r="M492" s="352"/>
      <c r="N492" s="352"/>
      <c r="O492" s="352"/>
      <c r="P492" s="352"/>
      <c r="Q492" s="352"/>
      <c r="R492" s="352"/>
      <c r="S492" s="352"/>
      <c r="T492" s="352"/>
      <c r="U492" s="352"/>
      <c r="V492" s="352"/>
      <c r="W492" s="352"/>
      <c r="X492" s="352"/>
      <c r="Y492" s="352"/>
      <c r="Z492" s="352"/>
      <c r="AA492" s="352"/>
      <c r="AB492" s="352"/>
      <c r="AC492" s="352"/>
      <c r="AD492" s="352"/>
      <c r="AE492" s="352"/>
      <c r="AF492" s="352"/>
      <c r="AG492" s="352"/>
      <c r="AH492" s="352"/>
      <c r="AI492" s="352"/>
      <c r="AJ492" s="352"/>
      <c r="AK492" s="352"/>
      <c r="AL492" s="352"/>
      <c r="AM492" s="352"/>
      <c r="AN492" s="352"/>
      <c r="AO492" s="352"/>
      <c r="AP492" s="352"/>
      <c r="AQ492" s="352"/>
      <c r="AR492" s="352"/>
      <c r="AS492" s="352"/>
      <c r="AT492" s="352"/>
      <c r="AU492" s="352"/>
      <c r="AV492" s="352"/>
      <c r="AW492" s="352"/>
      <c r="AX492" s="352"/>
      <c r="AY492" s="352"/>
      <c r="AZ492" s="352"/>
      <c r="BA492" s="352"/>
      <c r="BB492" s="352"/>
      <c r="BC492" s="352"/>
      <c r="BD492" s="352"/>
      <c r="BE492" s="352"/>
      <c r="BF492" s="352"/>
      <c r="BG492" s="352"/>
      <c r="BH492" s="352"/>
      <c r="BI492" s="352"/>
      <c r="BJ492" s="352"/>
      <c r="BK492" s="352"/>
      <c r="BL492" s="352"/>
    </row>
    <row r="493" spans="1:64" ht="16.5" customHeight="1">
      <c r="A493" s="352"/>
      <c r="B493" s="352"/>
      <c r="C493" s="352"/>
      <c r="D493" s="352"/>
      <c r="E493" s="352"/>
      <c r="F493" s="352"/>
      <c r="G493" s="352"/>
      <c r="H493" s="352"/>
      <c r="I493" s="352"/>
      <c r="J493" s="352"/>
      <c r="K493" s="352"/>
      <c r="L493" s="352"/>
      <c r="M493" s="352"/>
      <c r="N493" s="352"/>
      <c r="O493" s="352"/>
      <c r="P493" s="352"/>
      <c r="Q493" s="352"/>
      <c r="R493" s="352"/>
      <c r="S493" s="352"/>
      <c r="T493" s="352"/>
      <c r="U493" s="352"/>
      <c r="V493" s="352"/>
      <c r="W493" s="352"/>
      <c r="X493" s="352"/>
      <c r="Y493" s="352"/>
      <c r="Z493" s="352"/>
      <c r="AA493" s="352"/>
      <c r="AB493" s="352"/>
      <c r="AC493" s="352"/>
      <c r="AD493" s="352"/>
      <c r="AE493" s="352"/>
      <c r="AF493" s="352"/>
      <c r="AG493" s="352"/>
      <c r="AH493" s="352"/>
      <c r="AI493" s="352"/>
      <c r="AJ493" s="352"/>
      <c r="AK493" s="352"/>
      <c r="AL493" s="352"/>
      <c r="AM493" s="352"/>
      <c r="AN493" s="352"/>
      <c r="AO493" s="352"/>
      <c r="AP493" s="352"/>
      <c r="AQ493" s="352"/>
      <c r="AR493" s="352"/>
      <c r="AS493" s="352"/>
      <c r="AT493" s="352"/>
      <c r="AU493" s="352"/>
      <c r="AV493" s="352"/>
      <c r="AW493" s="352"/>
      <c r="AX493" s="352"/>
      <c r="AY493" s="352"/>
      <c r="AZ493" s="352"/>
      <c r="BA493" s="352"/>
      <c r="BB493" s="352"/>
      <c r="BC493" s="352"/>
      <c r="BD493" s="352"/>
      <c r="BE493" s="352"/>
      <c r="BF493" s="352"/>
      <c r="BG493" s="352"/>
      <c r="BH493" s="352"/>
      <c r="BI493" s="352"/>
      <c r="BJ493" s="352"/>
      <c r="BK493" s="352"/>
      <c r="BL493" s="352"/>
    </row>
    <row r="494" spans="1:64" ht="16.5" customHeight="1">
      <c r="A494" s="352"/>
      <c r="B494" s="352"/>
      <c r="C494" s="352"/>
      <c r="D494" s="352"/>
      <c r="E494" s="352"/>
      <c r="F494" s="352"/>
      <c r="G494" s="352"/>
      <c r="H494" s="352"/>
      <c r="I494" s="352"/>
      <c r="J494" s="352"/>
      <c r="K494" s="352"/>
      <c r="L494" s="352"/>
      <c r="M494" s="352"/>
      <c r="N494" s="352"/>
      <c r="O494" s="352"/>
      <c r="P494" s="352"/>
      <c r="Q494" s="352"/>
      <c r="R494" s="352"/>
      <c r="S494" s="352"/>
      <c r="T494" s="352"/>
      <c r="U494" s="352"/>
      <c r="V494" s="352"/>
      <c r="W494" s="352"/>
      <c r="X494" s="352"/>
      <c r="Y494" s="352"/>
      <c r="Z494" s="352"/>
      <c r="AA494" s="352"/>
      <c r="AB494" s="352"/>
      <c r="AC494" s="352"/>
      <c r="AD494" s="352"/>
      <c r="AE494" s="352"/>
      <c r="AF494" s="352"/>
      <c r="AG494" s="352"/>
      <c r="AH494" s="352"/>
      <c r="AI494" s="352"/>
      <c r="AJ494" s="352"/>
      <c r="AK494" s="352"/>
      <c r="AL494" s="352"/>
      <c r="AM494" s="352"/>
      <c r="AN494" s="352"/>
      <c r="AO494" s="352"/>
      <c r="AP494" s="352"/>
      <c r="AQ494" s="352"/>
      <c r="AR494" s="352"/>
      <c r="AS494" s="352"/>
      <c r="AT494" s="352"/>
      <c r="AU494" s="352"/>
      <c r="AV494" s="352"/>
      <c r="AW494" s="352"/>
      <c r="AX494" s="352"/>
      <c r="AY494" s="352"/>
      <c r="AZ494" s="352"/>
      <c r="BA494" s="352"/>
      <c r="BB494" s="352"/>
      <c r="BC494" s="352"/>
      <c r="BD494" s="352"/>
      <c r="BE494" s="352"/>
      <c r="BF494" s="352"/>
      <c r="BG494" s="352"/>
      <c r="BH494" s="352"/>
      <c r="BI494" s="352"/>
      <c r="BJ494" s="352"/>
      <c r="BK494" s="352"/>
      <c r="BL494" s="352"/>
    </row>
    <row r="495" spans="1:64" ht="16.5" customHeight="1">
      <c r="A495" s="352"/>
      <c r="B495" s="352"/>
      <c r="C495" s="352"/>
      <c r="D495" s="352"/>
      <c r="E495" s="352"/>
      <c r="F495" s="352"/>
      <c r="G495" s="352"/>
      <c r="H495" s="352"/>
      <c r="I495" s="352"/>
      <c r="J495" s="352"/>
      <c r="K495" s="352"/>
      <c r="L495" s="352"/>
      <c r="M495" s="352"/>
      <c r="N495" s="352"/>
      <c r="O495" s="352"/>
      <c r="P495" s="352"/>
      <c r="Q495" s="352"/>
      <c r="R495" s="352"/>
      <c r="S495" s="352"/>
      <c r="T495" s="352"/>
      <c r="U495" s="352"/>
      <c r="V495" s="352"/>
      <c r="W495" s="352"/>
      <c r="X495" s="352"/>
      <c r="Y495" s="352"/>
      <c r="Z495" s="352"/>
      <c r="AA495" s="352"/>
      <c r="AB495" s="352"/>
      <c r="AC495" s="352"/>
      <c r="AD495" s="352"/>
      <c r="AE495" s="352"/>
      <c r="AF495" s="352"/>
      <c r="AG495" s="352"/>
      <c r="AH495" s="352"/>
      <c r="AI495" s="352"/>
      <c r="AJ495" s="352"/>
      <c r="AK495" s="352"/>
      <c r="AL495" s="352"/>
      <c r="AM495" s="352"/>
      <c r="AN495" s="352"/>
      <c r="AO495" s="352"/>
      <c r="AP495" s="352"/>
      <c r="AQ495" s="352"/>
      <c r="AR495" s="352"/>
      <c r="AS495" s="352"/>
      <c r="AT495" s="352"/>
      <c r="AU495" s="352"/>
      <c r="AV495" s="352"/>
      <c r="AW495" s="352"/>
      <c r="AX495" s="352"/>
      <c r="AY495" s="352"/>
      <c r="AZ495" s="352"/>
      <c r="BA495" s="352"/>
      <c r="BB495" s="352"/>
      <c r="BC495" s="352"/>
      <c r="BD495" s="352"/>
      <c r="BE495" s="352"/>
      <c r="BF495" s="352"/>
      <c r="BG495" s="352"/>
      <c r="BH495" s="352"/>
      <c r="BI495" s="352"/>
      <c r="BJ495" s="352"/>
      <c r="BK495" s="352"/>
      <c r="BL495" s="352"/>
    </row>
    <row r="496" spans="1:64" ht="16.5" customHeight="1">
      <c r="A496" s="352"/>
      <c r="B496" s="352"/>
      <c r="C496" s="352"/>
      <c r="D496" s="352"/>
      <c r="E496" s="352"/>
      <c r="F496" s="352"/>
      <c r="G496" s="352"/>
      <c r="H496" s="352"/>
      <c r="I496" s="352"/>
      <c r="J496" s="352"/>
      <c r="K496" s="352"/>
      <c r="L496" s="352"/>
      <c r="M496" s="352"/>
      <c r="N496" s="352"/>
      <c r="O496" s="352"/>
      <c r="P496" s="352"/>
      <c r="Q496" s="352"/>
      <c r="R496" s="352"/>
      <c r="S496" s="352"/>
      <c r="T496" s="352"/>
      <c r="U496" s="352"/>
      <c r="V496" s="352"/>
      <c r="W496" s="352"/>
      <c r="X496" s="352"/>
      <c r="Y496" s="352"/>
      <c r="Z496" s="352"/>
      <c r="AA496" s="352"/>
      <c r="AB496" s="352"/>
      <c r="AC496" s="352"/>
      <c r="AD496" s="352"/>
      <c r="AE496" s="352"/>
      <c r="AF496" s="352"/>
      <c r="AG496" s="352"/>
      <c r="AH496" s="352"/>
      <c r="AI496" s="352"/>
      <c r="AJ496" s="352"/>
      <c r="AK496" s="352"/>
      <c r="AL496" s="352"/>
      <c r="AM496" s="352"/>
      <c r="AN496" s="352"/>
      <c r="AO496" s="352"/>
      <c r="AP496" s="352"/>
      <c r="AQ496" s="352"/>
      <c r="AR496" s="352"/>
      <c r="AS496" s="352"/>
      <c r="AT496" s="352"/>
      <c r="AU496" s="352"/>
      <c r="AV496" s="352"/>
      <c r="AW496" s="352"/>
      <c r="AX496" s="352"/>
      <c r="AY496" s="352"/>
      <c r="AZ496" s="352"/>
      <c r="BA496" s="352"/>
      <c r="BB496" s="352"/>
      <c r="BC496" s="352"/>
      <c r="BD496" s="352"/>
      <c r="BE496" s="352"/>
      <c r="BF496" s="352"/>
      <c r="BG496" s="352"/>
      <c r="BH496" s="352"/>
      <c r="BI496" s="352"/>
      <c r="BJ496" s="352"/>
      <c r="BK496" s="352"/>
      <c r="BL496" s="352"/>
    </row>
    <row r="497" spans="1:64" ht="16.5" customHeight="1">
      <c r="A497" s="352"/>
      <c r="B497" s="352"/>
      <c r="C497" s="352"/>
      <c r="D497" s="352"/>
      <c r="E497" s="352"/>
      <c r="F497" s="352"/>
      <c r="G497" s="352"/>
      <c r="H497" s="352"/>
      <c r="I497" s="352"/>
      <c r="J497" s="352"/>
      <c r="K497" s="352"/>
      <c r="L497" s="352"/>
      <c r="M497" s="352"/>
      <c r="N497" s="352"/>
      <c r="O497" s="352"/>
      <c r="P497" s="352"/>
      <c r="Q497" s="352"/>
      <c r="R497" s="352"/>
      <c r="S497" s="352"/>
      <c r="T497" s="352"/>
      <c r="U497" s="352"/>
      <c r="V497" s="352"/>
      <c r="W497" s="352"/>
      <c r="X497" s="352"/>
      <c r="Y497" s="352"/>
      <c r="Z497" s="352"/>
      <c r="AA497" s="352"/>
      <c r="AB497" s="352"/>
      <c r="AC497" s="352"/>
      <c r="AD497" s="352"/>
      <c r="AE497" s="352"/>
      <c r="AF497" s="352"/>
      <c r="AG497" s="352"/>
      <c r="AH497" s="352"/>
      <c r="AI497" s="352"/>
      <c r="AJ497" s="352"/>
      <c r="AK497" s="352"/>
      <c r="AL497" s="352"/>
      <c r="AM497" s="352"/>
      <c r="AN497" s="352"/>
      <c r="AO497" s="352"/>
      <c r="AP497" s="352"/>
      <c r="AQ497" s="352"/>
      <c r="AR497" s="352"/>
      <c r="AS497" s="352"/>
      <c r="AT497" s="352"/>
      <c r="AU497" s="352"/>
      <c r="AV497" s="352"/>
      <c r="AW497" s="352"/>
      <c r="AX497" s="352"/>
      <c r="AY497" s="352"/>
      <c r="AZ497" s="352"/>
      <c r="BA497" s="352"/>
      <c r="BB497" s="352"/>
      <c r="BC497" s="352"/>
      <c r="BD497" s="352"/>
      <c r="BE497" s="352"/>
      <c r="BF497" s="352"/>
      <c r="BG497" s="352"/>
      <c r="BH497" s="352"/>
      <c r="BI497" s="352"/>
      <c r="BJ497" s="352"/>
      <c r="BK497" s="352"/>
      <c r="BL497" s="352"/>
    </row>
    <row r="498" spans="1:64" ht="16.5" customHeight="1">
      <c r="A498" s="352"/>
      <c r="B498" s="352"/>
      <c r="C498" s="352"/>
      <c r="D498" s="352"/>
      <c r="E498" s="352"/>
      <c r="F498" s="352"/>
      <c r="G498" s="352"/>
      <c r="H498" s="352"/>
      <c r="I498" s="352"/>
      <c r="J498" s="352"/>
      <c r="K498" s="352"/>
      <c r="L498" s="352"/>
      <c r="M498" s="352"/>
      <c r="N498" s="352"/>
      <c r="O498" s="352"/>
      <c r="P498" s="352"/>
      <c r="Q498" s="352"/>
      <c r="R498" s="352"/>
      <c r="S498" s="352"/>
      <c r="T498" s="352"/>
      <c r="U498" s="352"/>
      <c r="V498" s="352"/>
      <c r="W498" s="352"/>
      <c r="X498" s="352"/>
      <c r="Y498" s="352"/>
      <c r="Z498" s="352"/>
      <c r="AA498" s="352"/>
      <c r="AB498" s="352"/>
      <c r="AC498" s="352"/>
      <c r="AD498" s="352"/>
      <c r="AE498" s="352"/>
      <c r="AF498" s="352"/>
      <c r="AG498" s="352"/>
      <c r="AH498" s="352"/>
      <c r="AI498" s="352"/>
      <c r="AJ498" s="352"/>
      <c r="AK498" s="352"/>
      <c r="AL498" s="352"/>
      <c r="AM498" s="352"/>
      <c r="AN498" s="352"/>
      <c r="AO498" s="352"/>
      <c r="AP498" s="352"/>
      <c r="AQ498" s="352"/>
      <c r="AR498" s="352"/>
      <c r="AS498" s="352"/>
      <c r="AT498" s="352"/>
      <c r="AU498" s="352"/>
      <c r="AV498" s="352"/>
      <c r="AW498" s="352"/>
      <c r="AX498" s="352"/>
      <c r="AY498" s="352"/>
      <c r="AZ498" s="352"/>
      <c r="BA498" s="352"/>
      <c r="BB498" s="352"/>
      <c r="BC498" s="352"/>
      <c r="BD498" s="352"/>
      <c r="BE498" s="352"/>
      <c r="BF498" s="352"/>
      <c r="BG498" s="352"/>
      <c r="BH498" s="352"/>
      <c r="BI498" s="352"/>
      <c r="BJ498" s="352"/>
      <c r="BK498" s="352"/>
      <c r="BL498" s="352"/>
    </row>
    <row r="499" spans="1:64" ht="16.5" customHeight="1">
      <c r="A499" s="352"/>
      <c r="B499" s="352"/>
      <c r="C499" s="352"/>
      <c r="D499" s="352"/>
      <c r="E499" s="352"/>
      <c r="F499" s="352"/>
      <c r="G499" s="352"/>
      <c r="H499" s="352"/>
      <c r="I499" s="352"/>
      <c r="J499" s="352"/>
      <c r="K499" s="352"/>
      <c r="L499" s="352"/>
      <c r="M499" s="352"/>
      <c r="N499" s="352"/>
      <c r="O499" s="352"/>
      <c r="P499" s="352"/>
      <c r="Q499" s="352"/>
      <c r="R499" s="352"/>
      <c r="S499" s="352"/>
      <c r="T499" s="352"/>
      <c r="U499" s="352"/>
      <c r="V499" s="352"/>
      <c r="W499" s="352"/>
      <c r="X499" s="352"/>
      <c r="Y499" s="352"/>
      <c r="Z499" s="352"/>
      <c r="AA499" s="352"/>
      <c r="AB499" s="352"/>
      <c r="AC499" s="352"/>
      <c r="AD499" s="352"/>
      <c r="AE499" s="352"/>
      <c r="AF499" s="352"/>
      <c r="AG499" s="352"/>
      <c r="AH499" s="352"/>
      <c r="AI499" s="352"/>
      <c r="AJ499" s="352"/>
      <c r="AK499" s="352"/>
      <c r="AL499" s="352"/>
      <c r="AM499" s="352"/>
      <c r="AN499" s="352"/>
      <c r="AO499" s="352"/>
      <c r="AP499" s="352"/>
      <c r="AQ499" s="352"/>
      <c r="AR499" s="352"/>
      <c r="AS499" s="352"/>
      <c r="AT499" s="352"/>
      <c r="AU499" s="352"/>
      <c r="AV499" s="352"/>
      <c r="AW499" s="352"/>
      <c r="AX499" s="352"/>
      <c r="AY499" s="352"/>
      <c r="AZ499" s="352"/>
      <c r="BA499" s="352"/>
      <c r="BB499" s="352"/>
      <c r="BC499" s="352"/>
      <c r="BD499" s="352"/>
      <c r="BE499" s="352"/>
      <c r="BF499" s="352"/>
      <c r="BG499" s="352"/>
      <c r="BH499" s="352"/>
      <c r="BI499" s="352"/>
      <c r="BJ499" s="352"/>
      <c r="BK499" s="352"/>
      <c r="BL499" s="352"/>
    </row>
    <row r="500" spans="1:64" ht="16.5" customHeight="1">
      <c r="A500" s="352"/>
      <c r="B500" s="352"/>
      <c r="C500" s="352"/>
      <c r="D500" s="352"/>
      <c r="E500" s="352"/>
      <c r="F500" s="352"/>
      <c r="G500" s="352"/>
      <c r="H500" s="352"/>
      <c r="I500" s="352"/>
      <c r="J500" s="352"/>
      <c r="K500" s="352"/>
      <c r="L500" s="352"/>
      <c r="M500" s="352"/>
      <c r="N500" s="352"/>
      <c r="O500" s="352"/>
      <c r="P500" s="352"/>
      <c r="Q500" s="352"/>
      <c r="R500" s="352"/>
      <c r="S500" s="352"/>
      <c r="T500" s="352"/>
      <c r="U500" s="352"/>
      <c r="V500" s="352"/>
      <c r="W500" s="352"/>
      <c r="X500" s="352"/>
      <c r="Y500" s="352"/>
      <c r="Z500" s="352"/>
      <c r="AA500" s="352"/>
      <c r="AB500" s="352"/>
      <c r="AC500" s="352"/>
      <c r="AD500" s="352"/>
      <c r="AE500" s="352"/>
      <c r="AF500" s="352"/>
      <c r="AG500" s="352"/>
      <c r="AH500" s="352"/>
      <c r="AI500" s="352"/>
      <c r="AJ500" s="352"/>
      <c r="AK500" s="352"/>
      <c r="AL500" s="352"/>
      <c r="AM500" s="352"/>
      <c r="AN500" s="352"/>
      <c r="AO500" s="352"/>
      <c r="AP500" s="352"/>
      <c r="AQ500" s="352"/>
      <c r="AR500" s="352"/>
      <c r="AS500" s="352"/>
      <c r="AT500" s="352"/>
      <c r="AU500" s="352"/>
      <c r="AV500" s="352"/>
      <c r="AW500" s="352"/>
      <c r="AX500" s="352"/>
      <c r="AY500" s="352"/>
      <c r="AZ500" s="352"/>
      <c r="BA500" s="352"/>
      <c r="BB500" s="352"/>
      <c r="BC500" s="352"/>
      <c r="BD500" s="352"/>
      <c r="BE500" s="352"/>
      <c r="BF500" s="352"/>
      <c r="BG500" s="352"/>
      <c r="BH500" s="352"/>
      <c r="BI500" s="352"/>
      <c r="BJ500" s="352"/>
      <c r="BK500" s="352"/>
      <c r="BL500" s="352"/>
    </row>
    <row r="501" spans="1:64" ht="16.5" customHeight="1">
      <c r="A501" s="352"/>
      <c r="B501" s="352"/>
      <c r="C501" s="352"/>
      <c r="D501" s="352"/>
      <c r="E501" s="352"/>
      <c r="F501" s="352"/>
      <c r="G501" s="352"/>
      <c r="H501" s="352"/>
      <c r="I501" s="352"/>
      <c r="J501" s="352"/>
      <c r="K501" s="352"/>
      <c r="L501" s="352"/>
      <c r="M501" s="352"/>
      <c r="N501" s="352"/>
      <c r="O501" s="352"/>
      <c r="P501" s="352"/>
      <c r="Q501" s="352"/>
      <c r="R501" s="352"/>
      <c r="S501" s="352"/>
      <c r="T501" s="352"/>
      <c r="U501" s="352"/>
      <c r="V501" s="352"/>
      <c r="W501" s="352"/>
      <c r="X501" s="352"/>
      <c r="Y501" s="352"/>
      <c r="Z501" s="352"/>
      <c r="AA501" s="352"/>
      <c r="AB501" s="352"/>
      <c r="AC501" s="352"/>
      <c r="AD501" s="352"/>
      <c r="AE501" s="352"/>
      <c r="AF501" s="352"/>
      <c r="AG501" s="352"/>
      <c r="AH501" s="352"/>
      <c r="AI501" s="352"/>
      <c r="AJ501" s="352"/>
      <c r="AK501" s="352"/>
      <c r="AL501" s="352"/>
      <c r="AM501" s="352"/>
      <c r="AN501" s="352"/>
      <c r="AO501" s="352"/>
      <c r="AP501" s="352"/>
      <c r="AQ501" s="352"/>
      <c r="AR501" s="352"/>
      <c r="AS501" s="352"/>
      <c r="AT501" s="352"/>
      <c r="AU501" s="352"/>
      <c r="AV501" s="352"/>
      <c r="AW501" s="352"/>
      <c r="AX501" s="352"/>
      <c r="AY501" s="352"/>
      <c r="AZ501" s="352"/>
      <c r="BA501" s="352"/>
      <c r="BB501" s="352"/>
      <c r="BC501" s="352"/>
      <c r="BD501" s="352"/>
      <c r="BE501" s="352"/>
      <c r="BF501" s="352"/>
      <c r="BG501" s="352"/>
      <c r="BH501" s="352"/>
      <c r="BI501" s="352"/>
      <c r="BJ501" s="352"/>
      <c r="BK501" s="352"/>
      <c r="BL501" s="352"/>
    </row>
    <row r="502" spans="1:64" ht="16.5" customHeight="1">
      <c r="A502" s="352"/>
      <c r="B502" s="352"/>
      <c r="C502" s="352"/>
      <c r="D502" s="352"/>
      <c r="E502" s="352"/>
      <c r="F502" s="352"/>
      <c r="G502" s="352"/>
      <c r="H502" s="352"/>
      <c r="I502" s="352"/>
      <c r="J502" s="352"/>
      <c r="K502" s="352"/>
      <c r="L502" s="352"/>
      <c r="M502" s="352"/>
      <c r="N502" s="352"/>
      <c r="O502" s="352"/>
      <c r="P502" s="352"/>
      <c r="Q502" s="352"/>
      <c r="R502" s="352"/>
      <c r="S502" s="352"/>
      <c r="T502" s="352"/>
      <c r="U502" s="352"/>
      <c r="V502" s="352"/>
      <c r="W502" s="352"/>
      <c r="X502" s="352"/>
      <c r="Y502" s="352"/>
      <c r="Z502" s="352"/>
      <c r="AA502" s="352"/>
      <c r="AB502" s="352"/>
      <c r="AC502" s="352"/>
      <c r="AD502" s="352"/>
      <c r="AE502" s="352"/>
      <c r="AF502" s="352"/>
      <c r="AG502" s="352"/>
      <c r="AH502" s="352"/>
      <c r="AI502" s="352"/>
      <c r="AJ502" s="352"/>
      <c r="AK502" s="352"/>
      <c r="AL502" s="352"/>
      <c r="AM502" s="352"/>
      <c r="AN502" s="352"/>
      <c r="AO502" s="352"/>
      <c r="AP502" s="352"/>
      <c r="AQ502" s="352"/>
      <c r="AR502" s="352"/>
      <c r="AS502" s="352"/>
      <c r="AT502" s="352"/>
      <c r="AU502" s="352"/>
      <c r="AV502" s="352"/>
      <c r="AW502" s="352"/>
      <c r="AX502" s="352"/>
      <c r="AY502" s="352"/>
      <c r="AZ502" s="352"/>
      <c r="BA502" s="352"/>
      <c r="BB502" s="352"/>
      <c r="BC502" s="352"/>
      <c r="BD502" s="352"/>
      <c r="BE502" s="352"/>
      <c r="BF502" s="352"/>
      <c r="BG502" s="352"/>
      <c r="BH502" s="352"/>
      <c r="BI502" s="352"/>
      <c r="BJ502" s="352"/>
      <c r="BK502" s="352"/>
      <c r="BL502" s="352"/>
    </row>
    <row r="503" spans="1:64" ht="16.5" customHeight="1">
      <c r="A503" s="352"/>
      <c r="B503" s="352"/>
      <c r="C503" s="352"/>
      <c r="D503" s="352"/>
      <c r="E503" s="352"/>
      <c r="F503" s="352"/>
      <c r="G503" s="352"/>
      <c r="H503" s="352"/>
      <c r="I503" s="352"/>
      <c r="J503" s="352"/>
      <c r="K503" s="352"/>
      <c r="L503" s="352"/>
      <c r="M503" s="352"/>
      <c r="N503" s="352"/>
      <c r="O503" s="352"/>
      <c r="P503" s="352"/>
      <c r="Q503" s="352"/>
      <c r="R503" s="352"/>
      <c r="S503" s="352"/>
      <c r="T503" s="352"/>
      <c r="U503" s="352"/>
      <c r="V503" s="352"/>
      <c r="W503" s="352"/>
      <c r="X503" s="352"/>
      <c r="Y503" s="352"/>
      <c r="Z503" s="352"/>
      <c r="AA503" s="352"/>
      <c r="AB503" s="352"/>
      <c r="AC503" s="352"/>
      <c r="AD503" s="352"/>
      <c r="AE503" s="352"/>
      <c r="AF503" s="352"/>
      <c r="AG503" s="352"/>
      <c r="AH503" s="352"/>
      <c r="AI503" s="352"/>
      <c r="AJ503" s="352"/>
      <c r="AK503" s="352"/>
      <c r="AL503" s="352"/>
      <c r="AM503" s="352"/>
      <c r="AN503" s="352"/>
      <c r="AO503" s="352"/>
      <c r="AP503" s="352"/>
      <c r="AQ503" s="352"/>
      <c r="AR503" s="352"/>
      <c r="AS503" s="352"/>
      <c r="AT503" s="352"/>
      <c r="AU503" s="352"/>
      <c r="AV503" s="352"/>
      <c r="AW503" s="352"/>
      <c r="AX503" s="352"/>
      <c r="AY503" s="352"/>
      <c r="AZ503" s="352"/>
      <c r="BA503" s="352"/>
      <c r="BB503" s="352"/>
      <c r="BC503" s="352"/>
      <c r="BD503" s="352"/>
      <c r="BE503" s="352"/>
      <c r="BF503" s="352"/>
      <c r="BG503" s="352"/>
      <c r="BH503" s="352"/>
      <c r="BI503" s="352"/>
      <c r="BJ503" s="352"/>
      <c r="BK503" s="352"/>
      <c r="BL503" s="352"/>
    </row>
    <row r="504" spans="1:64" ht="16.5" customHeight="1">
      <c r="A504" s="352"/>
      <c r="B504" s="352"/>
      <c r="C504" s="352"/>
      <c r="D504" s="352"/>
      <c r="E504" s="352"/>
      <c r="F504" s="352"/>
      <c r="G504" s="352"/>
      <c r="H504" s="352"/>
      <c r="I504" s="352"/>
      <c r="J504" s="352"/>
      <c r="K504" s="352"/>
      <c r="L504" s="352"/>
      <c r="M504" s="352"/>
      <c r="N504" s="352"/>
      <c r="O504" s="352"/>
      <c r="P504" s="352"/>
      <c r="Q504" s="352"/>
      <c r="R504" s="352"/>
      <c r="S504" s="352"/>
      <c r="T504" s="352"/>
      <c r="U504" s="352"/>
      <c r="V504" s="352"/>
      <c r="W504" s="352"/>
      <c r="X504" s="352"/>
      <c r="Y504" s="352"/>
      <c r="Z504" s="352"/>
      <c r="AA504" s="352"/>
      <c r="AB504" s="352"/>
      <c r="AC504" s="352"/>
      <c r="AD504" s="352"/>
      <c r="AE504" s="352"/>
      <c r="AF504" s="352"/>
      <c r="AG504" s="352"/>
      <c r="AH504" s="352"/>
      <c r="AI504" s="352"/>
      <c r="AJ504" s="352"/>
      <c r="AK504" s="352"/>
      <c r="AL504" s="352"/>
      <c r="AM504" s="352"/>
      <c r="AN504" s="352"/>
      <c r="AO504" s="352"/>
      <c r="AP504" s="352"/>
      <c r="AQ504" s="352"/>
      <c r="AR504" s="352"/>
      <c r="AS504" s="352"/>
      <c r="AT504" s="352"/>
      <c r="AU504" s="352"/>
      <c r="AV504" s="352"/>
      <c r="AW504" s="352"/>
      <c r="AX504" s="352"/>
      <c r="AY504" s="352"/>
      <c r="AZ504" s="352"/>
      <c r="BA504" s="352"/>
      <c r="BB504" s="352"/>
      <c r="BC504" s="352"/>
      <c r="BD504" s="352"/>
      <c r="BE504" s="352"/>
      <c r="BF504" s="352"/>
      <c r="BG504" s="352"/>
      <c r="BH504" s="352"/>
      <c r="BI504" s="352"/>
      <c r="BJ504" s="352"/>
      <c r="BK504" s="352"/>
      <c r="BL504" s="352"/>
    </row>
    <row r="505" spans="1:64" ht="16.5" customHeight="1">
      <c r="A505" s="352"/>
      <c r="B505" s="352"/>
      <c r="C505" s="352"/>
      <c r="D505" s="352"/>
      <c r="E505" s="352"/>
      <c r="F505" s="352"/>
      <c r="G505" s="352"/>
      <c r="H505" s="352"/>
      <c r="I505" s="352"/>
      <c r="J505" s="352"/>
      <c r="K505" s="352"/>
      <c r="L505" s="352"/>
      <c r="M505" s="352"/>
      <c r="N505" s="352"/>
      <c r="O505" s="352"/>
      <c r="P505" s="352"/>
      <c r="Q505" s="352"/>
      <c r="R505" s="352"/>
      <c r="S505" s="352"/>
      <c r="T505" s="352"/>
      <c r="U505" s="352"/>
      <c r="V505" s="352"/>
      <c r="W505" s="352"/>
      <c r="X505" s="352"/>
      <c r="Y505" s="352"/>
      <c r="Z505" s="352"/>
      <c r="AA505" s="352"/>
      <c r="AB505" s="352"/>
      <c r="AC505" s="352"/>
      <c r="AD505" s="352"/>
      <c r="AE505" s="352"/>
      <c r="AF505" s="352"/>
      <c r="AG505" s="352"/>
      <c r="AH505" s="352"/>
      <c r="AI505" s="352"/>
      <c r="AJ505" s="352"/>
      <c r="AK505" s="352"/>
      <c r="AL505" s="352"/>
      <c r="AM505" s="352"/>
      <c r="AN505" s="352"/>
      <c r="AO505" s="352"/>
      <c r="AP505" s="352"/>
      <c r="AQ505" s="352"/>
      <c r="AR505" s="352"/>
      <c r="AS505" s="352"/>
      <c r="AT505" s="352"/>
      <c r="AU505" s="352"/>
      <c r="AV505" s="352"/>
      <c r="AW505" s="352"/>
      <c r="AX505" s="352"/>
      <c r="AY505" s="352"/>
      <c r="AZ505" s="352"/>
      <c r="BA505" s="352"/>
      <c r="BB505" s="352"/>
      <c r="BC505" s="352"/>
      <c r="BD505" s="352"/>
      <c r="BE505" s="352"/>
      <c r="BF505" s="352"/>
      <c r="BG505" s="352"/>
      <c r="BH505" s="352"/>
      <c r="BI505" s="352"/>
      <c r="BJ505" s="352"/>
      <c r="BK505" s="352"/>
      <c r="BL505" s="352"/>
    </row>
    <row r="506" spans="1:64" ht="16.5" customHeight="1">
      <c r="A506" s="352"/>
      <c r="B506" s="352"/>
      <c r="C506" s="352"/>
      <c r="D506" s="352"/>
      <c r="E506" s="352"/>
      <c r="F506" s="352"/>
      <c r="G506" s="352"/>
      <c r="H506" s="352"/>
      <c r="I506" s="352"/>
      <c r="J506" s="352"/>
      <c r="K506" s="352"/>
      <c r="L506" s="352"/>
      <c r="M506" s="352"/>
      <c r="N506" s="352"/>
      <c r="O506" s="352"/>
      <c r="P506" s="352"/>
      <c r="Q506" s="352"/>
      <c r="R506" s="352"/>
      <c r="S506" s="352"/>
      <c r="T506" s="352"/>
      <c r="U506" s="352"/>
      <c r="V506" s="352"/>
      <c r="W506" s="352"/>
      <c r="X506" s="352"/>
      <c r="Y506" s="352"/>
      <c r="Z506" s="352"/>
      <c r="AA506" s="352"/>
      <c r="AB506" s="352"/>
      <c r="AC506" s="352"/>
      <c r="AD506" s="352"/>
      <c r="AE506" s="352"/>
      <c r="AF506" s="352"/>
      <c r="AG506" s="352"/>
      <c r="AH506" s="352"/>
      <c r="AI506" s="352"/>
      <c r="AJ506" s="352"/>
      <c r="AK506" s="352"/>
      <c r="AL506" s="352"/>
      <c r="AM506" s="352"/>
      <c r="AN506" s="352"/>
      <c r="AO506" s="352"/>
      <c r="AP506" s="352"/>
      <c r="AQ506" s="352"/>
      <c r="AR506" s="352"/>
      <c r="AS506" s="352"/>
      <c r="AT506" s="352"/>
      <c r="AU506" s="352"/>
      <c r="AV506" s="352"/>
      <c r="AW506" s="352"/>
      <c r="AX506" s="352"/>
      <c r="AY506" s="352"/>
      <c r="AZ506" s="352"/>
      <c r="BA506" s="352"/>
      <c r="BB506" s="352"/>
      <c r="BC506" s="352"/>
      <c r="BD506" s="352"/>
      <c r="BE506" s="352"/>
      <c r="BF506" s="352"/>
      <c r="BG506" s="352"/>
      <c r="BH506" s="352"/>
      <c r="BI506" s="352"/>
      <c r="BJ506" s="352"/>
      <c r="BK506" s="352"/>
      <c r="BL506" s="352"/>
    </row>
    <row r="507" spans="1:64" ht="16.5" customHeight="1">
      <c r="A507" s="352"/>
      <c r="B507" s="352"/>
      <c r="C507" s="352"/>
      <c r="D507" s="352"/>
      <c r="E507" s="352"/>
      <c r="F507" s="352"/>
      <c r="G507" s="352"/>
      <c r="H507" s="352"/>
      <c r="I507" s="352"/>
      <c r="J507" s="352"/>
      <c r="K507" s="352"/>
      <c r="L507" s="352"/>
      <c r="M507" s="352"/>
      <c r="N507" s="352"/>
      <c r="O507" s="352"/>
      <c r="P507" s="352"/>
      <c r="Q507" s="352"/>
      <c r="R507" s="352"/>
      <c r="S507" s="352"/>
      <c r="T507" s="352"/>
      <c r="U507" s="352"/>
      <c r="V507" s="352"/>
      <c r="W507" s="352"/>
      <c r="X507" s="352"/>
      <c r="Y507" s="352"/>
      <c r="Z507" s="352"/>
      <c r="AA507" s="352"/>
      <c r="AB507" s="352"/>
      <c r="AC507" s="352"/>
      <c r="AD507" s="352"/>
      <c r="AE507" s="352"/>
      <c r="AF507" s="352"/>
      <c r="AG507" s="352"/>
      <c r="AH507" s="352"/>
      <c r="AI507" s="352"/>
      <c r="AJ507" s="352"/>
      <c r="AK507" s="352"/>
      <c r="AL507" s="352"/>
      <c r="AM507" s="352"/>
      <c r="AN507" s="352"/>
      <c r="AO507" s="352"/>
      <c r="AP507" s="352"/>
      <c r="AQ507" s="352"/>
      <c r="AR507" s="352"/>
      <c r="AS507" s="352"/>
      <c r="AT507" s="352"/>
      <c r="AU507" s="352"/>
      <c r="AV507" s="352"/>
      <c r="AW507" s="352"/>
      <c r="AX507" s="352"/>
      <c r="AY507" s="352"/>
      <c r="AZ507" s="352"/>
      <c r="BA507" s="352"/>
      <c r="BB507" s="352"/>
      <c r="BC507" s="352"/>
      <c r="BD507" s="352"/>
      <c r="BE507" s="352"/>
      <c r="BF507" s="352"/>
      <c r="BG507" s="352"/>
      <c r="BH507" s="352"/>
      <c r="BI507" s="352"/>
      <c r="BJ507" s="352"/>
      <c r="BK507" s="352"/>
      <c r="BL507" s="352"/>
    </row>
    <row r="508" spans="1:64" ht="16.5" customHeight="1">
      <c r="A508" s="352"/>
      <c r="B508" s="352"/>
      <c r="C508" s="352"/>
      <c r="D508" s="352"/>
      <c r="E508" s="352"/>
      <c r="F508" s="352"/>
      <c r="G508" s="352"/>
      <c r="H508" s="352"/>
      <c r="I508" s="352"/>
      <c r="J508" s="352"/>
      <c r="K508" s="352"/>
      <c r="L508" s="352"/>
      <c r="M508" s="352"/>
      <c r="N508" s="352"/>
      <c r="O508" s="352"/>
      <c r="P508" s="352"/>
      <c r="Q508" s="352"/>
      <c r="R508" s="352"/>
      <c r="S508" s="352"/>
      <c r="T508" s="352"/>
      <c r="U508" s="352"/>
      <c r="V508" s="352"/>
      <c r="W508" s="352"/>
      <c r="X508" s="352"/>
      <c r="Y508" s="352"/>
      <c r="Z508" s="352"/>
      <c r="AA508" s="352"/>
      <c r="AB508" s="352"/>
      <c r="AC508" s="352"/>
      <c r="AD508" s="352"/>
      <c r="AE508" s="352"/>
      <c r="AF508" s="352"/>
      <c r="AG508" s="352"/>
      <c r="AH508" s="352"/>
      <c r="AI508" s="352"/>
      <c r="AJ508" s="352"/>
      <c r="AK508" s="352"/>
      <c r="AL508" s="352"/>
      <c r="AM508" s="352"/>
      <c r="AN508" s="352"/>
      <c r="AO508" s="352"/>
      <c r="AP508" s="352"/>
      <c r="AQ508" s="352"/>
      <c r="AR508" s="352"/>
      <c r="AS508" s="352"/>
      <c r="AT508" s="352"/>
      <c r="AU508" s="352"/>
      <c r="AV508" s="352"/>
      <c r="AW508" s="352"/>
      <c r="AX508" s="352"/>
      <c r="AY508" s="352"/>
      <c r="AZ508" s="352"/>
      <c r="BA508" s="352"/>
      <c r="BB508" s="352"/>
      <c r="BC508" s="352"/>
      <c r="BD508" s="352"/>
      <c r="BE508" s="352"/>
      <c r="BF508" s="352"/>
      <c r="BG508" s="352"/>
      <c r="BH508" s="352"/>
      <c r="BI508" s="352"/>
      <c r="BJ508" s="352"/>
      <c r="BK508" s="352"/>
      <c r="BL508" s="352"/>
    </row>
    <row r="509" spans="1:64" ht="16.5" customHeight="1">
      <c r="A509" s="352"/>
      <c r="B509" s="352"/>
      <c r="C509" s="352"/>
      <c r="D509" s="352"/>
      <c r="E509" s="352"/>
      <c r="F509" s="352"/>
      <c r="G509" s="352"/>
      <c r="H509" s="352"/>
      <c r="I509" s="352"/>
      <c r="J509" s="352"/>
      <c r="K509" s="352"/>
      <c r="L509" s="352"/>
      <c r="M509" s="352"/>
      <c r="N509" s="352"/>
      <c r="O509" s="352"/>
      <c r="P509" s="352"/>
      <c r="Q509" s="352"/>
      <c r="R509" s="352"/>
      <c r="S509" s="352"/>
      <c r="T509" s="352"/>
      <c r="U509" s="352"/>
      <c r="V509" s="352"/>
      <c r="W509" s="352"/>
      <c r="X509" s="352"/>
      <c r="Y509" s="352"/>
      <c r="Z509" s="352"/>
      <c r="AA509" s="352"/>
      <c r="AB509" s="352"/>
      <c r="AC509" s="352"/>
      <c r="AD509" s="352"/>
      <c r="AE509" s="352"/>
      <c r="AF509" s="352"/>
      <c r="AG509" s="352"/>
      <c r="AH509" s="352"/>
      <c r="AI509" s="352"/>
      <c r="AJ509" s="352"/>
      <c r="AK509" s="352"/>
      <c r="AL509" s="352"/>
      <c r="AM509" s="352"/>
      <c r="AN509" s="352"/>
      <c r="AO509" s="352"/>
      <c r="AP509" s="352"/>
      <c r="AQ509" s="352"/>
      <c r="AR509" s="352"/>
      <c r="AS509" s="352"/>
      <c r="AT509" s="352"/>
      <c r="AU509" s="352"/>
      <c r="AV509" s="352"/>
      <c r="AW509" s="352"/>
      <c r="AX509" s="352"/>
      <c r="AY509" s="352"/>
      <c r="AZ509" s="352"/>
      <c r="BA509" s="352"/>
      <c r="BB509" s="352"/>
      <c r="BC509" s="352"/>
      <c r="BD509" s="352"/>
      <c r="BE509" s="352"/>
      <c r="BF509" s="352"/>
      <c r="BG509" s="352"/>
      <c r="BH509" s="352"/>
      <c r="BI509" s="352"/>
      <c r="BJ509" s="352"/>
      <c r="BK509" s="352"/>
      <c r="BL509" s="352"/>
    </row>
    <row r="510" spans="1:64" ht="16.5" customHeight="1">
      <c r="A510" s="352"/>
      <c r="B510" s="352"/>
      <c r="C510" s="352"/>
      <c r="D510" s="352"/>
      <c r="E510" s="352"/>
      <c r="F510" s="352"/>
      <c r="G510" s="352"/>
      <c r="H510" s="352"/>
      <c r="I510" s="352"/>
      <c r="J510" s="352"/>
      <c r="K510" s="352"/>
      <c r="L510" s="352"/>
      <c r="M510" s="352"/>
      <c r="N510" s="352"/>
      <c r="O510" s="352"/>
      <c r="P510" s="352"/>
      <c r="Q510" s="352"/>
      <c r="R510" s="352"/>
      <c r="S510" s="352"/>
      <c r="T510" s="352"/>
      <c r="U510" s="352"/>
      <c r="V510" s="352"/>
      <c r="W510" s="352"/>
      <c r="X510" s="352"/>
      <c r="Y510" s="352"/>
      <c r="Z510" s="352"/>
      <c r="AA510" s="352"/>
      <c r="AB510" s="352"/>
      <c r="AC510" s="352"/>
      <c r="AD510" s="352"/>
      <c r="AE510" s="352"/>
      <c r="AF510" s="352"/>
      <c r="AG510" s="352"/>
      <c r="AH510" s="352"/>
      <c r="AI510" s="352"/>
      <c r="AJ510" s="352"/>
      <c r="AK510" s="352"/>
      <c r="AL510" s="352"/>
      <c r="AM510" s="352"/>
      <c r="AN510" s="352"/>
      <c r="AO510" s="352"/>
      <c r="AP510" s="352"/>
      <c r="AQ510" s="352"/>
      <c r="AR510" s="352"/>
      <c r="AS510" s="352"/>
      <c r="AT510" s="352"/>
      <c r="AU510" s="352"/>
      <c r="AV510" s="352"/>
      <c r="AW510" s="352"/>
      <c r="AX510" s="352"/>
      <c r="AY510" s="352"/>
      <c r="AZ510" s="352"/>
      <c r="BA510" s="352"/>
      <c r="BB510" s="352"/>
      <c r="BC510" s="352"/>
      <c r="BD510" s="352"/>
      <c r="BE510" s="352"/>
      <c r="BF510" s="352"/>
      <c r="BG510" s="352"/>
      <c r="BH510" s="352"/>
      <c r="BI510" s="352"/>
      <c r="BJ510" s="352"/>
      <c r="BK510" s="352"/>
      <c r="BL510" s="352"/>
    </row>
    <row r="511" spans="1:64" ht="16.5" customHeight="1">
      <c r="A511" s="352"/>
      <c r="B511" s="352"/>
      <c r="C511" s="352"/>
      <c r="D511" s="352"/>
      <c r="E511" s="352"/>
      <c r="F511" s="352"/>
      <c r="G511" s="352"/>
      <c r="H511" s="352"/>
      <c r="I511" s="352"/>
      <c r="J511" s="352"/>
      <c r="K511" s="352"/>
      <c r="L511" s="352"/>
      <c r="M511" s="352"/>
      <c r="N511" s="352"/>
      <c r="O511" s="352"/>
      <c r="P511" s="352"/>
      <c r="Q511" s="352"/>
      <c r="R511" s="352"/>
      <c r="S511" s="352"/>
      <c r="T511" s="352"/>
      <c r="U511" s="352"/>
      <c r="V511" s="352"/>
      <c r="W511" s="352"/>
      <c r="X511" s="352"/>
      <c r="Y511" s="352"/>
      <c r="Z511" s="352"/>
      <c r="AA511" s="352"/>
      <c r="AB511" s="352"/>
      <c r="AC511" s="352"/>
      <c r="AD511" s="352"/>
      <c r="AE511" s="352"/>
      <c r="AF511" s="352"/>
      <c r="AG511" s="352"/>
      <c r="AH511" s="352"/>
      <c r="AI511" s="352"/>
      <c r="AJ511" s="352"/>
      <c r="AK511" s="352"/>
      <c r="AL511" s="352"/>
      <c r="AM511" s="352"/>
      <c r="AN511" s="352"/>
      <c r="AO511" s="352"/>
      <c r="AP511" s="352"/>
      <c r="AQ511" s="352"/>
      <c r="AR511" s="352"/>
      <c r="AS511" s="352"/>
      <c r="AT511" s="352"/>
      <c r="AU511" s="352"/>
      <c r="AV511" s="352"/>
      <c r="AW511" s="352"/>
      <c r="AX511" s="352"/>
      <c r="AY511" s="352"/>
      <c r="AZ511" s="352"/>
      <c r="BA511" s="352"/>
      <c r="BB511" s="352"/>
      <c r="BC511" s="352"/>
      <c r="BD511" s="352"/>
      <c r="BE511" s="352"/>
      <c r="BF511" s="352"/>
      <c r="BG511" s="352"/>
      <c r="BH511" s="352"/>
      <c r="BI511" s="352"/>
      <c r="BJ511" s="352"/>
      <c r="BK511" s="352"/>
      <c r="BL511" s="352"/>
    </row>
    <row r="512" spans="1:64" ht="16.5" customHeight="1">
      <c r="A512" s="352"/>
      <c r="B512" s="352"/>
      <c r="C512" s="352"/>
      <c r="D512" s="352"/>
      <c r="E512" s="352"/>
      <c r="F512" s="352"/>
      <c r="G512" s="352"/>
      <c r="H512" s="352"/>
      <c r="I512" s="352"/>
      <c r="J512" s="352"/>
      <c r="K512" s="352"/>
      <c r="L512" s="352"/>
      <c r="M512" s="352"/>
      <c r="N512" s="352"/>
      <c r="O512" s="352"/>
      <c r="P512" s="352"/>
      <c r="Q512" s="352"/>
      <c r="R512" s="352"/>
      <c r="S512" s="352"/>
      <c r="T512" s="352"/>
      <c r="U512" s="352"/>
      <c r="V512" s="352"/>
      <c r="W512" s="352"/>
      <c r="X512" s="352"/>
      <c r="Y512" s="352"/>
      <c r="Z512" s="352"/>
      <c r="AA512" s="352"/>
      <c r="AB512" s="352"/>
      <c r="AC512" s="352"/>
      <c r="AD512" s="352"/>
      <c r="AE512" s="352"/>
      <c r="AF512" s="352"/>
      <c r="AG512" s="352"/>
      <c r="AH512" s="352"/>
      <c r="AI512" s="352"/>
      <c r="AJ512" s="352"/>
      <c r="AK512" s="352"/>
      <c r="AL512" s="352"/>
      <c r="AM512" s="352"/>
      <c r="AN512" s="352"/>
      <c r="AO512" s="352"/>
      <c r="AP512" s="352"/>
      <c r="AQ512" s="352"/>
      <c r="AR512" s="352"/>
      <c r="AS512" s="352"/>
      <c r="AT512" s="352"/>
      <c r="AU512" s="352"/>
      <c r="AV512" s="352"/>
      <c r="AW512" s="352"/>
      <c r="AX512" s="352"/>
      <c r="AY512" s="352"/>
      <c r="AZ512" s="352"/>
      <c r="BA512" s="352"/>
      <c r="BB512" s="352"/>
      <c r="BC512" s="352"/>
      <c r="BD512" s="352"/>
      <c r="BE512" s="352"/>
      <c r="BF512" s="352"/>
      <c r="BG512" s="352"/>
      <c r="BH512" s="352"/>
      <c r="BI512" s="352"/>
      <c r="BJ512" s="352"/>
      <c r="BK512" s="352"/>
      <c r="BL512" s="352"/>
    </row>
    <row r="513" spans="1:64" ht="16.5" customHeight="1">
      <c r="A513" s="352"/>
      <c r="B513" s="352"/>
      <c r="C513" s="352"/>
      <c r="D513" s="352"/>
      <c r="E513" s="352"/>
      <c r="F513" s="352"/>
      <c r="G513" s="352"/>
      <c r="H513" s="352"/>
      <c r="I513" s="352"/>
      <c r="J513" s="352"/>
      <c r="K513" s="352"/>
      <c r="L513" s="352"/>
      <c r="M513" s="352"/>
      <c r="N513" s="352"/>
      <c r="O513" s="352"/>
      <c r="P513" s="352"/>
      <c r="Q513" s="352"/>
      <c r="R513" s="352"/>
      <c r="S513" s="352"/>
      <c r="T513" s="352"/>
      <c r="U513" s="352"/>
      <c r="V513" s="352"/>
      <c r="W513" s="352"/>
      <c r="X513" s="352"/>
      <c r="Y513" s="352"/>
      <c r="Z513" s="352"/>
      <c r="AA513" s="352"/>
      <c r="AB513" s="352"/>
      <c r="AC513" s="352"/>
      <c r="AD513" s="352"/>
      <c r="AE513" s="352"/>
      <c r="AF513" s="352"/>
      <c r="AG513" s="352"/>
      <c r="AH513" s="352"/>
      <c r="AI513" s="352"/>
      <c r="AJ513" s="352"/>
      <c r="AK513" s="352"/>
      <c r="AL513" s="352"/>
      <c r="AM513" s="352"/>
      <c r="AN513" s="352"/>
      <c r="AO513" s="352"/>
      <c r="AP513" s="352"/>
      <c r="AQ513" s="352"/>
      <c r="AR513" s="352"/>
      <c r="AS513" s="352"/>
      <c r="AT513" s="352"/>
      <c r="AU513" s="352"/>
      <c r="AV513" s="352"/>
      <c r="AW513" s="352"/>
      <c r="AX513" s="352"/>
      <c r="AY513" s="352"/>
      <c r="AZ513" s="352"/>
      <c r="BA513" s="352"/>
      <c r="BB513" s="352"/>
      <c r="BC513" s="352"/>
      <c r="BD513" s="352"/>
      <c r="BE513" s="352"/>
      <c r="BF513" s="352"/>
      <c r="BG513" s="352"/>
      <c r="BH513" s="352"/>
      <c r="BI513" s="352"/>
      <c r="BJ513" s="352"/>
      <c r="BK513" s="352"/>
      <c r="BL513" s="352"/>
    </row>
    <row r="514" spans="1:64" ht="16.5" customHeight="1">
      <c r="A514" s="352"/>
      <c r="B514" s="352"/>
      <c r="C514" s="352"/>
      <c r="D514" s="352"/>
      <c r="E514" s="352"/>
      <c r="F514" s="352"/>
      <c r="G514" s="352"/>
      <c r="H514" s="352"/>
      <c r="I514" s="352"/>
      <c r="J514" s="352"/>
      <c r="K514" s="352"/>
      <c r="L514" s="352"/>
      <c r="M514" s="352"/>
      <c r="N514" s="352"/>
      <c r="O514" s="352"/>
      <c r="P514" s="352"/>
      <c r="Q514" s="352"/>
      <c r="R514" s="352"/>
      <c r="S514" s="352"/>
      <c r="T514" s="352"/>
      <c r="U514" s="352"/>
      <c r="V514" s="352"/>
      <c r="W514" s="352"/>
      <c r="X514" s="352"/>
      <c r="Y514" s="352"/>
      <c r="Z514" s="352"/>
      <c r="AA514" s="352"/>
      <c r="AB514" s="352"/>
      <c r="AC514" s="352"/>
      <c r="AD514" s="352"/>
      <c r="AE514" s="352"/>
      <c r="AF514" s="352"/>
      <c r="AG514" s="352"/>
      <c r="AH514" s="352"/>
      <c r="AI514" s="352"/>
      <c r="AJ514" s="352"/>
      <c r="AK514" s="352"/>
      <c r="AL514" s="352"/>
      <c r="AM514" s="352"/>
      <c r="AN514" s="352"/>
      <c r="AO514" s="352"/>
      <c r="AP514" s="352"/>
      <c r="AQ514" s="352"/>
      <c r="AR514" s="352"/>
      <c r="AS514" s="352"/>
      <c r="AT514" s="352"/>
      <c r="AU514" s="352"/>
      <c r="AV514" s="352"/>
      <c r="AW514" s="352"/>
      <c r="AX514" s="352"/>
      <c r="AY514" s="352"/>
      <c r="AZ514" s="352"/>
      <c r="BA514" s="352"/>
      <c r="BB514" s="352"/>
      <c r="BC514" s="352"/>
      <c r="BD514" s="352"/>
      <c r="BE514" s="352"/>
      <c r="BF514" s="352"/>
      <c r="BG514" s="352"/>
      <c r="BH514" s="352"/>
      <c r="BI514" s="352"/>
      <c r="BJ514" s="352"/>
      <c r="BK514" s="352"/>
      <c r="BL514" s="352"/>
    </row>
    <row r="515" spans="1:64" ht="16.5" customHeight="1">
      <c r="A515" s="352"/>
      <c r="B515" s="352"/>
      <c r="C515" s="352"/>
      <c r="D515" s="352"/>
      <c r="E515" s="352"/>
      <c r="F515" s="352"/>
      <c r="G515" s="352"/>
      <c r="H515" s="352"/>
      <c r="I515" s="352"/>
      <c r="J515" s="352"/>
      <c r="K515" s="352"/>
      <c r="L515" s="352"/>
      <c r="M515" s="352"/>
      <c r="N515" s="352"/>
      <c r="O515" s="352"/>
      <c r="P515" s="352"/>
      <c r="Q515" s="352"/>
      <c r="R515" s="352"/>
      <c r="S515" s="352"/>
      <c r="T515" s="352"/>
      <c r="U515" s="352"/>
      <c r="V515" s="352"/>
      <c r="W515" s="352"/>
      <c r="X515" s="352"/>
      <c r="Y515" s="352"/>
      <c r="Z515" s="352"/>
      <c r="AA515" s="352"/>
      <c r="AB515" s="352"/>
      <c r="AC515" s="352"/>
      <c r="AD515" s="352"/>
      <c r="AE515" s="352"/>
      <c r="AF515" s="352"/>
      <c r="AG515" s="352"/>
      <c r="AH515" s="352"/>
      <c r="AI515" s="352"/>
      <c r="AJ515" s="352"/>
      <c r="AK515" s="352"/>
      <c r="AL515" s="352"/>
      <c r="AM515" s="352"/>
      <c r="AN515" s="352"/>
      <c r="AO515" s="352"/>
      <c r="AP515" s="352"/>
      <c r="AQ515" s="352"/>
      <c r="AR515" s="352"/>
      <c r="AS515" s="352"/>
      <c r="AT515" s="352"/>
      <c r="AU515" s="352"/>
      <c r="AV515" s="352"/>
      <c r="AW515" s="352"/>
      <c r="AX515" s="352"/>
      <c r="AY515" s="352"/>
      <c r="AZ515" s="352"/>
      <c r="BA515" s="352"/>
      <c r="BB515" s="352"/>
      <c r="BC515" s="352"/>
      <c r="BD515" s="352"/>
      <c r="BE515" s="352"/>
      <c r="BF515" s="352"/>
      <c r="BG515" s="352"/>
      <c r="BH515" s="352"/>
      <c r="BI515" s="352"/>
      <c r="BJ515" s="352"/>
      <c r="BK515" s="352"/>
      <c r="BL515" s="352"/>
    </row>
    <row r="516" spans="1:64" ht="16.5" customHeight="1">
      <c r="A516" s="352"/>
      <c r="B516" s="352"/>
      <c r="C516" s="352"/>
      <c r="D516" s="352"/>
      <c r="E516" s="352"/>
      <c r="F516" s="352"/>
      <c r="G516" s="352"/>
      <c r="H516" s="352"/>
      <c r="I516" s="352"/>
      <c r="J516" s="352"/>
      <c r="K516" s="352"/>
      <c r="L516" s="352"/>
      <c r="M516" s="352"/>
      <c r="N516" s="352"/>
      <c r="O516" s="352"/>
      <c r="P516" s="352"/>
      <c r="Q516" s="352"/>
      <c r="R516" s="352"/>
      <c r="S516" s="352"/>
      <c r="T516" s="352"/>
      <c r="U516" s="352"/>
      <c r="V516" s="352"/>
      <c r="W516" s="352"/>
      <c r="X516" s="352"/>
      <c r="Y516" s="352"/>
      <c r="Z516" s="352"/>
      <c r="AA516" s="352"/>
      <c r="AB516" s="352"/>
      <c r="AC516" s="352"/>
      <c r="AD516" s="352"/>
      <c r="AE516" s="352"/>
      <c r="AF516" s="352"/>
      <c r="AG516" s="352"/>
      <c r="AH516" s="352"/>
      <c r="AI516" s="352"/>
      <c r="AJ516" s="352"/>
      <c r="AK516" s="352"/>
      <c r="AL516" s="352"/>
      <c r="AM516" s="352"/>
      <c r="AN516" s="352"/>
      <c r="AO516" s="352"/>
      <c r="AP516" s="352"/>
      <c r="AQ516" s="352"/>
      <c r="AR516" s="352"/>
      <c r="AS516" s="352"/>
      <c r="AT516" s="352"/>
      <c r="AU516" s="352"/>
      <c r="AV516" s="352"/>
      <c r="AW516" s="352"/>
      <c r="AX516" s="352"/>
      <c r="AY516" s="352"/>
      <c r="AZ516" s="352"/>
      <c r="BA516" s="352"/>
      <c r="BB516" s="352"/>
      <c r="BC516" s="352"/>
      <c r="BD516" s="352"/>
      <c r="BE516" s="352"/>
      <c r="BF516" s="352"/>
      <c r="BG516" s="352"/>
      <c r="BH516" s="352"/>
      <c r="BI516" s="352"/>
      <c r="BJ516" s="352"/>
      <c r="BK516" s="352"/>
      <c r="BL516" s="352"/>
    </row>
    <row r="517" spans="1:64" ht="16.5" customHeight="1">
      <c r="A517" s="352"/>
      <c r="B517" s="352"/>
      <c r="C517" s="352"/>
      <c r="D517" s="352"/>
      <c r="E517" s="352"/>
      <c r="F517" s="352"/>
      <c r="G517" s="352"/>
      <c r="H517" s="352"/>
      <c r="I517" s="352"/>
      <c r="J517" s="352"/>
      <c r="K517" s="352"/>
      <c r="L517" s="352"/>
      <c r="M517" s="352"/>
      <c r="N517" s="352"/>
      <c r="O517" s="352"/>
      <c r="P517" s="352"/>
      <c r="Q517" s="352"/>
      <c r="R517" s="352"/>
      <c r="S517" s="352"/>
      <c r="T517" s="352"/>
      <c r="U517" s="352"/>
      <c r="V517" s="352"/>
      <c r="W517" s="352"/>
      <c r="X517" s="352"/>
      <c r="Y517" s="352"/>
      <c r="Z517" s="352"/>
      <c r="AA517" s="352"/>
      <c r="AB517" s="352"/>
      <c r="AC517" s="352"/>
      <c r="AD517" s="352"/>
      <c r="AE517" s="352"/>
      <c r="AF517" s="352"/>
      <c r="AG517" s="352"/>
      <c r="AH517" s="352"/>
      <c r="AI517" s="352"/>
      <c r="AJ517" s="352"/>
      <c r="AK517" s="352"/>
      <c r="AL517" s="352"/>
      <c r="AM517" s="352"/>
      <c r="AN517" s="352"/>
      <c r="AO517" s="352"/>
      <c r="AP517" s="352"/>
      <c r="AQ517" s="352"/>
      <c r="AR517" s="352"/>
      <c r="AS517" s="352"/>
      <c r="AT517" s="352"/>
      <c r="AU517" s="352"/>
      <c r="AV517" s="352"/>
      <c r="AW517" s="352"/>
      <c r="AX517" s="352"/>
      <c r="AY517" s="352"/>
      <c r="AZ517" s="352"/>
      <c r="BA517" s="352"/>
      <c r="BB517" s="352"/>
      <c r="BC517" s="352"/>
      <c r="BD517" s="352"/>
      <c r="BE517" s="352"/>
      <c r="BF517" s="352"/>
      <c r="BG517" s="352"/>
      <c r="BH517" s="352"/>
      <c r="BI517" s="352"/>
      <c r="BJ517" s="352"/>
      <c r="BK517" s="352"/>
      <c r="BL517" s="352"/>
    </row>
    <row r="518" spans="1:64" ht="16.5" customHeight="1">
      <c r="A518" s="352"/>
      <c r="B518" s="352"/>
      <c r="C518" s="352"/>
      <c r="D518" s="352"/>
      <c r="E518" s="352"/>
      <c r="F518" s="352"/>
      <c r="G518" s="352"/>
      <c r="H518" s="352"/>
      <c r="I518" s="352"/>
      <c r="J518" s="352"/>
      <c r="K518" s="352"/>
      <c r="L518" s="352"/>
      <c r="M518" s="352"/>
      <c r="N518" s="352"/>
      <c r="O518" s="352"/>
      <c r="P518" s="352"/>
      <c r="Q518" s="352"/>
      <c r="R518" s="352"/>
      <c r="S518" s="352"/>
      <c r="T518" s="352"/>
      <c r="U518" s="352"/>
      <c r="V518" s="352"/>
      <c r="W518" s="352"/>
      <c r="X518" s="352"/>
      <c r="Y518" s="352"/>
      <c r="Z518" s="352"/>
      <c r="AA518" s="352"/>
      <c r="AB518" s="352"/>
      <c r="AC518" s="352"/>
      <c r="AD518" s="352"/>
      <c r="AE518" s="352"/>
      <c r="AF518" s="352"/>
      <c r="AG518" s="352"/>
      <c r="AH518" s="352"/>
      <c r="AI518" s="352"/>
      <c r="AJ518" s="352"/>
      <c r="AK518" s="352"/>
      <c r="AL518" s="352"/>
      <c r="AM518" s="352"/>
      <c r="AN518" s="352"/>
      <c r="AO518" s="352"/>
      <c r="AP518" s="352"/>
      <c r="AQ518" s="352"/>
      <c r="AR518" s="352"/>
      <c r="AS518" s="352"/>
      <c r="AT518" s="352"/>
      <c r="AU518" s="352"/>
      <c r="AV518" s="352"/>
      <c r="AW518" s="352"/>
      <c r="AX518" s="352"/>
      <c r="AY518" s="352"/>
      <c r="AZ518" s="352"/>
      <c r="BA518" s="352"/>
      <c r="BB518" s="352"/>
      <c r="BC518" s="352"/>
      <c r="BD518" s="352"/>
      <c r="BE518" s="352"/>
      <c r="BF518" s="352"/>
      <c r="BG518" s="352"/>
      <c r="BH518" s="352"/>
      <c r="BI518" s="352"/>
      <c r="BJ518" s="352"/>
      <c r="BK518" s="352"/>
      <c r="BL518" s="352"/>
    </row>
    <row r="519" spans="1:64" ht="16.5" customHeight="1">
      <c r="A519" s="352"/>
      <c r="B519" s="352"/>
      <c r="C519" s="352"/>
      <c r="D519" s="352"/>
      <c r="E519" s="352"/>
      <c r="F519" s="352"/>
      <c r="G519" s="352"/>
      <c r="H519" s="352"/>
      <c r="I519" s="352"/>
      <c r="J519" s="352"/>
      <c r="K519" s="352"/>
      <c r="L519" s="352"/>
      <c r="M519" s="352"/>
      <c r="N519" s="352"/>
      <c r="O519" s="352"/>
      <c r="P519" s="352"/>
      <c r="Q519" s="352"/>
      <c r="R519" s="352"/>
      <c r="S519" s="352"/>
      <c r="T519" s="352"/>
      <c r="U519" s="352"/>
      <c r="V519" s="352"/>
      <c r="W519" s="352"/>
      <c r="X519" s="352"/>
      <c r="Y519" s="352"/>
      <c r="Z519" s="352"/>
      <c r="AA519" s="352"/>
      <c r="AB519" s="352"/>
      <c r="AC519" s="352"/>
      <c r="AD519" s="352"/>
      <c r="AE519" s="352"/>
      <c r="AF519" s="352"/>
      <c r="AG519" s="352"/>
      <c r="AH519" s="352"/>
      <c r="AI519" s="352"/>
      <c r="AJ519" s="352"/>
      <c r="AK519" s="352"/>
      <c r="AL519" s="352"/>
      <c r="AM519" s="352"/>
      <c r="AN519" s="352"/>
      <c r="AO519" s="352"/>
      <c r="AP519" s="352"/>
      <c r="AQ519" s="352"/>
      <c r="AR519" s="352"/>
      <c r="AS519" s="352"/>
      <c r="AT519" s="352"/>
      <c r="AU519" s="352"/>
      <c r="AV519" s="352"/>
      <c r="AW519" s="352"/>
      <c r="AX519" s="352"/>
      <c r="AY519" s="352"/>
      <c r="AZ519" s="352"/>
      <c r="BA519" s="352"/>
      <c r="BB519" s="352"/>
      <c r="BC519" s="352"/>
      <c r="BD519" s="352"/>
      <c r="BE519" s="352"/>
      <c r="BF519" s="352"/>
      <c r="BG519" s="352"/>
      <c r="BH519" s="352"/>
      <c r="BI519" s="352"/>
      <c r="BJ519" s="352"/>
      <c r="BK519" s="352"/>
      <c r="BL519" s="352"/>
    </row>
    <row r="520" spans="1:64" ht="16.5" customHeight="1">
      <c r="A520" s="352"/>
      <c r="B520" s="352"/>
      <c r="C520" s="352"/>
      <c r="D520" s="352"/>
      <c r="E520" s="352"/>
      <c r="F520" s="352"/>
      <c r="G520" s="352"/>
      <c r="H520" s="352"/>
      <c r="I520" s="352"/>
      <c r="J520" s="352"/>
      <c r="K520" s="352"/>
      <c r="L520" s="352"/>
      <c r="M520" s="352"/>
      <c r="N520" s="352"/>
      <c r="O520" s="352"/>
      <c r="P520" s="352"/>
      <c r="Q520" s="352"/>
      <c r="R520" s="352"/>
      <c r="S520" s="352"/>
      <c r="T520" s="352"/>
      <c r="U520" s="352"/>
      <c r="V520" s="352"/>
      <c r="W520" s="352"/>
      <c r="X520" s="352"/>
      <c r="Y520" s="352"/>
      <c r="Z520" s="352"/>
      <c r="AA520" s="352"/>
      <c r="AB520" s="352"/>
      <c r="AC520" s="352"/>
      <c r="AD520" s="352"/>
      <c r="AE520" s="352"/>
      <c r="AF520" s="352"/>
      <c r="AG520" s="352"/>
      <c r="AH520" s="352"/>
      <c r="AI520" s="352"/>
      <c r="AJ520" s="352"/>
      <c r="AK520" s="352"/>
      <c r="AL520" s="352"/>
      <c r="AM520" s="352"/>
      <c r="AN520" s="352"/>
      <c r="AO520" s="352"/>
      <c r="AP520" s="352"/>
      <c r="AQ520" s="352"/>
      <c r="AR520" s="352"/>
      <c r="AS520" s="352"/>
      <c r="AT520" s="352"/>
      <c r="AU520" s="352"/>
      <c r="AV520" s="352"/>
      <c r="AW520" s="352"/>
      <c r="AX520" s="352"/>
      <c r="AY520" s="352"/>
      <c r="AZ520" s="352"/>
      <c r="BA520" s="352"/>
      <c r="BB520" s="352"/>
      <c r="BC520" s="352"/>
      <c r="BD520" s="352"/>
      <c r="BE520" s="352"/>
      <c r="BF520" s="352"/>
      <c r="BG520" s="352"/>
      <c r="BH520" s="352"/>
      <c r="BI520" s="352"/>
      <c r="BJ520" s="352"/>
      <c r="BK520" s="352"/>
      <c r="BL520" s="352"/>
    </row>
    <row r="521" spans="1:64" ht="16.5" customHeight="1">
      <c r="A521" s="352"/>
      <c r="B521" s="352"/>
      <c r="C521" s="352"/>
      <c r="D521" s="352"/>
      <c r="E521" s="352"/>
      <c r="F521" s="352"/>
      <c r="G521" s="352"/>
      <c r="H521" s="352"/>
      <c r="I521" s="352"/>
      <c r="J521" s="352"/>
      <c r="K521" s="352"/>
      <c r="L521" s="352"/>
      <c r="M521" s="352"/>
      <c r="N521" s="352"/>
      <c r="O521" s="352"/>
      <c r="P521" s="352"/>
      <c r="Q521" s="352"/>
      <c r="R521" s="352"/>
      <c r="S521" s="352"/>
      <c r="T521" s="352"/>
      <c r="U521" s="352"/>
      <c r="V521" s="352"/>
      <c r="W521" s="352"/>
      <c r="X521" s="352"/>
      <c r="Y521" s="352"/>
      <c r="Z521" s="352"/>
      <c r="AA521" s="352"/>
      <c r="AB521" s="352"/>
      <c r="AC521" s="352"/>
      <c r="AD521" s="352"/>
      <c r="AE521" s="352"/>
      <c r="AF521" s="352"/>
      <c r="AG521" s="352"/>
      <c r="AH521" s="352"/>
      <c r="AI521" s="352"/>
      <c r="AJ521" s="352"/>
      <c r="AK521" s="352"/>
      <c r="AL521" s="352"/>
      <c r="AM521" s="352"/>
      <c r="AN521" s="352"/>
      <c r="AO521" s="352"/>
      <c r="AP521" s="352"/>
      <c r="AQ521" s="352"/>
      <c r="AR521" s="352"/>
      <c r="AS521" s="352"/>
      <c r="AT521" s="352"/>
      <c r="AU521" s="352"/>
      <c r="AV521" s="352"/>
      <c r="AW521" s="352"/>
      <c r="AX521" s="352"/>
      <c r="AY521" s="352"/>
      <c r="AZ521" s="352"/>
      <c r="BA521" s="352"/>
      <c r="BB521" s="352"/>
      <c r="BC521" s="352"/>
      <c r="BD521" s="352"/>
      <c r="BE521" s="352"/>
      <c r="BF521" s="352"/>
      <c r="BG521" s="352"/>
      <c r="BH521" s="352"/>
      <c r="BI521" s="352"/>
      <c r="BJ521" s="352"/>
      <c r="BK521" s="352"/>
      <c r="BL521" s="352"/>
    </row>
    <row r="522" spans="1:64" ht="16.5" customHeight="1">
      <c r="A522" s="352"/>
      <c r="B522" s="352"/>
      <c r="C522" s="352"/>
      <c r="D522" s="352"/>
      <c r="E522" s="352"/>
      <c r="F522" s="352"/>
      <c r="G522" s="352"/>
      <c r="H522" s="352"/>
      <c r="I522" s="352"/>
      <c r="J522" s="352"/>
      <c r="K522" s="352"/>
      <c r="L522" s="352"/>
      <c r="M522" s="352"/>
      <c r="N522" s="352"/>
      <c r="O522" s="352"/>
      <c r="P522" s="352"/>
      <c r="Q522" s="352"/>
      <c r="R522" s="352"/>
      <c r="S522" s="352"/>
      <c r="T522" s="352"/>
      <c r="U522" s="352"/>
      <c r="V522" s="352"/>
      <c r="W522" s="352"/>
      <c r="X522" s="352"/>
      <c r="Y522" s="352"/>
      <c r="Z522" s="352"/>
      <c r="AA522" s="352"/>
      <c r="AB522" s="352"/>
      <c r="AC522" s="352"/>
      <c r="AD522" s="352"/>
      <c r="AE522" s="352"/>
      <c r="AF522" s="352"/>
      <c r="AG522" s="352"/>
      <c r="AH522" s="352"/>
      <c r="AI522" s="352"/>
      <c r="AJ522" s="352"/>
      <c r="AK522" s="352"/>
      <c r="AL522" s="352"/>
      <c r="AM522" s="352"/>
      <c r="AN522" s="352"/>
      <c r="AO522" s="352"/>
      <c r="AP522" s="352"/>
      <c r="AQ522" s="352"/>
      <c r="AR522" s="352"/>
      <c r="AS522" s="352"/>
      <c r="AT522" s="352"/>
      <c r="AU522" s="352"/>
      <c r="AV522" s="352"/>
      <c r="AW522" s="352"/>
      <c r="AX522" s="352"/>
      <c r="AY522" s="352"/>
      <c r="AZ522" s="352"/>
      <c r="BA522" s="352"/>
      <c r="BB522" s="352"/>
      <c r="BC522" s="352"/>
      <c r="BD522" s="352"/>
      <c r="BE522" s="352"/>
      <c r="BF522" s="352"/>
      <c r="BG522" s="352"/>
      <c r="BH522" s="352"/>
      <c r="BI522" s="352"/>
      <c r="BJ522" s="352"/>
      <c r="BK522" s="352"/>
      <c r="BL522" s="352"/>
    </row>
    <row r="523" spans="1:64" ht="16.5" customHeight="1">
      <c r="A523" s="352"/>
      <c r="B523" s="352"/>
      <c r="C523" s="352"/>
      <c r="D523" s="352"/>
      <c r="E523" s="352"/>
      <c r="F523" s="352"/>
      <c r="G523" s="352"/>
      <c r="H523" s="352"/>
      <c r="I523" s="352"/>
      <c r="J523" s="352"/>
      <c r="K523" s="352"/>
      <c r="L523" s="352"/>
      <c r="M523" s="352"/>
      <c r="N523" s="352"/>
      <c r="O523" s="352"/>
      <c r="P523" s="352"/>
      <c r="Q523" s="352"/>
      <c r="R523" s="352"/>
      <c r="S523" s="352"/>
      <c r="T523" s="352"/>
      <c r="U523" s="352"/>
      <c r="V523" s="352"/>
      <c r="W523" s="352"/>
      <c r="X523" s="352"/>
      <c r="Y523" s="352"/>
      <c r="Z523" s="352"/>
      <c r="AA523" s="352"/>
      <c r="AB523" s="352"/>
      <c r="AC523" s="352"/>
      <c r="AD523" s="352"/>
      <c r="AE523" s="352"/>
      <c r="AF523" s="352"/>
      <c r="AG523" s="352"/>
      <c r="AH523" s="352"/>
      <c r="AI523" s="352"/>
      <c r="AJ523" s="352"/>
      <c r="AK523" s="352"/>
      <c r="AL523" s="352"/>
      <c r="AM523" s="352"/>
      <c r="AN523" s="352"/>
      <c r="AO523" s="352"/>
      <c r="AP523" s="352"/>
      <c r="AQ523" s="352"/>
      <c r="AR523" s="352"/>
      <c r="AS523" s="352"/>
      <c r="AT523" s="352"/>
      <c r="AU523" s="352"/>
      <c r="AV523" s="352"/>
      <c r="AW523" s="352"/>
      <c r="AX523" s="352"/>
      <c r="AY523" s="352"/>
      <c r="AZ523" s="352"/>
      <c r="BA523" s="352"/>
      <c r="BB523" s="352"/>
      <c r="BC523" s="352"/>
      <c r="BD523" s="352"/>
      <c r="BE523" s="352"/>
      <c r="BF523" s="352"/>
      <c r="BG523" s="352"/>
      <c r="BH523" s="352"/>
      <c r="BI523" s="352"/>
      <c r="BJ523" s="352"/>
      <c r="BK523" s="352"/>
      <c r="BL523" s="352"/>
    </row>
    <row r="524" spans="1:64" ht="16.5" customHeight="1">
      <c r="A524" s="352"/>
      <c r="B524" s="352"/>
      <c r="C524" s="352"/>
      <c r="D524" s="352"/>
      <c r="E524" s="352"/>
      <c r="F524" s="352"/>
      <c r="G524" s="352"/>
      <c r="H524" s="352"/>
      <c r="I524" s="352"/>
      <c r="J524" s="352"/>
      <c r="K524" s="352"/>
      <c r="L524" s="352"/>
      <c r="M524" s="352"/>
      <c r="N524" s="352"/>
      <c r="O524" s="352"/>
      <c r="P524" s="352"/>
      <c r="Q524" s="352"/>
      <c r="R524" s="352"/>
      <c r="S524" s="352"/>
      <c r="T524" s="352"/>
      <c r="U524" s="352"/>
      <c r="V524" s="352"/>
      <c r="W524" s="352"/>
      <c r="X524" s="352"/>
      <c r="Y524" s="352"/>
      <c r="Z524" s="352"/>
      <c r="AA524" s="352"/>
      <c r="AB524" s="352"/>
      <c r="AC524" s="352"/>
      <c r="AD524" s="352"/>
      <c r="AE524" s="352"/>
      <c r="AF524" s="352"/>
      <c r="AG524" s="352"/>
      <c r="AH524" s="352"/>
      <c r="AI524" s="352"/>
      <c r="AJ524" s="352"/>
      <c r="AK524" s="352"/>
      <c r="AL524" s="352"/>
      <c r="AM524" s="352"/>
      <c r="AN524" s="352"/>
      <c r="AO524" s="352"/>
      <c r="AP524" s="352"/>
      <c r="AQ524" s="352"/>
      <c r="AR524" s="352"/>
      <c r="AS524" s="352"/>
      <c r="AT524" s="352"/>
      <c r="AU524" s="352"/>
      <c r="AV524" s="352"/>
      <c r="AW524" s="352"/>
      <c r="AX524" s="352"/>
      <c r="AY524" s="352"/>
      <c r="AZ524" s="352"/>
      <c r="BA524" s="352"/>
      <c r="BB524" s="352"/>
      <c r="BC524" s="352"/>
      <c r="BD524" s="352"/>
      <c r="BE524" s="352"/>
      <c r="BF524" s="352"/>
      <c r="BG524" s="352"/>
      <c r="BH524" s="352"/>
      <c r="BI524" s="352"/>
      <c r="BJ524" s="352"/>
      <c r="BK524" s="352"/>
      <c r="BL524" s="352"/>
    </row>
    <row r="525" spans="1:64" ht="16.5" customHeight="1">
      <c r="A525" s="352"/>
      <c r="B525" s="352"/>
      <c r="C525" s="352"/>
      <c r="D525" s="352"/>
      <c r="E525" s="352"/>
      <c r="F525" s="352"/>
      <c r="G525" s="352"/>
      <c r="H525" s="352"/>
      <c r="I525" s="352"/>
      <c r="J525" s="352"/>
      <c r="K525" s="352"/>
      <c r="L525" s="352"/>
      <c r="M525" s="352"/>
      <c r="N525" s="352"/>
      <c r="O525" s="352"/>
      <c r="P525" s="352"/>
      <c r="Q525" s="352"/>
      <c r="R525" s="352"/>
      <c r="S525" s="352"/>
      <c r="T525" s="352"/>
      <c r="U525" s="352"/>
      <c r="V525" s="352"/>
      <c r="W525" s="352"/>
      <c r="X525" s="352"/>
      <c r="Y525" s="352"/>
      <c r="Z525" s="352"/>
      <c r="AA525" s="352"/>
      <c r="AB525" s="352"/>
      <c r="AC525" s="352"/>
      <c r="AD525" s="352"/>
      <c r="AE525" s="352"/>
      <c r="AF525" s="352"/>
      <c r="AG525" s="352"/>
      <c r="AH525" s="352"/>
      <c r="AI525" s="352"/>
      <c r="AJ525" s="352"/>
      <c r="AK525" s="352"/>
      <c r="AL525" s="352"/>
      <c r="AM525" s="352"/>
      <c r="AN525" s="352"/>
      <c r="AO525" s="352"/>
      <c r="AP525" s="352"/>
      <c r="AQ525" s="352"/>
      <c r="AR525" s="352"/>
      <c r="AS525" s="352"/>
      <c r="AT525" s="352"/>
      <c r="AU525" s="352"/>
      <c r="AV525" s="352"/>
      <c r="AW525" s="352"/>
      <c r="AX525" s="352"/>
      <c r="AY525" s="352"/>
      <c r="AZ525" s="352"/>
      <c r="BA525" s="352"/>
      <c r="BB525" s="352"/>
      <c r="BC525" s="352"/>
      <c r="BD525" s="352"/>
      <c r="BE525" s="352"/>
      <c r="BF525" s="352"/>
      <c r="BG525" s="352"/>
      <c r="BH525" s="352"/>
      <c r="BI525" s="352"/>
      <c r="BJ525" s="352"/>
      <c r="BK525" s="352"/>
      <c r="BL525" s="352"/>
    </row>
    <row r="526" spans="1:64" ht="16.5" customHeight="1">
      <c r="A526" s="352"/>
      <c r="B526" s="352"/>
      <c r="C526" s="352"/>
      <c r="D526" s="352"/>
      <c r="E526" s="352"/>
      <c r="F526" s="352"/>
      <c r="G526" s="352"/>
      <c r="H526" s="352"/>
      <c r="I526" s="352"/>
      <c r="J526" s="352"/>
      <c r="K526" s="352"/>
      <c r="L526" s="352"/>
      <c r="M526" s="352"/>
      <c r="N526" s="352"/>
      <c r="O526" s="352"/>
      <c r="P526" s="352"/>
      <c r="Q526" s="352"/>
      <c r="R526" s="352"/>
      <c r="S526" s="352"/>
      <c r="T526" s="352"/>
      <c r="U526" s="352"/>
      <c r="V526" s="352"/>
      <c r="W526" s="352"/>
      <c r="X526" s="352"/>
      <c r="Y526" s="352"/>
      <c r="Z526" s="352"/>
      <c r="AA526" s="352"/>
      <c r="AB526" s="352"/>
      <c r="AC526" s="352"/>
      <c r="AD526" s="352"/>
      <c r="AE526" s="352"/>
      <c r="AF526" s="352"/>
      <c r="AG526" s="352"/>
      <c r="AH526" s="352"/>
      <c r="AI526" s="352"/>
      <c r="AJ526" s="352"/>
      <c r="AK526" s="352"/>
      <c r="AL526" s="352"/>
      <c r="AM526" s="352"/>
      <c r="AN526" s="352"/>
      <c r="AO526" s="352"/>
      <c r="AP526" s="352"/>
      <c r="AQ526" s="352"/>
      <c r="AR526" s="352"/>
      <c r="AS526" s="352"/>
      <c r="AT526" s="352"/>
      <c r="AU526" s="352"/>
      <c r="AV526" s="352"/>
      <c r="AW526" s="352"/>
      <c r="AX526" s="352"/>
      <c r="AY526" s="352"/>
      <c r="AZ526" s="352"/>
      <c r="BA526" s="352"/>
      <c r="BB526" s="352"/>
      <c r="BC526" s="352"/>
      <c r="BD526" s="352"/>
      <c r="BE526" s="352"/>
      <c r="BF526" s="352"/>
      <c r="BG526" s="352"/>
      <c r="BH526" s="352"/>
      <c r="BI526" s="352"/>
      <c r="BJ526" s="352"/>
      <c r="BK526" s="352"/>
      <c r="BL526" s="352"/>
    </row>
    <row r="527" spans="1:64" ht="16.5" customHeight="1">
      <c r="A527" s="352"/>
      <c r="B527" s="352"/>
      <c r="C527" s="352"/>
      <c r="D527" s="352"/>
      <c r="E527" s="352"/>
      <c r="F527" s="352"/>
      <c r="G527" s="352"/>
      <c r="H527" s="352"/>
      <c r="I527" s="352"/>
      <c r="J527" s="352"/>
      <c r="K527" s="352"/>
      <c r="L527" s="352"/>
      <c r="M527" s="352"/>
      <c r="N527" s="352"/>
      <c r="O527" s="352"/>
      <c r="P527" s="352"/>
      <c r="Q527" s="352"/>
      <c r="R527" s="352"/>
      <c r="S527" s="352"/>
      <c r="T527" s="352"/>
      <c r="U527" s="352"/>
      <c r="V527" s="352"/>
      <c r="W527" s="352"/>
      <c r="X527" s="352"/>
      <c r="Y527" s="352"/>
      <c r="Z527" s="352"/>
      <c r="AA527" s="352"/>
      <c r="AB527" s="352"/>
      <c r="AC527" s="352"/>
      <c r="AD527" s="352"/>
      <c r="AE527" s="352"/>
      <c r="AF527" s="352"/>
      <c r="AG527" s="352"/>
      <c r="AH527" s="352"/>
      <c r="AI527" s="352"/>
      <c r="AJ527" s="352"/>
      <c r="AK527" s="352"/>
      <c r="AL527" s="352"/>
      <c r="AM527" s="352"/>
      <c r="AN527" s="352"/>
      <c r="AO527" s="352"/>
      <c r="AP527" s="352"/>
      <c r="AQ527" s="352"/>
      <c r="AR527" s="352"/>
      <c r="AS527" s="352"/>
      <c r="AT527" s="352"/>
      <c r="AU527" s="352"/>
      <c r="AV527" s="352"/>
      <c r="AW527" s="352"/>
      <c r="AX527" s="352"/>
      <c r="AY527" s="352"/>
      <c r="AZ527" s="352"/>
      <c r="BA527" s="352"/>
      <c r="BB527" s="352"/>
      <c r="BC527" s="352"/>
      <c r="BD527" s="352"/>
      <c r="BE527" s="352"/>
      <c r="BF527" s="352"/>
      <c r="BG527" s="352"/>
      <c r="BH527" s="352"/>
      <c r="BI527" s="352"/>
      <c r="BJ527" s="352"/>
      <c r="BK527" s="352"/>
      <c r="BL527" s="352"/>
    </row>
    <row r="528" spans="1:64" ht="16.5" customHeight="1">
      <c r="A528" s="352"/>
      <c r="B528" s="352"/>
      <c r="C528" s="352"/>
      <c r="D528" s="352"/>
      <c r="E528" s="352"/>
      <c r="F528" s="352"/>
      <c r="G528" s="352"/>
      <c r="H528" s="352"/>
      <c r="I528" s="352"/>
      <c r="J528" s="352"/>
      <c r="K528" s="352"/>
      <c r="L528" s="352"/>
      <c r="M528" s="352"/>
      <c r="N528" s="352"/>
      <c r="O528" s="352"/>
      <c r="P528" s="352"/>
      <c r="Q528" s="352"/>
      <c r="R528" s="352"/>
      <c r="S528" s="352"/>
      <c r="T528" s="352"/>
      <c r="U528" s="352"/>
      <c r="V528" s="352"/>
      <c r="W528" s="352"/>
      <c r="X528" s="352"/>
      <c r="Y528" s="352"/>
      <c r="Z528" s="352"/>
      <c r="AA528" s="352"/>
      <c r="AB528" s="352"/>
      <c r="AC528" s="352"/>
      <c r="AD528" s="352"/>
      <c r="AE528" s="352"/>
      <c r="AF528" s="352"/>
      <c r="AG528" s="352"/>
      <c r="AH528" s="352"/>
      <c r="AI528" s="352"/>
      <c r="AJ528" s="352"/>
      <c r="AK528" s="352"/>
      <c r="AL528" s="352"/>
      <c r="AM528" s="352"/>
      <c r="AN528" s="352"/>
      <c r="AO528" s="352"/>
      <c r="AP528" s="352"/>
      <c r="AQ528" s="352"/>
      <c r="AR528" s="352"/>
      <c r="AS528" s="352"/>
      <c r="AT528" s="352"/>
      <c r="AU528" s="352"/>
      <c r="AV528" s="352"/>
      <c r="AW528" s="352"/>
      <c r="AX528" s="352"/>
      <c r="AY528" s="352"/>
      <c r="AZ528" s="352"/>
      <c r="BA528" s="352"/>
      <c r="BB528" s="352"/>
      <c r="BC528" s="352"/>
      <c r="BD528" s="352"/>
      <c r="BE528" s="352"/>
      <c r="BF528" s="352"/>
      <c r="BG528" s="352"/>
      <c r="BH528" s="352"/>
      <c r="BI528" s="352"/>
      <c r="BJ528" s="352"/>
      <c r="BK528" s="352"/>
      <c r="BL528" s="352"/>
    </row>
    <row r="529" spans="1:64" ht="16.5" customHeight="1">
      <c r="A529" s="352"/>
      <c r="B529" s="352"/>
      <c r="C529" s="352"/>
      <c r="D529" s="352"/>
      <c r="E529" s="352"/>
      <c r="F529" s="352"/>
      <c r="G529" s="352"/>
      <c r="H529" s="352"/>
      <c r="I529" s="352"/>
      <c r="J529" s="352"/>
      <c r="K529" s="352"/>
      <c r="L529" s="352"/>
      <c r="M529" s="352"/>
      <c r="N529" s="352"/>
      <c r="O529" s="352"/>
      <c r="P529" s="352"/>
      <c r="Q529" s="352"/>
      <c r="R529" s="352"/>
      <c r="S529" s="352"/>
      <c r="T529" s="352"/>
      <c r="U529" s="352"/>
      <c r="V529" s="352"/>
      <c r="W529" s="352"/>
      <c r="X529" s="352"/>
      <c r="Y529" s="352"/>
      <c r="Z529" s="352"/>
      <c r="AA529" s="352"/>
      <c r="AB529" s="352"/>
      <c r="AC529" s="352"/>
      <c r="AD529" s="352"/>
      <c r="AE529" s="352"/>
      <c r="AF529" s="352"/>
      <c r="AG529" s="352"/>
      <c r="AH529" s="352"/>
      <c r="AI529" s="352"/>
      <c r="AJ529" s="352"/>
      <c r="AK529" s="352"/>
      <c r="AL529" s="352"/>
      <c r="AM529" s="352"/>
      <c r="AN529" s="352"/>
      <c r="AO529" s="352"/>
      <c r="AP529" s="352"/>
      <c r="AQ529" s="352"/>
      <c r="AR529" s="352"/>
      <c r="AS529" s="352"/>
      <c r="AT529" s="352"/>
      <c r="AU529" s="352"/>
      <c r="AV529" s="352"/>
      <c r="AW529" s="352"/>
      <c r="AX529" s="352"/>
      <c r="AY529" s="352"/>
      <c r="AZ529" s="352"/>
      <c r="BA529" s="352"/>
      <c r="BB529" s="352"/>
      <c r="BC529" s="352"/>
      <c r="BD529" s="352"/>
      <c r="BE529" s="352"/>
      <c r="BF529" s="352"/>
      <c r="BG529" s="352"/>
      <c r="BH529" s="352"/>
      <c r="BI529" s="352"/>
      <c r="BJ529" s="352"/>
      <c r="BK529" s="352"/>
      <c r="BL529" s="352"/>
    </row>
    <row r="530" spans="1:64" ht="16.5" customHeight="1">
      <c r="A530" s="352"/>
      <c r="B530" s="352"/>
      <c r="C530" s="352"/>
      <c r="D530" s="352"/>
      <c r="E530" s="352"/>
      <c r="F530" s="352"/>
      <c r="G530" s="352"/>
      <c r="H530" s="352"/>
      <c r="I530" s="352"/>
      <c r="J530" s="352"/>
      <c r="K530" s="352"/>
      <c r="L530" s="352"/>
      <c r="M530" s="352"/>
      <c r="N530" s="352"/>
      <c r="O530" s="352"/>
      <c r="P530" s="352"/>
      <c r="Q530" s="352"/>
      <c r="R530" s="352"/>
      <c r="S530" s="352"/>
      <c r="T530" s="352"/>
      <c r="U530" s="352"/>
      <c r="V530" s="352"/>
      <c r="W530" s="352"/>
      <c r="X530" s="352"/>
      <c r="Y530" s="352"/>
      <c r="Z530" s="352"/>
      <c r="AA530" s="352"/>
      <c r="AB530" s="352"/>
      <c r="AC530" s="352"/>
      <c r="AD530" s="352"/>
      <c r="AE530" s="352"/>
      <c r="AF530" s="352"/>
      <c r="AG530" s="352"/>
      <c r="AH530" s="352"/>
      <c r="AI530" s="352"/>
      <c r="AJ530" s="352"/>
      <c r="AK530" s="352"/>
      <c r="AL530" s="352"/>
      <c r="AM530" s="352"/>
      <c r="AN530" s="352"/>
      <c r="AO530" s="352"/>
      <c r="AP530" s="352"/>
      <c r="AQ530" s="352"/>
      <c r="AR530" s="352"/>
      <c r="AS530" s="352"/>
      <c r="AT530" s="352"/>
      <c r="AU530" s="352"/>
      <c r="AV530" s="352"/>
      <c r="AW530" s="352"/>
      <c r="AX530" s="352"/>
      <c r="AY530" s="352"/>
      <c r="AZ530" s="352"/>
      <c r="BA530" s="352"/>
      <c r="BB530" s="352"/>
      <c r="BC530" s="352"/>
      <c r="BD530" s="352"/>
      <c r="BE530" s="352"/>
      <c r="BF530" s="352"/>
      <c r="BG530" s="352"/>
      <c r="BH530" s="352"/>
      <c r="BI530" s="352"/>
      <c r="BJ530" s="352"/>
      <c r="BK530" s="352"/>
      <c r="BL530" s="352"/>
    </row>
    <row r="531" spans="1:64" ht="16.5" customHeight="1">
      <c r="A531" s="352"/>
      <c r="B531" s="352"/>
      <c r="C531" s="352"/>
      <c r="D531" s="352"/>
      <c r="E531" s="352"/>
      <c r="F531" s="352"/>
      <c r="G531" s="352"/>
      <c r="H531" s="352"/>
      <c r="I531" s="352"/>
      <c r="J531" s="352"/>
      <c r="K531" s="352"/>
      <c r="L531" s="352"/>
      <c r="M531" s="352"/>
      <c r="N531" s="352"/>
      <c r="O531" s="352"/>
      <c r="P531" s="352"/>
      <c r="Q531" s="352"/>
      <c r="R531" s="352"/>
      <c r="S531" s="352"/>
      <c r="T531" s="352"/>
      <c r="U531" s="352"/>
      <c r="V531" s="352"/>
      <c r="W531" s="352"/>
      <c r="X531" s="352"/>
      <c r="Y531" s="352"/>
      <c r="Z531" s="352"/>
      <c r="AA531" s="352"/>
      <c r="AB531" s="352"/>
      <c r="AC531" s="352"/>
      <c r="AD531" s="352"/>
      <c r="AE531" s="352"/>
      <c r="AF531" s="352"/>
      <c r="AG531" s="352"/>
      <c r="AH531" s="352"/>
      <c r="AI531" s="352"/>
      <c r="AJ531" s="352"/>
      <c r="AK531" s="352"/>
      <c r="AL531" s="352"/>
      <c r="AM531" s="352"/>
      <c r="AN531" s="352"/>
      <c r="AO531" s="352"/>
      <c r="AP531" s="352"/>
      <c r="AQ531" s="352"/>
      <c r="AR531" s="352"/>
      <c r="AS531" s="352"/>
      <c r="AT531" s="352"/>
      <c r="AU531" s="352"/>
      <c r="AV531" s="352"/>
      <c r="AW531" s="352"/>
      <c r="AX531" s="352"/>
      <c r="AY531" s="352"/>
      <c r="AZ531" s="352"/>
      <c r="BA531" s="352"/>
      <c r="BB531" s="352"/>
      <c r="BC531" s="352"/>
      <c r="BD531" s="352"/>
      <c r="BE531" s="352"/>
      <c r="BF531" s="352"/>
      <c r="BG531" s="352"/>
      <c r="BH531" s="352"/>
      <c r="BI531" s="352"/>
      <c r="BJ531" s="352"/>
      <c r="BK531" s="352"/>
      <c r="BL531" s="352"/>
    </row>
    <row r="532" spans="1:64" ht="16.5" customHeight="1">
      <c r="A532" s="352"/>
      <c r="B532" s="352"/>
      <c r="C532" s="352"/>
      <c r="D532" s="352"/>
      <c r="E532" s="352"/>
      <c r="F532" s="352"/>
      <c r="G532" s="352"/>
      <c r="H532" s="352"/>
      <c r="I532" s="352"/>
      <c r="J532" s="352"/>
      <c r="K532" s="352"/>
      <c r="L532" s="352"/>
      <c r="M532" s="352"/>
      <c r="N532" s="352"/>
      <c r="O532" s="352"/>
      <c r="P532" s="352"/>
      <c r="Q532" s="352"/>
      <c r="R532" s="352"/>
      <c r="S532" s="352"/>
      <c r="T532" s="352"/>
      <c r="U532" s="352"/>
      <c r="V532" s="352"/>
      <c r="W532" s="352"/>
      <c r="X532" s="352"/>
      <c r="Y532" s="352"/>
      <c r="Z532" s="352"/>
      <c r="AA532" s="352"/>
      <c r="AB532" s="352"/>
      <c r="AC532" s="352"/>
      <c r="AD532" s="352"/>
      <c r="AE532" s="352"/>
      <c r="AF532" s="352"/>
      <c r="AG532" s="352"/>
      <c r="AH532" s="352"/>
      <c r="AI532" s="352"/>
      <c r="AJ532" s="352"/>
      <c r="AK532" s="352"/>
      <c r="AL532" s="352"/>
      <c r="AM532" s="352"/>
      <c r="AN532" s="352"/>
      <c r="AO532" s="352"/>
      <c r="AP532" s="352"/>
      <c r="AQ532" s="352"/>
      <c r="AR532" s="352"/>
      <c r="AS532" s="352"/>
      <c r="AT532" s="352"/>
      <c r="AU532" s="352"/>
      <c r="AV532" s="352"/>
      <c r="AW532" s="352"/>
      <c r="AX532" s="352"/>
      <c r="AY532" s="352"/>
      <c r="AZ532" s="352"/>
      <c r="BA532" s="352"/>
      <c r="BB532" s="352"/>
      <c r="BC532" s="352"/>
      <c r="BD532" s="352"/>
      <c r="BE532" s="352"/>
      <c r="BF532" s="352"/>
      <c r="BG532" s="352"/>
      <c r="BH532" s="352"/>
      <c r="BI532" s="352"/>
      <c r="BJ532" s="352"/>
      <c r="BK532" s="352"/>
      <c r="BL532" s="352"/>
    </row>
    <row r="533" spans="1:64" ht="16.5" customHeight="1">
      <c r="A533" s="352"/>
      <c r="B533" s="352"/>
      <c r="C533" s="352"/>
      <c r="D533" s="352"/>
      <c r="E533" s="352"/>
      <c r="F533" s="352"/>
      <c r="G533" s="352"/>
      <c r="H533" s="352"/>
      <c r="I533" s="352"/>
      <c r="J533" s="352"/>
      <c r="K533" s="352"/>
      <c r="L533" s="352"/>
      <c r="M533" s="352"/>
      <c r="N533" s="352"/>
      <c r="O533" s="352"/>
      <c r="P533" s="352"/>
      <c r="Q533" s="352"/>
      <c r="R533" s="352"/>
      <c r="S533" s="352"/>
      <c r="T533" s="352"/>
      <c r="U533" s="352"/>
      <c r="V533" s="352"/>
      <c r="W533" s="352"/>
      <c r="X533" s="352"/>
      <c r="Y533" s="352"/>
      <c r="Z533" s="352"/>
      <c r="AA533" s="352"/>
      <c r="AB533" s="352"/>
      <c r="AC533" s="352"/>
      <c r="AD533" s="352"/>
      <c r="AE533" s="352"/>
      <c r="AF533" s="352"/>
      <c r="AG533" s="352"/>
      <c r="AH533" s="352"/>
      <c r="AI533" s="352"/>
      <c r="AJ533" s="352"/>
      <c r="AK533" s="352"/>
      <c r="AL533" s="352"/>
      <c r="AM533" s="352"/>
      <c r="AN533" s="352"/>
      <c r="AO533" s="352"/>
      <c r="AP533" s="352"/>
      <c r="AQ533" s="352"/>
      <c r="AR533" s="352"/>
      <c r="AS533" s="352"/>
      <c r="AT533" s="352"/>
      <c r="AU533" s="352"/>
      <c r="AV533" s="352"/>
      <c r="AW533" s="352"/>
      <c r="AX533" s="352"/>
      <c r="AY533" s="352"/>
      <c r="AZ533" s="352"/>
      <c r="BA533" s="352"/>
      <c r="BB533" s="352"/>
      <c r="BC533" s="352"/>
      <c r="BD533" s="352"/>
      <c r="BE533" s="352"/>
      <c r="BF533" s="352"/>
      <c r="BG533" s="352"/>
      <c r="BH533" s="352"/>
      <c r="BI533" s="352"/>
      <c r="BJ533" s="352"/>
      <c r="BK533" s="352"/>
      <c r="BL533" s="352"/>
    </row>
    <row r="534" spans="1:64" ht="16.5" customHeight="1">
      <c r="A534" s="352"/>
      <c r="B534" s="352"/>
      <c r="C534" s="352"/>
      <c r="D534" s="352"/>
      <c r="E534" s="352"/>
      <c r="F534" s="352"/>
      <c r="G534" s="352"/>
      <c r="H534" s="352"/>
      <c r="I534" s="352"/>
      <c r="J534" s="352"/>
      <c r="K534" s="352"/>
      <c r="L534" s="352"/>
      <c r="M534" s="352"/>
      <c r="N534" s="352"/>
      <c r="O534" s="352"/>
      <c r="P534" s="352"/>
      <c r="Q534" s="352"/>
      <c r="R534" s="352"/>
      <c r="S534" s="352"/>
      <c r="T534" s="352"/>
      <c r="U534" s="352"/>
      <c r="V534" s="352"/>
      <c r="W534" s="352"/>
      <c r="X534" s="352"/>
      <c r="Y534" s="352"/>
      <c r="Z534" s="352"/>
      <c r="AA534" s="352"/>
      <c r="AB534" s="352"/>
      <c r="AC534" s="352"/>
      <c r="AD534" s="352"/>
      <c r="AE534" s="352"/>
      <c r="AF534" s="352"/>
      <c r="AG534" s="352"/>
      <c r="AH534" s="352"/>
      <c r="AI534" s="352"/>
      <c r="AJ534" s="352"/>
      <c r="AK534" s="352"/>
      <c r="AL534" s="352"/>
      <c r="AM534" s="352"/>
      <c r="AN534" s="352"/>
      <c r="AO534" s="352"/>
      <c r="AP534" s="352"/>
      <c r="AQ534" s="352"/>
      <c r="AR534" s="352"/>
      <c r="AS534" s="352"/>
      <c r="AT534" s="352"/>
      <c r="AU534" s="352"/>
      <c r="AV534" s="352"/>
      <c r="AW534" s="352"/>
      <c r="AX534" s="352"/>
      <c r="AY534" s="352"/>
      <c r="AZ534" s="352"/>
      <c r="BA534" s="352"/>
      <c r="BB534" s="352"/>
      <c r="BC534" s="352"/>
      <c r="BD534" s="352"/>
      <c r="BE534" s="352"/>
      <c r="BF534" s="352"/>
      <c r="BG534" s="352"/>
      <c r="BH534" s="352"/>
      <c r="BI534" s="352"/>
      <c r="BJ534" s="352"/>
      <c r="BK534" s="352"/>
      <c r="BL534" s="352"/>
    </row>
    <row r="535" spans="1:64" ht="16.5" customHeight="1">
      <c r="A535" s="352"/>
      <c r="B535" s="352"/>
      <c r="C535" s="352"/>
      <c r="D535" s="352"/>
      <c r="E535" s="352"/>
      <c r="F535" s="352"/>
      <c r="G535" s="352"/>
      <c r="H535" s="352"/>
      <c r="I535" s="352"/>
      <c r="J535" s="352"/>
      <c r="K535" s="352"/>
      <c r="L535" s="352"/>
      <c r="M535" s="352"/>
      <c r="N535" s="352"/>
      <c r="O535" s="352"/>
      <c r="P535" s="352"/>
      <c r="Q535" s="352"/>
      <c r="R535" s="352"/>
      <c r="S535" s="352"/>
      <c r="T535" s="352"/>
      <c r="U535" s="352"/>
      <c r="V535" s="352"/>
      <c r="W535" s="352"/>
      <c r="X535" s="352"/>
      <c r="Y535" s="352"/>
      <c r="Z535" s="352"/>
      <c r="AA535" s="352"/>
      <c r="AB535" s="352"/>
      <c r="AC535" s="352"/>
      <c r="AD535" s="352"/>
      <c r="AE535" s="352"/>
      <c r="AF535" s="352"/>
      <c r="AG535" s="352"/>
      <c r="AH535" s="352"/>
      <c r="AI535" s="352"/>
      <c r="AJ535" s="352"/>
      <c r="AK535" s="352"/>
      <c r="AL535" s="352"/>
      <c r="AM535" s="352"/>
      <c r="AN535" s="352"/>
      <c r="AO535" s="352"/>
      <c r="AP535" s="352"/>
      <c r="AQ535" s="352"/>
      <c r="AR535" s="352"/>
      <c r="AS535" s="352"/>
      <c r="AT535" s="352"/>
      <c r="AU535" s="352"/>
      <c r="AV535" s="352"/>
      <c r="AW535" s="352"/>
      <c r="AX535" s="352"/>
      <c r="AY535" s="352"/>
      <c r="AZ535" s="352"/>
      <c r="BA535" s="352"/>
      <c r="BB535" s="352"/>
      <c r="BC535" s="352"/>
      <c r="BD535" s="352"/>
      <c r="BE535" s="352"/>
      <c r="BF535" s="352"/>
      <c r="BG535" s="352"/>
      <c r="BH535" s="352"/>
      <c r="BI535" s="352"/>
      <c r="BJ535" s="352"/>
      <c r="BK535" s="352"/>
      <c r="BL535" s="352"/>
    </row>
    <row r="536" spans="1:64" ht="16.5" customHeight="1">
      <c r="A536" s="352"/>
      <c r="B536" s="352"/>
      <c r="C536" s="352"/>
      <c r="D536" s="352"/>
      <c r="E536" s="352"/>
      <c r="F536" s="352"/>
      <c r="G536" s="352"/>
      <c r="H536" s="352"/>
      <c r="I536" s="352"/>
      <c r="J536" s="352"/>
      <c r="K536" s="352"/>
      <c r="L536" s="352"/>
      <c r="M536" s="352"/>
      <c r="N536" s="352"/>
      <c r="O536" s="352"/>
      <c r="P536" s="352"/>
      <c r="Q536" s="352"/>
      <c r="R536" s="352"/>
      <c r="S536" s="352"/>
      <c r="T536" s="352"/>
      <c r="U536" s="352"/>
      <c r="V536" s="352"/>
      <c r="W536" s="352"/>
      <c r="X536" s="352"/>
      <c r="Y536" s="352"/>
      <c r="Z536" s="352"/>
      <c r="AA536" s="352"/>
      <c r="AB536" s="352"/>
      <c r="AC536" s="352"/>
      <c r="AD536" s="352"/>
      <c r="AE536" s="352"/>
      <c r="AF536" s="352"/>
      <c r="AG536" s="352"/>
      <c r="AH536" s="352"/>
      <c r="AI536" s="352"/>
      <c r="AJ536" s="352"/>
      <c r="AK536" s="352"/>
      <c r="AL536" s="352"/>
      <c r="AM536" s="352"/>
      <c r="AN536" s="352"/>
      <c r="AO536" s="352"/>
      <c r="AP536" s="352"/>
      <c r="AQ536" s="352"/>
      <c r="AR536" s="352"/>
      <c r="AS536" s="352"/>
      <c r="AT536" s="352"/>
      <c r="AU536" s="352"/>
      <c r="AV536" s="352"/>
      <c r="AW536" s="352"/>
      <c r="AX536" s="352"/>
      <c r="AY536" s="352"/>
      <c r="AZ536" s="352"/>
      <c r="BA536" s="352"/>
      <c r="BB536" s="352"/>
      <c r="BC536" s="352"/>
      <c r="BD536" s="352"/>
      <c r="BE536" s="352"/>
      <c r="BF536" s="352"/>
      <c r="BG536" s="352"/>
      <c r="BH536" s="352"/>
      <c r="BI536" s="352"/>
      <c r="BJ536" s="352"/>
      <c r="BK536" s="352"/>
      <c r="BL536" s="352"/>
    </row>
    <row r="537" spans="1:64" ht="16.5" customHeight="1">
      <c r="A537" s="352"/>
      <c r="B537" s="352"/>
      <c r="C537" s="352"/>
      <c r="D537" s="352"/>
      <c r="E537" s="352"/>
      <c r="F537" s="352"/>
      <c r="G537" s="352"/>
      <c r="H537" s="352"/>
      <c r="I537" s="352"/>
      <c r="J537" s="352"/>
      <c r="K537" s="352"/>
      <c r="L537" s="352"/>
      <c r="M537" s="352"/>
      <c r="N537" s="352"/>
      <c r="O537" s="352"/>
      <c r="P537" s="352"/>
      <c r="Q537" s="352"/>
      <c r="R537" s="352"/>
      <c r="S537" s="352"/>
      <c r="T537" s="352"/>
      <c r="U537" s="352"/>
      <c r="V537" s="352"/>
      <c r="W537" s="352"/>
      <c r="X537" s="352"/>
      <c r="Y537" s="352"/>
      <c r="Z537" s="352"/>
      <c r="AA537" s="352"/>
      <c r="AB537" s="352"/>
      <c r="AC537" s="352"/>
      <c r="AD537" s="352"/>
      <c r="AE537" s="352"/>
      <c r="AF537" s="352"/>
      <c r="AG537" s="352"/>
      <c r="AH537" s="352"/>
      <c r="AI537" s="352"/>
      <c r="AJ537" s="352"/>
      <c r="AK537" s="352"/>
      <c r="AL537" s="352"/>
      <c r="AM537" s="352"/>
      <c r="AN537" s="352"/>
      <c r="AO537" s="352"/>
      <c r="AP537" s="352"/>
      <c r="AQ537" s="352"/>
      <c r="AR537" s="352"/>
      <c r="AS537" s="352"/>
      <c r="AT537" s="352"/>
      <c r="AU537" s="352"/>
      <c r="AV537" s="352"/>
      <c r="AW537" s="352"/>
      <c r="AX537" s="352"/>
      <c r="AY537" s="352"/>
      <c r="AZ537" s="352"/>
      <c r="BA537" s="352"/>
      <c r="BB537" s="352"/>
      <c r="BC537" s="352"/>
      <c r="BD537" s="352"/>
      <c r="BE537" s="352"/>
      <c r="BF537" s="352"/>
      <c r="BG537" s="352"/>
      <c r="BH537" s="352"/>
      <c r="BI537" s="352"/>
      <c r="BJ537" s="352"/>
      <c r="BK537" s="352"/>
      <c r="BL537" s="352"/>
    </row>
    <row r="538" spans="1:64" ht="16.5" customHeight="1">
      <c r="A538" s="352"/>
      <c r="B538" s="352"/>
      <c r="C538" s="352"/>
      <c r="D538" s="352"/>
      <c r="E538" s="352"/>
      <c r="F538" s="352"/>
      <c r="G538" s="352"/>
      <c r="H538" s="352"/>
      <c r="I538" s="352"/>
      <c r="J538" s="352"/>
      <c r="K538" s="352"/>
      <c r="L538" s="352"/>
      <c r="M538" s="352"/>
      <c r="N538" s="352"/>
      <c r="O538" s="352"/>
      <c r="P538" s="352"/>
      <c r="Q538" s="352"/>
      <c r="R538" s="352"/>
      <c r="S538" s="352"/>
      <c r="T538" s="352"/>
      <c r="U538" s="352"/>
      <c r="V538" s="352"/>
      <c r="W538" s="352"/>
      <c r="X538" s="352"/>
      <c r="Y538" s="352"/>
      <c r="Z538" s="352"/>
      <c r="AA538" s="352"/>
      <c r="AB538" s="352"/>
      <c r="AC538" s="352"/>
      <c r="AD538" s="352"/>
      <c r="AE538" s="352"/>
      <c r="AF538" s="352"/>
      <c r="AG538" s="352"/>
      <c r="AH538" s="352"/>
      <c r="AI538" s="352"/>
      <c r="AJ538" s="352"/>
      <c r="AK538" s="352"/>
      <c r="AL538" s="352"/>
      <c r="AM538" s="352"/>
      <c r="AN538" s="352"/>
      <c r="AO538" s="352"/>
      <c r="AP538" s="352"/>
      <c r="AQ538" s="352"/>
      <c r="AR538" s="352"/>
      <c r="AS538" s="352"/>
      <c r="AT538" s="352"/>
      <c r="AU538" s="352"/>
      <c r="AV538" s="352"/>
      <c r="AW538" s="352"/>
      <c r="AX538" s="352"/>
      <c r="AY538" s="352"/>
      <c r="AZ538" s="352"/>
      <c r="BA538" s="352"/>
      <c r="BB538" s="352"/>
      <c r="BC538" s="352"/>
      <c r="BD538" s="352"/>
      <c r="BE538" s="352"/>
      <c r="BF538" s="352"/>
      <c r="BG538" s="352"/>
      <c r="BH538" s="352"/>
      <c r="BI538" s="352"/>
      <c r="BJ538" s="352"/>
      <c r="BK538" s="352"/>
      <c r="BL538" s="352"/>
    </row>
    <row r="539" spans="1:64" ht="16.5" customHeight="1">
      <c r="A539" s="352"/>
      <c r="B539" s="352"/>
      <c r="C539" s="352"/>
      <c r="D539" s="352"/>
      <c r="E539" s="352"/>
      <c r="F539" s="352"/>
      <c r="G539" s="352"/>
      <c r="H539" s="352"/>
      <c r="I539" s="352"/>
      <c r="J539" s="352"/>
      <c r="K539" s="352"/>
      <c r="L539" s="352"/>
      <c r="M539" s="352"/>
      <c r="N539" s="352"/>
      <c r="O539" s="352"/>
      <c r="P539" s="352"/>
      <c r="Q539" s="352"/>
      <c r="R539" s="352"/>
      <c r="S539" s="352"/>
      <c r="T539" s="352"/>
      <c r="U539" s="352"/>
      <c r="V539" s="352"/>
      <c r="W539" s="352"/>
      <c r="X539" s="352"/>
      <c r="Y539" s="352"/>
      <c r="Z539" s="352"/>
      <c r="AA539" s="352"/>
      <c r="AB539" s="352"/>
      <c r="AC539" s="352"/>
      <c r="AD539" s="352"/>
      <c r="AE539" s="352"/>
      <c r="AF539" s="352"/>
      <c r="AG539" s="352"/>
      <c r="AH539" s="352"/>
      <c r="AI539" s="352"/>
      <c r="AJ539" s="352"/>
      <c r="AK539" s="352"/>
      <c r="AL539" s="352"/>
      <c r="AM539" s="352"/>
      <c r="AN539" s="352"/>
      <c r="AO539" s="352"/>
      <c r="AP539" s="352"/>
      <c r="AQ539" s="352"/>
      <c r="AR539" s="352"/>
      <c r="AS539" s="352"/>
      <c r="AT539" s="352"/>
      <c r="AU539" s="352"/>
      <c r="AV539" s="352"/>
      <c r="AW539" s="352"/>
      <c r="AX539" s="352"/>
      <c r="AY539" s="352"/>
      <c r="AZ539" s="352"/>
      <c r="BA539" s="352"/>
      <c r="BB539" s="352"/>
      <c r="BC539" s="352"/>
      <c r="BD539" s="352"/>
      <c r="BE539" s="352"/>
      <c r="BF539" s="352"/>
      <c r="BG539" s="352"/>
      <c r="BH539" s="352"/>
      <c r="BI539" s="352"/>
      <c r="BJ539" s="352"/>
      <c r="BK539" s="352"/>
      <c r="BL539" s="352"/>
    </row>
    <row r="540" spans="1:64" ht="16.5" customHeight="1">
      <c r="A540" s="352"/>
      <c r="B540" s="352"/>
      <c r="C540" s="352"/>
      <c r="D540" s="352"/>
      <c r="E540" s="352"/>
      <c r="F540" s="352"/>
      <c r="G540" s="352"/>
      <c r="H540" s="352"/>
      <c r="I540" s="352"/>
      <c r="J540" s="352"/>
      <c r="K540" s="352"/>
      <c r="L540" s="352"/>
      <c r="M540" s="352"/>
      <c r="N540" s="352"/>
      <c r="O540" s="352"/>
      <c r="P540" s="352"/>
      <c r="Q540" s="352"/>
      <c r="R540" s="352"/>
      <c r="S540" s="352"/>
      <c r="T540" s="352"/>
      <c r="U540" s="352"/>
      <c r="V540" s="352"/>
      <c r="W540" s="352"/>
      <c r="X540" s="352"/>
      <c r="Y540" s="352"/>
      <c r="Z540" s="352"/>
      <c r="AA540" s="352"/>
      <c r="AB540" s="352"/>
      <c r="AC540" s="352"/>
      <c r="AD540" s="352"/>
      <c r="AE540" s="352"/>
      <c r="AF540" s="352"/>
      <c r="AG540" s="352"/>
      <c r="AH540" s="352"/>
      <c r="AI540" s="352"/>
      <c r="AJ540" s="352"/>
      <c r="AK540" s="352"/>
      <c r="AL540" s="352"/>
      <c r="AM540" s="352"/>
      <c r="AN540" s="352"/>
      <c r="AO540" s="352"/>
      <c r="AP540" s="352"/>
      <c r="AQ540" s="352"/>
      <c r="AR540" s="352"/>
      <c r="AS540" s="352"/>
      <c r="AT540" s="352"/>
      <c r="AU540" s="352"/>
      <c r="AV540" s="352"/>
      <c r="AW540" s="352"/>
      <c r="AX540" s="352"/>
      <c r="AY540" s="352"/>
      <c r="AZ540" s="352"/>
      <c r="BA540" s="352"/>
      <c r="BB540" s="352"/>
      <c r="BC540" s="352"/>
      <c r="BD540" s="352"/>
      <c r="BE540" s="352"/>
      <c r="BF540" s="352"/>
      <c r="BG540" s="352"/>
      <c r="BH540" s="352"/>
      <c r="BI540" s="352"/>
      <c r="BJ540" s="352"/>
      <c r="BK540" s="352"/>
      <c r="BL540" s="352"/>
    </row>
    <row r="541" spans="1:64" ht="16.5" customHeight="1">
      <c r="A541" s="352"/>
      <c r="B541" s="352"/>
      <c r="C541" s="352"/>
      <c r="D541" s="352"/>
      <c r="E541" s="352"/>
      <c r="F541" s="352"/>
      <c r="G541" s="352"/>
      <c r="H541" s="352"/>
      <c r="I541" s="352"/>
      <c r="J541" s="352"/>
      <c r="K541" s="352"/>
      <c r="L541" s="352"/>
      <c r="M541" s="352"/>
      <c r="N541" s="352"/>
      <c r="O541" s="352"/>
      <c r="P541" s="352"/>
      <c r="Q541" s="352"/>
      <c r="R541" s="352"/>
      <c r="S541" s="352"/>
      <c r="T541" s="352"/>
      <c r="U541" s="352"/>
      <c r="V541" s="352"/>
      <c r="W541" s="352"/>
      <c r="X541" s="352"/>
      <c r="Y541" s="352"/>
      <c r="Z541" s="352"/>
      <c r="AA541" s="352"/>
      <c r="AB541" s="352"/>
      <c r="AC541" s="352"/>
      <c r="AD541" s="352"/>
      <c r="AE541" s="352"/>
      <c r="AF541" s="352"/>
      <c r="AG541" s="352"/>
      <c r="AH541" s="352"/>
      <c r="AI541" s="352"/>
      <c r="AJ541" s="352"/>
      <c r="AK541" s="352"/>
      <c r="AL541" s="352"/>
      <c r="AM541" s="352"/>
      <c r="AN541" s="352"/>
      <c r="AO541" s="352"/>
      <c r="AP541" s="352"/>
      <c r="AQ541" s="352"/>
      <c r="AR541" s="352"/>
      <c r="AS541" s="352"/>
      <c r="AT541" s="352"/>
      <c r="AU541" s="352"/>
      <c r="AV541" s="352"/>
      <c r="AW541" s="352"/>
      <c r="AX541" s="352"/>
      <c r="AY541" s="352"/>
      <c r="AZ541" s="352"/>
      <c r="BA541" s="352"/>
      <c r="BB541" s="352"/>
      <c r="BC541" s="352"/>
      <c r="BD541" s="352"/>
      <c r="BE541" s="352"/>
      <c r="BF541" s="352"/>
      <c r="BG541" s="352"/>
      <c r="BH541" s="352"/>
      <c r="BI541" s="352"/>
      <c r="BJ541" s="352"/>
      <c r="BK541" s="352"/>
      <c r="BL541" s="352"/>
    </row>
    <row r="542" spans="1:64" ht="16.5" customHeight="1">
      <c r="A542" s="352"/>
      <c r="B542" s="352"/>
      <c r="C542" s="352"/>
      <c r="D542" s="352"/>
      <c r="E542" s="352"/>
      <c r="F542" s="352"/>
      <c r="G542" s="352"/>
      <c r="H542" s="352"/>
      <c r="I542" s="352"/>
      <c r="J542" s="352"/>
      <c r="K542" s="352"/>
      <c r="L542" s="352"/>
      <c r="M542" s="352"/>
      <c r="N542" s="352"/>
      <c r="O542" s="352"/>
      <c r="P542" s="352"/>
      <c r="Q542" s="352"/>
      <c r="R542" s="352"/>
      <c r="S542" s="352"/>
      <c r="T542" s="352"/>
      <c r="U542" s="352"/>
      <c r="V542" s="352"/>
      <c r="W542" s="352"/>
      <c r="X542" s="352"/>
      <c r="Y542" s="352"/>
      <c r="Z542" s="352"/>
      <c r="AA542" s="352"/>
      <c r="AB542" s="352"/>
      <c r="AC542" s="352"/>
      <c r="AD542" s="352"/>
      <c r="AE542" s="352"/>
      <c r="AF542" s="352"/>
      <c r="AG542" s="352"/>
      <c r="AH542" s="352"/>
      <c r="AI542" s="352"/>
      <c r="AJ542" s="352"/>
      <c r="AK542" s="352"/>
      <c r="AL542" s="352"/>
      <c r="AM542" s="352"/>
      <c r="AN542" s="352"/>
      <c r="AO542" s="352"/>
      <c r="AP542" s="352"/>
      <c r="AQ542" s="352"/>
      <c r="AR542" s="352"/>
      <c r="AS542" s="352"/>
      <c r="AT542" s="352"/>
      <c r="AU542" s="352"/>
      <c r="AV542" s="352"/>
      <c r="AW542" s="352"/>
      <c r="AX542" s="352"/>
      <c r="AY542" s="352"/>
      <c r="AZ542" s="352"/>
      <c r="BA542" s="352"/>
      <c r="BB542" s="352"/>
      <c r="BC542" s="352"/>
      <c r="BD542" s="352"/>
      <c r="BE542" s="352"/>
      <c r="BF542" s="352"/>
      <c r="BG542" s="352"/>
      <c r="BH542" s="352"/>
      <c r="BI542" s="352"/>
      <c r="BJ542" s="352"/>
      <c r="BK542" s="352"/>
      <c r="BL542" s="352"/>
    </row>
    <row r="543" spans="1:64" ht="16.5" customHeight="1">
      <c r="A543" s="352"/>
      <c r="B543" s="352"/>
      <c r="C543" s="352"/>
      <c r="D543" s="352"/>
      <c r="E543" s="352"/>
      <c r="F543" s="352"/>
      <c r="G543" s="352"/>
      <c r="H543" s="352"/>
      <c r="I543" s="352"/>
      <c r="J543" s="352"/>
      <c r="K543" s="352"/>
      <c r="L543" s="352"/>
      <c r="M543" s="352"/>
      <c r="N543" s="352"/>
      <c r="O543" s="352"/>
      <c r="P543" s="352"/>
      <c r="Q543" s="352"/>
      <c r="R543" s="352"/>
      <c r="S543" s="352"/>
      <c r="T543" s="352"/>
      <c r="U543" s="352"/>
      <c r="V543" s="352"/>
      <c r="W543" s="352"/>
      <c r="X543" s="352"/>
      <c r="Y543" s="352"/>
      <c r="Z543" s="352"/>
      <c r="AA543" s="352"/>
      <c r="AB543" s="352"/>
      <c r="AC543" s="352"/>
      <c r="AD543" s="352"/>
      <c r="AE543" s="352"/>
      <c r="AF543" s="352"/>
      <c r="AG543" s="352"/>
      <c r="AH543" s="352"/>
      <c r="AI543" s="352"/>
      <c r="AJ543" s="352"/>
      <c r="AK543" s="352"/>
      <c r="AL543" s="352"/>
      <c r="AM543" s="352"/>
      <c r="AN543" s="352"/>
      <c r="AO543" s="352"/>
      <c r="AP543" s="352"/>
      <c r="AQ543" s="352"/>
      <c r="AR543" s="352"/>
      <c r="AS543" s="352"/>
      <c r="AT543" s="352"/>
      <c r="AU543" s="352"/>
      <c r="AV543" s="352"/>
      <c r="AW543" s="352"/>
      <c r="AX543" s="352"/>
      <c r="AY543" s="352"/>
      <c r="AZ543" s="352"/>
      <c r="BA543" s="352"/>
      <c r="BB543" s="352"/>
      <c r="BC543" s="352"/>
      <c r="BD543" s="352"/>
      <c r="BE543" s="352"/>
      <c r="BF543" s="352"/>
      <c r="BG543" s="352"/>
      <c r="BH543" s="352"/>
      <c r="BI543" s="352"/>
      <c r="BJ543" s="352"/>
      <c r="BK543" s="352"/>
      <c r="BL543" s="352"/>
    </row>
    <row r="544" spans="1:64" ht="16.5" customHeight="1">
      <c r="A544" s="352"/>
      <c r="B544" s="352"/>
      <c r="C544" s="352"/>
      <c r="D544" s="352"/>
      <c r="E544" s="352"/>
      <c r="F544" s="352"/>
      <c r="G544" s="352"/>
      <c r="H544" s="352"/>
      <c r="I544" s="352"/>
      <c r="J544" s="352"/>
      <c r="K544" s="352"/>
      <c r="L544" s="352"/>
      <c r="M544" s="352"/>
      <c r="N544" s="352"/>
      <c r="O544" s="352"/>
      <c r="P544" s="352"/>
      <c r="Q544" s="352"/>
      <c r="R544" s="352"/>
      <c r="S544" s="352"/>
      <c r="T544" s="352"/>
      <c r="U544" s="352"/>
      <c r="V544" s="352"/>
      <c r="W544" s="352"/>
      <c r="X544" s="352"/>
      <c r="Y544" s="352"/>
      <c r="Z544" s="352"/>
      <c r="AA544" s="352"/>
      <c r="AB544" s="352"/>
      <c r="AC544" s="352"/>
      <c r="AD544" s="352"/>
      <c r="AE544" s="352"/>
      <c r="AF544" s="352"/>
      <c r="AG544" s="352"/>
      <c r="AH544" s="352"/>
      <c r="AI544" s="352"/>
      <c r="AJ544" s="352"/>
      <c r="AK544" s="352"/>
      <c r="AL544" s="352"/>
      <c r="AM544" s="352"/>
      <c r="AN544" s="352"/>
      <c r="AO544" s="352"/>
      <c r="AP544" s="352"/>
      <c r="AQ544" s="352"/>
      <c r="AR544" s="352"/>
      <c r="AS544" s="352"/>
      <c r="AT544" s="352"/>
      <c r="AU544" s="352"/>
      <c r="AV544" s="352"/>
      <c r="AW544" s="352"/>
      <c r="AX544" s="352"/>
      <c r="AY544" s="352"/>
      <c r="AZ544" s="352"/>
      <c r="BA544" s="352"/>
      <c r="BB544" s="352"/>
      <c r="BC544" s="352"/>
      <c r="BD544" s="352"/>
      <c r="BE544" s="352"/>
      <c r="BF544" s="352"/>
      <c r="BG544" s="352"/>
      <c r="BH544" s="352"/>
      <c r="BI544" s="352"/>
      <c r="BJ544" s="352"/>
      <c r="BK544" s="352"/>
      <c r="BL544" s="352"/>
    </row>
    <row r="545" spans="1:64" ht="16.5" customHeight="1">
      <c r="A545" s="352"/>
      <c r="B545" s="352"/>
      <c r="C545" s="352"/>
      <c r="D545" s="352"/>
      <c r="E545" s="352"/>
      <c r="F545" s="352"/>
      <c r="G545" s="352"/>
      <c r="H545" s="352"/>
      <c r="I545" s="352"/>
      <c r="J545" s="352"/>
      <c r="K545" s="352"/>
      <c r="L545" s="352"/>
      <c r="M545" s="352"/>
      <c r="N545" s="352"/>
      <c r="O545" s="352"/>
      <c r="P545" s="352"/>
      <c r="Q545" s="352"/>
      <c r="R545" s="352"/>
      <c r="S545" s="352"/>
      <c r="T545" s="352"/>
      <c r="U545" s="352"/>
      <c r="V545" s="352"/>
      <c r="W545" s="352"/>
      <c r="X545" s="352"/>
      <c r="Y545" s="352"/>
      <c r="Z545" s="352"/>
      <c r="AA545" s="352"/>
      <c r="AB545" s="352"/>
      <c r="AC545" s="352"/>
      <c r="AD545" s="352"/>
      <c r="AE545" s="352"/>
      <c r="AF545" s="352"/>
      <c r="AG545" s="352"/>
      <c r="AH545" s="352"/>
      <c r="AI545" s="352"/>
      <c r="AJ545" s="352"/>
      <c r="AK545" s="352"/>
      <c r="AL545" s="352"/>
      <c r="AM545" s="352"/>
      <c r="AN545" s="352"/>
      <c r="AO545" s="352"/>
      <c r="AP545" s="352"/>
      <c r="AQ545" s="352"/>
      <c r="AR545" s="352"/>
      <c r="AS545" s="352"/>
      <c r="AT545" s="352"/>
      <c r="AU545" s="352"/>
      <c r="AV545" s="352"/>
      <c r="AW545" s="352"/>
      <c r="AX545" s="352"/>
      <c r="AY545" s="352"/>
      <c r="AZ545" s="352"/>
      <c r="BA545" s="352"/>
      <c r="BB545" s="352"/>
      <c r="BC545" s="352"/>
      <c r="BD545" s="352"/>
      <c r="BE545" s="352"/>
      <c r="BF545" s="352"/>
      <c r="BG545" s="352"/>
      <c r="BH545" s="352"/>
      <c r="BI545" s="352"/>
      <c r="BJ545" s="352"/>
      <c r="BK545" s="352"/>
      <c r="BL545" s="352"/>
    </row>
    <row r="546" spans="1:64" ht="16.5" customHeight="1">
      <c r="A546" s="352"/>
      <c r="B546" s="352"/>
      <c r="C546" s="352"/>
      <c r="D546" s="352"/>
      <c r="E546" s="352"/>
      <c r="F546" s="352"/>
      <c r="G546" s="352"/>
      <c r="H546" s="352"/>
      <c r="I546" s="352"/>
      <c r="J546" s="352"/>
      <c r="K546" s="352"/>
      <c r="L546" s="352"/>
      <c r="M546" s="352"/>
      <c r="N546" s="352"/>
      <c r="O546" s="352"/>
      <c r="P546" s="352"/>
      <c r="Q546" s="352"/>
      <c r="R546" s="352"/>
      <c r="S546" s="352"/>
      <c r="T546" s="352"/>
      <c r="U546" s="352"/>
      <c r="V546" s="352"/>
      <c r="W546" s="352"/>
      <c r="X546" s="352"/>
      <c r="Y546" s="352"/>
      <c r="Z546" s="352"/>
      <c r="AA546" s="352"/>
      <c r="AB546" s="352"/>
      <c r="AC546" s="352"/>
      <c r="AD546" s="352"/>
      <c r="AE546" s="352"/>
      <c r="AF546" s="352"/>
      <c r="AG546" s="352"/>
      <c r="AH546" s="352"/>
      <c r="AI546" s="352"/>
      <c r="AJ546" s="352"/>
      <c r="AK546" s="352"/>
      <c r="AL546" s="352"/>
      <c r="AM546" s="352"/>
      <c r="AN546" s="352"/>
      <c r="AO546" s="352"/>
      <c r="AP546" s="352"/>
      <c r="AQ546" s="352"/>
      <c r="AR546" s="352"/>
      <c r="AS546" s="352"/>
      <c r="AT546" s="352"/>
      <c r="AU546" s="352"/>
      <c r="AV546" s="352"/>
      <c r="AW546" s="352"/>
      <c r="AX546" s="352"/>
      <c r="AY546" s="352"/>
      <c r="AZ546" s="352"/>
      <c r="BA546" s="352"/>
      <c r="BB546" s="352"/>
      <c r="BC546" s="352"/>
      <c r="BD546" s="352"/>
      <c r="BE546" s="352"/>
      <c r="BF546" s="352"/>
      <c r="BG546" s="352"/>
      <c r="BH546" s="352"/>
      <c r="BI546" s="352"/>
      <c r="BJ546" s="352"/>
      <c r="BK546" s="352"/>
      <c r="BL546" s="352"/>
    </row>
    <row r="547" spans="1:64" ht="16.5" customHeight="1">
      <c r="A547" s="352"/>
      <c r="B547" s="352"/>
      <c r="C547" s="352"/>
      <c r="D547" s="352"/>
      <c r="E547" s="352"/>
      <c r="F547" s="352"/>
      <c r="G547" s="352"/>
      <c r="H547" s="352"/>
      <c r="I547" s="352"/>
      <c r="J547" s="352"/>
      <c r="K547" s="352"/>
      <c r="L547" s="352"/>
      <c r="M547" s="352"/>
      <c r="N547" s="352"/>
      <c r="O547" s="352"/>
      <c r="P547" s="352"/>
      <c r="Q547" s="352"/>
      <c r="R547" s="352"/>
      <c r="S547" s="352"/>
      <c r="T547" s="352"/>
      <c r="U547" s="352"/>
      <c r="V547" s="352"/>
      <c r="W547" s="352"/>
      <c r="X547" s="352"/>
      <c r="Y547" s="352"/>
      <c r="Z547" s="352"/>
      <c r="AA547" s="352"/>
      <c r="AB547" s="352"/>
      <c r="AC547" s="352"/>
      <c r="AD547" s="352"/>
      <c r="AE547" s="352"/>
      <c r="AF547" s="352"/>
      <c r="AG547" s="352"/>
      <c r="AH547" s="352"/>
      <c r="AI547" s="352"/>
      <c r="AJ547" s="352"/>
      <c r="AK547" s="352"/>
      <c r="AL547" s="352"/>
      <c r="AM547" s="352"/>
      <c r="AN547" s="352"/>
      <c r="AO547" s="352"/>
      <c r="AP547" s="352"/>
      <c r="AQ547" s="352"/>
      <c r="AR547" s="352"/>
      <c r="AS547" s="352"/>
      <c r="AT547" s="352"/>
      <c r="AU547" s="352"/>
      <c r="AV547" s="352"/>
      <c r="AW547" s="352"/>
      <c r="AX547" s="352"/>
      <c r="AY547" s="352"/>
      <c r="AZ547" s="352"/>
      <c r="BA547" s="352"/>
      <c r="BB547" s="352"/>
      <c r="BC547" s="352"/>
      <c r="BD547" s="352"/>
      <c r="BE547" s="352"/>
      <c r="BF547" s="352"/>
      <c r="BG547" s="352"/>
      <c r="BH547" s="352"/>
      <c r="BI547" s="352"/>
      <c r="BJ547" s="352"/>
      <c r="BK547" s="352"/>
      <c r="BL547" s="352"/>
    </row>
    <row r="548" spans="1:64" ht="16.5" customHeight="1">
      <c r="A548" s="352"/>
      <c r="B548" s="352"/>
      <c r="C548" s="352"/>
      <c r="D548" s="352"/>
      <c r="E548" s="352"/>
      <c r="F548" s="352"/>
      <c r="G548" s="352"/>
      <c r="H548" s="352"/>
      <c r="I548" s="352"/>
      <c r="J548" s="352"/>
      <c r="K548" s="352"/>
      <c r="L548" s="352"/>
      <c r="M548" s="352"/>
      <c r="N548" s="352"/>
      <c r="O548" s="352"/>
      <c r="P548" s="352"/>
      <c r="Q548" s="352"/>
      <c r="R548" s="352"/>
      <c r="S548" s="352"/>
      <c r="T548" s="352"/>
      <c r="U548" s="352"/>
      <c r="V548" s="352"/>
      <c r="W548" s="352"/>
      <c r="X548" s="352"/>
      <c r="Y548" s="352"/>
      <c r="Z548" s="352"/>
      <c r="AA548" s="352"/>
      <c r="AB548" s="352"/>
      <c r="AC548" s="352"/>
      <c r="AD548" s="352"/>
      <c r="AE548" s="352"/>
      <c r="AF548" s="352"/>
      <c r="AG548" s="352"/>
      <c r="AH548" s="352"/>
      <c r="AI548" s="352"/>
      <c r="AJ548" s="352"/>
      <c r="AK548" s="352"/>
      <c r="AL548" s="352"/>
      <c r="AM548" s="352"/>
      <c r="AN548" s="352"/>
      <c r="AO548" s="352"/>
      <c r="AP548" s="352"/>
      <c r="AQ548" s="352"/>
      <c r="AR548" s="352"/>
      <c r="AS548" s="352"/>
      <c r="AT548" s="352"/>
      <c r="AU548" s="352"/>
      <c r="AV548" s="352"/>
      <c r="AW548" s="352"/>
      <c r="AX548" s="352"/>
      <c r="AY548" s="352"/>
      <c r="AZ548" s="352"/>
      <c r="BA548" s="352"/>
      <c r="BB548" s="352"/>
      <c r="BC548" s="352"/>
      <c r="BD548" s="352"/>
      <c r="BE548" s="352"/>
      <c r="BF548" s="352"/>
      <c r="BG548" s="352"/>
      <c r="BH548" s="352"/>
      <c r="BI548" s="352"/>
      <c r="BJ548" s="352"/>
      <c r="BK548" s="352"/>
      <c r="BL548" s="352"/>
    </row>
    <row r="549" spans="1:64" ht="16.5" customHeight="1">
      <c r="A549" s="352"/>
      <c r="B549" s="352"/>
      <c r="C549" s="352"/>
      <c r="D549" s="352"/>
      <c r="E549" s="352"/>
      <c r="F549" s="352"/>
      <c r="G549" s="352"/>
      <c r="H549" s="352"/>
      <c r="I549" s="352"/>
      <c r="J549" s="352"/>
      <c r="K549" s="352"/>
      <c r="L549" s="352"/>
      <c r="M549" s="352"/>
      <c r="N549" s="352"/>
      <c r="O549" s="352"/>
      <c r="P549" s="352"/>
      <c r="Q549" s="352"/>
      <c r="R549" s="352"/>
      <c r="S549" s="352"/>
      <c r="T549" s="352"/>
      <c r="U549" s="352"/>
      <c r="V549" s="352"/>
      <c r="W549" s="352"/>
      <c r="X549" s="352"/>
      <c r="Y549" s="352"/>
      <c r="Z549" s="352"/>
      <c r="AA549" s="352"/>
      <c r="AB549" s="352"/>
      <c r="AC549" s="352"/>
      <c r="AD549" s="352"/>
      <c r="AE549" s="352"/>
      <c r="AF549" s="352"/>
      <c r="AG549" s="352"/>
      <c r="AH549" s="352"/>
      <c r="AI549" s="352"/>
      <c r="AJ549" s="352"/>
      <c r="AK549" s="352"/>
      <c r="AL549" s="352"/>
      <c r="AM549" s="352"/>
      <c r="AN549" s="352"/>
      <c r="AO549" s="352"/>
      <c r="AP549" s="352"/>
      <c r="AQ549" s="352"/>
      <c r="AR549" s="352"/>
      <c r="AS549" s="352"/>
      <c r="AT549" s="352"/>
      <c r="AU549" s="352"/>
      <c r="AV549" s="352"/>
      <c r="AW549" s="352"/>
      <c r="AX549" s="352"/>
      <c r="AY549" s="352"/>
      <c r="AZ549" s="352"/>
      <c r="BA549" s="352"/>
      <c r="BB549" s="352"/>
      <c r="BC549" s="352"/>
      <c r="BD549" s="352"/>
      <c r="BE549" s="352"/>
      <c r="BF549" s="352"/>
      <c r="BG549" s="352"/>
      <c r="BH549" s="352"/>
      <c r="BI549" s="352"/>
      <c r="BJ549" s="352"/>
      <c r="BK549" s="352"/>
      <c r="BL549" s="352"/>
    </row>
    <row r="550" spans="1:64" ht="16.5" customHeight="1">
      <c r="A550" s="352"/>
      <c r="B550" s="352"/>
      <c r="C550" s="352"/>
      <c r="D550" s="352"/>
      <c r="E550" s="352"/>
      <c r="F550" s="352"/>
      <c r="G550" s="352"/>
      <c r="H550" s="352"/>
      <c r="I550" s="352"/>
      <c r="J550" s="352"/>
      <c r="K550" s="352"/>
      <c r="L550" s="352"/>
      <c r="M550" s="352"/>
      <c r="N550" s="352"/>
      <c r="O550" s="352"/>
      <c r="P550" s="352"/>
      <c r="Q550" s="352"/>
      <c r="R550" s="352"/>
      <c r="S550" s="352"/>
      <c r="T550" s="352"/>
      <c r="U550" s="352"/>
      <c r="V550" s="352"/>
      <c r="W550" s="352"/>
      <c r="X550" s="352"/>
      <c r="Y550" s="352"/>
      <c r="Z550" s="352"/>
      <c r="AA550" s="352"/>
      <c r="AB550" s="352"/>
      <c r="AC550" s="352"/>
      <c r="AD550" s="352"/>
      <c r="AE550" s="352"/>
      <c r="AF550" s="352"/>
      <c r="AG550" s="352"/>
      <c r="AH550" s="352"/>
      <c r="AI550" s="352"/>
      <c r="AJ550" s="352"/>
      <c r="AK550" s="352"/>
      <c r="AL550" s="352"/>
      <c r="AM550" s="352"/>
      <c r="AN550" s="352"/>
      <c r="AO550" s="352"/>
      <c r="AP550" s="352"/>
      <c r="AQ550" s="352"/>
      <c r="AR550" s="352"/>
      <c r="AS550" s="352"/>
      <c r="AT550" s="352"/>
      <c r="AU550" s="352"/>
      <c r="AV550" s="352"/>
      <c r="AW550" s="352"/>
      <c r="AX550" s="352"/>
      <c r="AY550" s="352"/>
      <c r="AZ550" s="352"/>
      <c r="BA550" s="352"/>
      <c r="BB550" s="352"/>
      <c r="BC550" s="352"/>
      <c r="BD550" s="352"/>
      <c r="BE550" s="352"/>
      <c r="BF550" s="352"/>
      <c r="BG550" s="352"/>
      <c r="BH550" s="352"/>
      <c r="BI550" s="352"/>
      <c r="BJ550" s="352"/>
      <c r="BK550" s="352"/>
      <c r="BL550" s="352"/>
    </row>
    <row r="551" spans="1:64" ht="16.5" customHeight="1">
      <c r="A551" s="352"/>
      <c r="B551" s="352"/>
      <c r="C551" s="352"/>
      <c r="D551" s="352"/>
      <c r="E551" s="352"/>
      <c r="F551" s="352"/>
      <c r="G551" s="352"/>
      <c r="H551" s="352"/>
      <c r="I551" s="352"/>
      <c r="J551" s="352"/>
      <c r="K551" s="352"/>
      <c r="L551" s="352"/>
      <c r="M551" s="352"/>
      <c r="N551" s="352"/>
      <c r="O551" s="352"/>
      <c r="P551" s="352"/>
      <c r="Q551" s="352"/>
      <c r="R551" s="352"/>
      <c r="S551" s="352"/>
      <c r="T551" s="352"/>
      <c r="U551" s="352"/>
      <c r="V551" s="352"/>
      <c r="W551" s="352"/>
      <c r="X551" s="352"/>
      <c r="Y551" s="352"/>
      <c r="Z551" s="352"/>
      <c r="AA551" s="352"/>
      <c r="AB551" s="352"/>
      <c r="AC551" s="352"/>
      <c r="AD551" s="352"/>
      <c r="AE551" s="352"/>
      <c r="AF551" s="352"/>
      <c r="AG551" s="352"/>
      <c r="AH551" s="352"/>
      <c r="AI551" s="352"/>
      <c r="AJ551" s="352"/>
      <c r="AK551" s="352"/>
      <c r="AL551" s="352"/>
      <c r="AM551" s="352"/>
      <c r="AN551" s="352"/>
      <c r="AO551" s="352"/>
      <c r="AP551" s="352"/>
      <c r="AQ551" s="352"/>
      <c r="AR551" s="352"/>
      <c r="AS551" s="352"/>
      <c r="AT551" s="352"/>
      <c r="AU551" s="352"/>
      <c r="AV551" s="352"/>
      <c r="AW551" s="352"/>
      <c r="AX551" s="352"/>
      <c r="AY551" s="352"/>
      <c r="AZ551" s="352"/>
      <c r="BA551" s="352"/>
      <c r="BB551" s="352"/>
      <c r="BC551" s="352"/>
      <c r="BD551" s="352"/>
      <c r="BE551" s="352"/>
      <c r="BF551" s="352"/>
      <c r="BG551" s="352"/>
      <c r="BH551" s="352"/>
      <c r="BI551" s="352"/>
      <c r="BJ551" s="352"/>
      <c r="BK551" s="352"/>
      <c r="BL551" s="352"/>
    </row>
    <row r="552" spans="1:64" ht="16.5" customHeight="1">
      <c r="A552" s="352"/>
      <c r="B552" s="352"/>
      <c r="C552" s="352"/>
      <c r="D552" s="352"/>
      <c r="E552" s="352"/>
      <c r="F552" s="352"/>
      <c r="G552" s="352"/>
      <c r="H552" s="352"/>
      <c r="I552" s="352"/>
      <c r="J552" s="352"/>
      <c r="K552" s="352"/>
      <c r="L552" s="352"/>
      <c r="M552" s="352"/>
      <c r="N552" s="352"/>
      <c r="O552" s="352"/>
      <c r="P552" s="352"/>
      <c r="Q552" s="352"/>
      <c r="R552" s="352"/>
      <c r="S552" s="352"/>
      <c r="T552" s="352"/>
      <c r="U552" s="352"/>
      <c r="V552" s="352"/>
      <c r="W552" s="352"/>
      <c r="X552" s="352"/>
      <c r="Y552" s="352"/>
      <c r="Z552" s="352"/>
      <c r="AA552" s="352"/>
      <c r="AB552" s="352"/>
      <c r="AC552" s="352"/>
      <c r="AD552" s="352"/>
      <c r="AE552" s="352"/>
      <c r="AF552" s="352"/>
      <c r="AG552" s="352"/>
      <c r="AH552" s="352"/>
      <c r="AI552" s="352"/>
      <c r="AJ552" s="352"/>
      <c r="AK552" s="352"/>
      <c r="AL552" s="352"/>
      <c r="AM552" s="352"/>
      <c r="AN552" s="352"/>
      <c r="AO552" s="352"/>
      <c r="AP552" s="352"/>
      <c r="AQ552" s="352"/>
      <c r="AR552" s="352"/>
      <c r="AS552" s="352"/>
      <c r="AT552" s="352"/>
      <c r="AU552" s="352"/>
      <c r="AV552" s="352"/>
      <c r="AW552" s="352"/>
      <c r="AX552" s="352"/>
      <c r="AY552" s="352"/>
      <c r="AZ552" s="352"/>
      <c r="BA552" s="352"/>
      <c r="BB552" s="352"/>
      <c r="BC552" s="352"/>
      <c r="BD552" s="352"/>
      <c r="BE552" s="352"/>
      <c r="BF552" s="352"/>
      <c r="BG552" s="352"/>
      <c r="BH552" s="352"/>
      <c r="BI552" s="352"/>
      <c r="BJ552" s="352"/>
      <c r="BK552" s="352"/>
      <c r="BL552" s="352"/>
    </row>
    <row r="553" spans="1:64" ht="16.5" customHeight="1">
      <c r="A553" s="352"/>
      <c r="B553" s="352"/>
      <c r="C553" s="352"/>
      <c r="D553" s="352"/>
      <c r="E553" s="352"/>
      <c r="F553" s="352"/>
      <c r="G553" s="352"/>
      <c r="H553" s="352"/>
      <c r="I553" s="352"/>
      <c r="J553" s="352"/>
      <c r="K553" s="352"/>
      <c r="L553" s="352"/>
      <c r="M553" s="352"/>
      <c r="N553" s="352"/>
      <c r="O553" s="352"/>
      <c r="P553" s="352"/>
      <c r="Q553" s="352"/>
      <c r="R553" s="352"/>
      <c r="S553" s="352"/>
      <c r="T553" s="352"/>
      <c r="U553" s="352"/>
      <c r="V553" s="352"/>
      <c r="W553" s="352"/>
      <c r="X553" s="352"/>
      <c r="Y553" s="352"/>
      <c r="Z553" s="352"/>
      <c r="AA553" s="352"/>
      <c r="AB553" s="352"/>
      <c r="AC553" s="352"/>
      <c r="AD553" s="352"/>
      <c r="AE553" s="352"/>
      <c r="AF553" s="352"/>
      <c r="AG553" s="352"/>
      <c r="AH553" s="352"/>
      <c r="AI553" s="352"/>
      <c r="AJ553" s="352"/>
      <c r="AK553" s="352"/>
      <c r="AL553" s="352"/>
      <c r="AM553" s="352"/>
      <c r="AN553" s="352"/>
      <c r="AO553" s="352"/>
      <c r="AP553" s="352"/>
      <c r="AQ553" s="352"/>
      <c r="AR553" s="352"/>
      <c r="AS553" s="352"/>
      <c r="AT553" s="352"/>
      <c r="AU553" s="352"/>
      <c r="AV553" s="352"/>
      <c r="AW553" s="352"/>
      <c r="AX553" s="352"/>
      <c r="AY553" s="352"/>
      <c r="AZ553" s="352"/>
      <c r="BA553" s="352"/>
      <c r="BB553" s="352"/>
      <c r="BC553" s="352"/>
      <c r="BD553" s="352"/>
      <c r="BE553" s="352"/>
      <c r="BF553" s="352"/>
      <c r="BG553" s="352"/>
      <c r="BH553" s="352"/>
      <c r="BI553" s="352"/>
      <c r="BJ553" s="352"/>
      <c r="BK553" s="352"/>
      <c r="BL553" s="352"/>
    </row>
    <row r="554" spans="1:64" ht="16.5" customHeight="1">
      <c r="A554" s="352"/>
      <c r="B554" s="352"/>
      <c r="C554" s="352"/>
      <c r="D554" s="352"/>
      <c r="E554" s="352"/>
      <c r="F554" s="352"/>
      <c r="G554" s="352"/>
      <c r="H554" s="352"/>
      <c r="I554" s="352"/>
      <c r="J554" s="352"/>
      <c r="K554" s="352"/>
      <c r="L554" s="352"/>
      <c r="M554" s="352"/>
      <c r="N554" s="352"/>
      <c r="O554" s="352"/>
      <c r="P554" s="352"/>
      <c r="Q554" s="352"/>
      <c r="R554" s="352"/>
      <c r="S554" s="352"/>
      <c r="T554" s="352"/>
      <c r="U554" s="352"/>
      <c r="V554" s="352"/>
      <c r="W554" s="352"/>
      <c r="X554" s="352"/>
      <c r="Y554" s="352"/>
      <c r="Z554" s="352"/>
      <c r="AA554" s="352"/>
      <c r="AB554" s="352"/>
      <c r="AC554" s="352"/>
      <c r="AD554" s="352"/>
      <c r="AE554" s="352"/>
      <c r="AF554" s="352"/>
      <c r="AG554" s="352"/>
      <c r="AH554" s="352"/>
      <c r="AI554" s="352"/>
      <c r="AJ554" s="352"/>
      <c r="AK554" s="352"/>
      <c r="AL554" s="352"/>
      <c r="AM554" s="352"/>
      <c r="AN554" s="352"/>
      <c r="AO554" s="352"/>
      <c r="AP554" s="352"/>
      <c r="AQ554" s="352"/>
      <c r="AR554" s="352"/>
      <c r="AS554" s="352"/>
      <c r="AT554" s="352"/>
      <c r="AU554" s="352"/>
      <c r="AV554" s="352"/>
      <c r="AW554" s="352"/>
      <c r="AX554" s="352"/>
      <c r="AY554" s="352"/>
      <c r="AZ554" s="352"/>
      <c r="BA554" s="352"/>
      <c r="BB554" s="352"/>
      <c r="BC554" s="352"/>
      <c r="BD554" s="352"/>
      <c r="BE554" s="352"/>
      <c r="BF554" s="352"/>
      <c r="BG554" s="352"/>
      <c r="BH554" s="352"/>
      <c r="BI554" s="352"/>
      <c r="BJ554" s="352"/>
      <c r="BK554" s="352"/>
      <c r="BL554" s="352"/>
    </row>
    <row r="555" spans="1:64" ht="16.5" customHeight="1">
      <c r="A555" s="352"/>
      <c r="B555" s="352"/>
      <c r="C555" s="352"/>
      <c r="D555" s="352"/>
      <c r="E555" s="352"/>
      <c r="F555" s="352"/>
      <c r="G555" s="352"/>
      <c r="H555" s="352"/>
      <c r="I555" s="352"/>
      <c r="J555" s="352"/>
      <c r="K555" s="352"/>
      <c r="L555" s="352"/>
      <c r="M555" s="352"/>
      <c r="N555" s="352"/>
      <c r="O555" s="352"/>
      <c r="P555" s="352"/>
      <c r="Q555" s="352"/>
      <c r="R555" s="352"/>
      <c r="S555" s="352"/>
      <c r="T555" s="352"/>
      <c r="U555" s="352"/>
      <c r="V555" s="352"/>
      <c r="W555" s="352"/>
      <c r="X555" s="352"/>
      <c r="Y555" s="352"/>
      <c r="Z555" s="352"/>
      <c r="AA555" s="352"/>
      <c r="AB555" s="352"/>
      <c r="AC555" s="352"/>
      <c r="AD555" s="352"/>
      <c r="AE555" s="352"/>
      <c r="AF555" s="352"/>
      <c r="AG555" s="352"/>
      <c r="AH555" s="352"/>
      <c r="AI555" s="352"/>
      <c r="AJ555" s="352"/>
      <c r="AK555" s="352"/>
      <c r="AL555" s="352"/>
      <c r="AM555" s="352"/>
      <c r="AN555" s="352"/>
      <c r="AO555" s="352"/>
      <c r="AP555" s="352"/>
      <c r="AQ555" s="352"/>
      <c r="AR555" s="352"/>
      <c r="AS555" s="352"/>
      <c r="AT555" s="352"/>
      <c r="AU555" s="352"/>
      <c r="AV555" s="352"/>
      <c r="AW555" s="352"/>
      <c r="AX555" s="352"/>
      <c r="AY555" s="352"/>
      <c r="AZ555" s="352"/>
      <c r="BA555" s="352"/>
      <c r="BB555" s="352"/>
      <c r="BC555" s="352"/>
      <c r="BD555" s="352"/>
      <c r="BE555" s="352"/>
      <c r="BF555" s="352"/>
      <c r="BG555" s="352"/>
      <c r="BH555" s="352"/>
      <c r="BI555" s="352"/>
      <c r="BJ555" s="352"/>
      <c r="BK555" s="352"/>
      <c r="BL555" s="352"/>
    </row>
    <row r="556" spans="1:64" ht="16.5" customHeight="1">
      <c r="A556" s="352"/>
      <c r="B556" s="352"/>
      <c r="C556" s="352"/>
      <c r="D556" s="352"/>
      <c r="E556" s="352"/>
      <c r="F556" s="352"/>
      <c r="G556" s="352"/>
      <c r="H556" s="352"/>
      <c r="I556" s="352"/>
      <c r="J556" s="352"/>
      <c r="K556" s="352"/>
      <c r="L556" s="352"/>
      <c r="M556" s="352"/>
      <c r="N556" s="352"/>
      <c r="O556" s="352"/>
      <c r="P556" s="352"/>
      <c r="Q556" s="352"/>
      <c r="R556" s="352"/>
      <c r="S556" s="352"/>
      <c r="T556" s="352"/>
      <c r="U556" s="352"/>
      <c r="V556" s="352"/>
      <c r="W556" s="352"/>
      <c r="X556" s="352"/>
      <c r="Y556" s="352"/>
      <c r="Z556" s="352"/>
      <c r="AA556" s="352"/>
      <c r="AB556" s="352"/>
      <c r="AC556" s="352"/>
      <c r="AD556" s="352"/>
      <c r="AE556" s="352"/>
      <c r="AF556" s="352"/>
      <c r="AG556" s="352"/>
      <c r="AH556" s="352"/>
      <c r="AI556" s="352"/>
      <c r="AJ556" s="352"/>
      <c r="AK556" s="352"/>
      <c r="AL556" s="352"/>
      <c r="AM556" s="352"/>
      <c r="AN556" s="352"/>
      <c r="AO556" s="352"/>
      <c r="AP556" s="352"/>
      <c r="AQ556" s="352"/>
      <c r="AR556" s="352"/>
      <c r="AS556" s="352"/>
      <c r="AT556" s="352"/>
      <c r="AU556" s="352"/>
      <c r="AV556" s="352"/>
      <c r="AW556" s="352"/>
      <c r="AX556" s="352"/>
      <c r="AY556" s="352"/>
      <c r="AZ556" s="352"/>
      <c r="BA556" s="352"/>
      <c r="BB556" s="352"/>
      <c r="BC556" s="352"/>
      <c r="BD556" s="352"/>
      <c r="BE556" s="352"/>
      <c r="BF556" s="352"/>
      <c r="BG556" s="352"/>
      <c r="BH556" s="352"/>
      <c r="BI556" s="352"/>
      <c r="BJ556" s="352"/>
      <c r="BK556" s="352"/>
      <c r="BL556" s="352"/>
    </row>
    <row r="557" spans="1:64" ht="16.5" customHeight="1">
      <c r="A557" s="352"/>
      <c r="B557" s="352"/>
      <c r="C557" s="352"/>
      <c r="D557" s="352"/>
      <c r="E557" s="352"/>
      <c r="F557" s="352"/>
      <c r="G557" s="352"/>
      <c r="H557" s="352"/>
      <c r="I557" s="352"/>
      <c r="J557" s="352"/>
      <c r="K557" s="352"/>
      <c r="L557" s="352"/>
      <c r="M557" s="352"/>
      <c r="N557" s="352"/>
      <c r="O557" s="352"/>
      <c r="P557" s="352"/>
      <c r="Q557" s="352"/>
      <c r="R557" s="352"/>
      <c r="S557" s="352"/>
      <c r="T557" s="352"/>
      <c r="U557" s="352"/>
      <c r="V557" s="352"/>
      <c r="W557" s="352"/>
      <c r="X557" s="352"/>
      <c r="Y557" s="352"/>
      <c r="Z557" s="352"/>
      <c r="AA557" s="352"/>
      <c r="AB557" s="352"/>
      <c r="AC557" s="352"/>
      <c r="AD557" s="352"/>
      <c r="AE557" s="352"/>
      <c r="AF557" s="352"/>
      <c r="AG557" s="352"/>
      <c r="AH557" s="352"/>
      <c r="AI557" s="352"/>
      <c r="AJ557" s="352"/>
      <c r="AK557" s="352"/>
      <c r="AL557" s="352"/>
      <c r="AM557" s="352"/>
      <c r="AN557" s="352"/>
      <c r="AO557" s="352"/>
      <c r="AP557" s="352"/>
      <c r="AQ557" s="352"/>
      <c r="AR557" s="352"/>
      <c r="AS557" s="352"/>
      <c r="AT557" s="352"/>
      <c r="AU557" s="352"/>
      <c r="AV557" s="352"/>
      <c r="AW557" s="352"/>
      <c r="AX557" s="352"/>
      <c r="AY557" s="352"/>
      <c r="AZ557" s="352"/>
      <c r="BA557" s="352"/>
      <c r="BB557" s="352"/>
      <c r="BC557" s="352"/>
      <c r="BD557" s="352"/>
      <c r="BE557" s="352"/>
      <c r="BF557" s="352"/>
      <c r="BG557" s="352"/>
      <c r="BH557" s="352"/>
      <c r="BI557" s="352"/>
      <c r="BJ557" s="352"/>
      <c r="BK557" s="352"/>
      <c r="BL557" s="352"/>
    </row>
    <row r="558" spans="1:64" ht="16.5" customHeight="1">
      <c r="A558" s="352"/>
      <c r="B558" s="352"/>
      <c r="C558" s="352"/>
      <c r="D558" s="352"/>
      <c r="E558" s="352"/>
      <c r="F558" s="352"/>
      <c r="G558" s="352"/>
      <c r="H558" s="352"/>
      <c r="I558" s="352"/>
      <c r="J558" s="352"/>
      <c r="K558" s="352"/>
      <c r="L558" s="352"/>
      <c r="M558" s="352"/>
      <c r="N558" s="352"/>
      <c r="O558" s="352"/>
      <c r="P558" s="352"/>
      <c r="Q558" s="352"/>
      <c r="R558" s="352"/>
      <c r="S558" s="352"/>
      <c r="T558" s="352"/>
      <c r="U558" s="352"/>
      <c r="V558" s="352"/>
      <c r="W558" s="352"/>
      <c r="X558" s="352"/>
      <c r="Y558" s="352"/>
      <c r="Z558" s="352"/>
      <c r="AA558" s="352"/>
      <c r="AB558" s="352"/>
      <c r="AC558" s="352"/>
      <c r="AD558" s="352"/>
      <c r="AE558" s="352"/>
      <c r="AF558" s="352"/>
      <c r="AG558" s="352"/>
      <c r="AH558" s="352"/>
      <c r="AI558" s="352"/>
      <c r="AJ558" s="352"/>
      <c r="AK558" s="352"/>
      <c r="AL558" s="352"/>
      <c r="AM558" s="352"/>
      <c r="AN558" s="352"/>
      <c r="AO558" s="352"/>
      <c r="AP558" s="352"/>
      <c r="AQ558" s="352"/>
      <c r="AR558" s="352"/>
      <c r="AS558" s="352"/>
      <c r="AT558" s="352"/>
      <c r="AU558" s="352"/>
      <c r="AV558" s="352"/>
      <c r="AW558" s="352"/>
      <c r="AX558" s="352"/>
      <c r="AY558" s="352"/>
      <c r="AZ558" s="352"/>
      <c r="BA558" s="352"/>
      <c r="BB558" s="352"/>
      <c r="BC558" s="352"/>
      <c r="BD558" s="352"/>
      <c r="BE558" s="352"/>
      <c r="BF558" s="352"/>
      <c r="BG558" s="352"/>
      <c r="BH558" s="352"/>
      <c r="BI558" s="352"/>
      <c r="BJ558" s="352"/>
      <c r="BK558" s="352"/>
      <c r="BL558" s="352"/>
    </row>
    <row r="559" spans="1:64" ht="16.5" customHeight="1">
      <c r="A559" s="352"/>
      <c r="B559" s="352"/>
      <c r="C559" s="352"/>
      <c r="D559" s="352"/>
      <c r="E559" s="352"/>
      <c r="F559" s="352"/>
      <c r="G559" s="352"/>
      <c r="H559" s="352"/>
      <c r="I559" s="352"/>
      <c r="J559" s="352"/>
      <c r="K559" s="352"/>
      <c r="L559" s="352"/>
      <c r="M559" s="352"/>
      <c r="N559" s="352"/>
      <c r="O559" s="352"/>
      <c r="P559" s="352"/>
      <c r="Q559" s="352"/>
      <c r="R559" s="352"/>
      <c r="S559" s="352"/>
      <c r="T559" s="352"/>
      <c r="U559" s="352"/>
      <c r="V559" s="352"/>
      <c r="W559" s="352"/>
      <c r="X559" s="352"/>
      <c r="Y559" s="352"/>
      <c r="Z559" s="352"/>
      <c r="AA559" s="352"/>
      <c r="AB559" s="352"/>
      <c r="AC559" s="352"/>
      <c r="AD559" s="352"/>
      <c r="AE559" s="352"/>
      <c r="AF559" s="352"/>
      <c r="AG559" s="352"/>
      <c r="AH559" s="352"/>
      <c r="AI559" s="352"/>
      <c r="AJ559" s="352"/>
      <c r="AK559" s="352"/>
      <c r="AL559" s="352"/>
      <c r="AM559" s="352"/>
      <c r="AN559" s="352"/>
      <c r="AO559" s="352"/>
      <c r="AP559" s="352"/>
      <c r="AQ559" s="352"/>
      <c r="AR559" s="352"/>
      <c r="AS559" s="352"/>
      <c r="AT559" s="352"/>
      <c r="AU559" s="352"/>
      <c r="AV559" s="352"/>
      <c r="AW559" s="352"/>
      <c r="AX559" s="352"/>
      <c r="AY559" s="352"/>
      <c r="AZ559" s="352"/>
      <c r="BA559" s="352"/>
      <c r="BB559" s="352"/>
      <c r="BC559" s="352"/>
      <c r="BD559" s="352"/>
      <c r="BE559" s="352"/>
      <c r="BF559" s="352"/>
      <c r="BG559" s="352"/>
      <c r="BH559" s="352"/>
      <c r="BI559" s="352"/>
      <c r="BJ559" s="352"/>
      <c r="BK559" s="352"/>
      <c r="BL559" s="352"/>
    </row>
    <row r="560" spans="1:64" ht="16.5" customHeight="1">
      <c r="A560" s="352"/>
      <c r="B560" s="352"/>
      <c r="C560" s="352"/>
      <c r="D560" s="352"/>
      <c r="E560" s="352"/>
      <c r="F560" s="352"/>
      <c r="G560" s="352"/>
      <c r="H560" s="352"/>
      <c r="I560" s="352"/>
      <c r="J560" s="352"/>
      <c r="K560" s="352"/>
      <c r="L560" s="352"/>
      <c r="M560" s="352"/>
      <c r="N560" s="352"/>
      <c r="O560" s="352"/>
      <c r="P560" s="352"/>
      <c r="Q560" s="352"/>
      <c r="R560" s="352"/>
      <c r="S560" s="352"/>
      <c r="T560" s="352"/>
      <c r="U560" s="352"/>
      <c r="V560" s="352"/>
      <c r="W560" s="352"/>
      <c r="X560" s="352"/>
      <c r="Y560" s="352"/>
      <c r="Z560" s="352"/>
      <c r="AA560" s="352"/>
      <c r="AB560" s="352"/>
      <c r="AC560" s="352"/>
      <c r="AD560" s="352"/>
      <c r="AE560" s="352"/>
      <c r="AF560" s="352"/>
      <c r="AG560" s="352"/>
      <c r="AH560" s="352"/>
      <c r="AI560" s="352"/>
      <c r="AJ560" s="352"/>
      <c r="AK560" s="352"/>
      <c r="AL560" s="352"/>
      <c r="AM560" s="352"/>
      <c r="AN560" s="352"/>
      <c r="AO560" s="352"/>
      <c r="AP560" s="352"/>
      <c r="AQ560" s="352"/>
      <c r="AR560" s="352"/>
      <c r="AS560" s="352"/>
      <c r="AT560" s="352"/>
      <c r="AU560" s="352"/>
      <c r="AV560" s="352"/>
      <c r="AW560" s="352"/>
      <c r="AX560" s="352"/>
      <c r="AY560" s="352"/>
      <c r="AZ560" s="352"/>
      <c r="BA560" s="352"/>
      <c r="BB560" s="352"/>
      <c r="BC560" s="352"/>
      <c r="BD560" s="352"/>
      <c r="BE560" s="352"/>
      <c r="BF560" s="352"/>
      <c r="BG560" s="352"/>
      <c r="BH560" s="352"/>
      <c r="BI560" s="352"/>
      <c r="BJ560" s="352"/>
      <c r="BK560" s="352"/>
      <c r="BL560" s="352"/>
    </row>
    <row r="561" spans="1:64" ht="16.5" customHeight="1">
      <c r="A561" s="352"/>
      <c r="B561" s="352"/>
      <c r="C561" s="352"/>
      <c r="D561" s="352"/>
      <c r="E561" s="352"/>
      <c r="F561" s="352"/>
      <c r="G561" s="352"/>
      <c r="H561" s="352"/>
      <c r="I561" s="352"/>
      <c r="J561" s="352"/>
      <c r="K561" s="352"/>
      <c r="L561" s="352"/>
      <c r="M561" s="352"/>
      <c r="N561" s="352"/>
      <c r="O561" s="352"/>
      <c r="P561" s="352"/>
      <c r="Q561" s="352"/>
      <c r="R561" s="352"/>
      <c r="S561" s="352"/>
      <c r="T561" s="352"/>
      <c r="U561" s="352"/>
      <c r="V561" s="352"/>
      <c r="W561" s="352"/>
      <c r="X561" s="352"/>
      <c r="Y561" s="352"/>
      <c r="Z561" s="352"/>
      <c r="AA561" s="352"/>
      <c r="AB561" s="352"/>
      <c r="AC561" s="352"/>
      <c r="AD561" s="352"/>
      <c r="AE561" s="352"/>
      <c r="AF561" s="352"/>
      <c r="AG561" s="352"/>
      <c r="AH561" s="352"/>
      <c r="AI561" s="352"/>
      <c r="AJ561" s="352"/>
      <c r="AK561" s="352"/>
      <c r="AL561" s="352"/>
      <c r="AM561" s="352"/>
      <c r="AN561" s="352"/>
      <c r="AO561" s="352"/>
      <c r="AP561" s="352"/>
      <c r="AQ561" s="352"/>
      <c r="AR561" s="352"/>
      <c r="AS561" s="352"/>
      <c r="AT561" s="352"/>
      <c r="AU561" s="352"/>
      <c r="AV561" s="352"/>
      <c r="AW561" s="352"/>
      <c r="AX561" s="352"/>
      <c r="AY561" s="352"/>
      <c r="AZ561" s="352"/>
      <c r="BA561" s="352"/>
      <c r="BB561" s="352"/>
      <c r="BC561" s="352"/>
      <c r="BD561" s="352"/>
      <c r="BE561" s="352"/>
      <c r="BF561" s="352"/>
      <c r="BG561" s="352"/>
      <c r="BH561" s="352"/>
      <c r="BI561" s="352"/>
      <c r="BJ561" s="352"/>
      <c r="BK561" s="352"/>
      <c r="BL561" s="352"/>
    </row>
    <row r="562" spans="1:64" ht="16.5" customHeight="1">
      <c r="A562" s="352"/>
      <c r="B562" s="352"/>
      <c r="C562" s="352"/>
      <c r="D562" s="352"/>
      <c r="E562" s="352"/>
      <c r="F562" s="352"/>
      <c r="G562" s="352"/>
      <c r="H562" s="352"/>
      <c r="I562" s="352"/>
      <c r="J562" s="352"/>
      <c r="K562" s="352"/>
      <c r="L562" s="352"/>
      <c r="M562" s="352"/>
      <c r="N562" s="352"/>
      <c r="O562" s="352"/>
      <c r="P562" s="352"/>
      <c r="Q562" s="352"/>
      <c r="R562" s="352"/>
      <c r="S562" s="352"/>
      <c r="T562" s="352"/>
      <c r="U562" s="352"/>
      <c r="V562" s="352"/>
      <c r="W562" s="352"/>
      <c r="X562" s="352"/>
      <c r="Y562" s="352"/>
      <c r="Z562" s="352"/>
      <c r="AA562" s="352"/>
      <c r="AB562" s="352"/>
      <c r="AC562" s="352"/>
      <c r="AD562" s="352"/>
      <c r="AE562" s="352"/>
      <c r="AF562" s="352"/>
      <c r="AG562" s="352"/>
      <c r="AH562" s="352"/>
      <c r="AI562" s="352"/>
      <c r="AJ562" s="352"/>
      <c r="AK562" s="352"/>
      <c r="AL562" s="352"/>
      <c r="AM562" s="352"/>
      <c r="AN562" s="352"/>
      <c r="AO562" s="352"/>
      <c r="AP562" s="352"/>
      <c r="AQ562" s="352"/>
      <c r="AR562" s="352"/>
      <c r="AS562" s="352"/>
      <c r="AT562" s="352"/>
      <c r="AU562" s="352"/>
      <c r="AV562" s="352"/>
      <c r="AW562" s="352"/>
      <c r="AX562" s="352"/>
      <c r="AY562" s="352"/>
      <c r="AZ562" s="352"/>
      <c r="BA562" s="352"/>
      <c r="BB562" s="352"/>
      <c r="BC562" s="352"/>
      <c r="BD562" s="352"/>
      <c r="BE562" s="352"/>
      <c r="BF562" s="352"/>
      <c r="BG562" s="352"/>
      <c r="BH562" s="352"/>
      <c r="BI562" s="352"/>
      <c r="BJ562" s="352"/>
      <c r="BK562" s="352"/>
      <c r="BL562" s="352"/>
    </row>
    <row r="563" spans="1:64" ht="16.5" customHeight="1">
      <c r="A563" s="352"/>
      <c r="B563" s="352"/>
      <c r="C563" s="352"/>
      <c r="D563" s="352"/>
      <c r="E563" s="352"/>
      <c r="F563" s="352"/>
      <c r="G563" s="352"/>
      <c r="H563" s="352"/>
      <c r="I563" s="352"/>
      <c r="J563" s="352"/>
      <c r="K563" s="352"/>
      <c r="L563" s="352"/>
      <c r="M563" s="352"/>
      <c r="N563" s="352"/>
      <c r="O563" s="352"/>
      <c r="P563" s="352"/>
      <c r="Q563" s="352"/>
      <c r="R563" s="352"/>
      <c r="S563" s="352"/>
      <c r="T563" s="352"/>
      <c r="U563" s="352"/>
      <c r="V563" s="352"/>
      <c r="W563" s="352"/>
      <c r="X563" s="352"/>
      <c r="Y563" s="352"/>
      <c r="Z563" s="352"/>
      <c r="AA563" s="352"/>
      <c r="AB563" s="352"/>
      <c r="AC563" s="352"/>
      <c r="AD563" s="352"/>
      <c r="AE563" s="352"/>
      <c r="AF563" s="352"/>
      <c r="AG563" s="352"/>
      <c r="AH563" s="352"/>
      <c r="AI563" s="352"/>
      <c r="AJ563" s="352"/>
      <c r="AK563" s="352"/>
      <c r="AL563" s="352"/>
      <c r="AM563" s="352"/>
      <c r="AN563" s="352"/>
      <c r="AO563" s="352"/>
      <c r="AP563" s="352"/>
      <c r="AQ563" s="352"/>
      <c r="AR563" s="352"/>
      <c r="AS563" s="352"/>
      <c r="AT563" s="352"/>
      <c r="AU563" s="352"/>
      <c r="AV563" s="352"/>
      <c r="AW563" s="352"/>
      <c r="AX563" s="352"/>
      <c r="AY563" s="352"/>
      <c r="AZ563" s="352"/>
      <c r="BA563" s="352"/>
      <c r="BB563" s="352"/>
      <c r="BC563" s="352"/>
      <c r="BD563" s="352"/>
      <c r="BE563" s="352"/>
      <c r="BF563" s="352"/>
      <c r="BG563" s="352"/>
      <c r="BH563" s="352"/>
      <c r="BI563" s="352"/>
      <c r="BJ563" s="352"/>
      <c r="BK563" s="352"/>
      <c r="BL563" s="352"/>
    </row>
    <row r="564" spans="1:64" ht="16.5" customHeight="1">
      <c r="A564" s="352"/>
      <c r="B564" s="352"/>
      <c r="C564" s="352"/>
      <c r="D564" s="352"/>
      <c r="E564" s="352"/>
      <c r="F564" s="352"/>
      <c r="G564" s="352"/>
      <c r="H564" s="352"/>
      <c r="I564" s="352"/>
      <c r="J564" s="352"/>
      <c r="K564" s="352"/>
      <c r="L564" s="352"/>
      <c r="M564" s="352"/>
      <c r="N564" s="352"/>
      <c r="O564" s="352"/>
      <c r="P564" s="352"/>
      <c r="Q564" s="352"/>
      <c r="R564" s="352"/>
      <c r="S564" s="352"/>
      <c r="T564" s="352"/>
      <c r="U564" s="352"/>
      <c r="V564" s="352"/>
      <c r="W564" s="352"/>
      <c r="X564" s="352"/>
      <c r="Y564" s="352"/>
      <c r="Z564" s="352"/>
      <c r="AA564" s="352"/>
      <c r="AB564" s="352"/>
      <c r="AC564" s="352"/>
      <c r="AD564" s="352"/>
      <c r="AE564" s="352"/>
      <c r="AF564" s="352"/>
      <c r="AG564" s="352"/>
      <c r="AH564" s="352"/>
      <c r="AI564" s="352"/>
      <c r="AJ564" s="352"/>
      <c r="AK564" s="352"/>
      <c r="AL564" s="352"/>
      <c r="AM564" s="352"/>
      <c r="AN564" s="352"/>
      <c r="AO564" s="352"/>
      <c r="AP564" s="352"/>
      <c r="AQ564" s="352"/>
      <c r="AR564" s="352"/>
      <c r="AS564" s="352"/>
      <c r="AT564" s="352"/>
      <c r="AU564" s="352"/>
      <c r="AV564" s="352"/>
      <c r="AW564" s="352"/>
      <c r="AX564" s="352"/>
      <c r="AY564" s="352"/>
      <c r="AZ564" s="352"/>
      <c r="BA564" s="352"/>
      <c r="BB564" s="352"/>
      <c r="BC564" s="352"/>
      <c r="BD564" s="352"/>
      <c r="BE564" s="352"/>
      <c r="BF564" s="352"/>
      <c r="BG564" s="352"/>
      <c r="BH564" s="352"/>
      <c r="BI564" s="352"/>
      <c r="BJ564" s="352"/>
      <c r="BK564" s="352"/>
      <c r="BL564" s="352"/>
    </row>
    <row r="565" spans="1:64" ht="16.5" customHeight="1">
      <c r="A565" s="352"/>
      <c r="B565" s="352"/>
      <c r="C565" s="352"/>
      <c r="D565" s="352"/>
      <c r="E565" s="352"/>
      <c r="F565" s="352"/>
      <c r="G565" s="352"/>
      <c r="H565" s="352"/>
      <c r="I565" s="352"/>
      <c r="J565" s="352"/>
      <c r="K565" s="352"/>
      <c r="L565" s="352"/>
      <c r="M565" s="352"/>
      <c r="N565" s="352"/>
      <c r="O565" s="352"/>
      <c r="P565" s="352"/>
      <c r="Q565" s="352"/>
      <c r="R565" s="352"/>
      <c r="S565" s="352"/>
      <c r="T565" s="352"/>
      <c r="U565" s="352"/>
      <c r="V565" s="352"/>
      <c r="W565" s="352"/>
      <c r="X565" s="352"/>
      <c r="Y565" s="352"/>
      <c r="Z565" s="352"/>
      <c r="AA565" s="352"/>
      <c r="AB565" s="352"/>
      <c r="AC565" s="352"/>
      <c r="AD565" s="352"/>
      <c r="AE565" s="352"/>
      <c r="AF565" s="352"/>
      <c r="AG565" s="352"/>
      <c r="AH565" s="352"/>
      <c r="AI565" s="352"/>
      <c r="AJ565" s="352"/>
      <c r="AK565" s="352"/>
      <c r="AL565" s="352"/>
      <c r="AM565" s="352"/>
      <c r="AN565" s="352"/>
      <c r="AO565" s="352"/>
      <c r="AP565" s="352"/>
      <c r="AQ565" s="352"/>
      <c r="AR565" s="352"/>
      <c r="AS565" s="352"/>
      <c r="AT565" s="352"/>
      <c r="AU565" s="352"/>
      <c r="AV565" s="352"/>
      <c r="AW565" s="352"/>
      <c r="AX565" s="352"/>
      <c r="AY565" s="352"/>
      <c r="AZ565" s="352"/>
      <c r="BA565" s="352"/>
      <c r="BB565" s="352"/>
      <c r="BC565" s="352"/>
      <c r="BD565" s="352"/>
      <c r="BE565" s="352"/>
      <c r="BF565" s="352"/>
      <c r="BG565" s="352"/>
      <c r="BH565" s="352"/>
      <c r="BI565" s="352"/>
      <c r="BJ565" s="352"/>
      <c r="BK565" s="352"/>
      <c r="BL565" s="352"/>
    </row>
    <row r="566" spans="1:64" ht="16.5" customHeight="1">
      <c r="A566" s="352"/>
      <c r="B566" s="352"/>
      <c r="C566" s="352"/>
      <c r="D566" s="352"/>
      <c r="E566" s="352"/>
      <c r="F566" s="352"/>
      <c r="G566" s="352"/>
      <c r="H566" s="352"/>
      <c r="I566" s="352"/>
      <c r="J566" s="352"/>
      <c r="K566" s="352"/>
      <c r="L566" s="352"/>
      <c r="M566" s="352"/>
      <c r="N566" s="352"/>
      <c r="O566" s="352"/>
      <c r="P566" s="352"/>
      <c r="Q566" s="352"/>
      <c r="R566" s="352"/>
      <c r="S566" s="352"/>
      <c r="T566" s="352"/>
      <c r="U566" s="352"/>
      <c r="V566" s="352"/>
      <c r="W566" s="352"/>
      <c r="X566" s="352"/>
      <c r="Y566" s="352"/>
      <c r="Z566" s="352"/>
      <c r="AA566" s="352"/>
      <c r="AB566" s="352"/>
      <c r="AC566" s="352"/>
      <c r="AD566" s="352"/>
      <c r="AE566" s="352"/>
      <c r="AF566" s="352"/>
      <c r="AG566" s="352"/>
      <c r="AH566" s="352"/>
      <c r="AI566" s="352"/>
      <c r="AJ566" s="352"/>
      <c r="AK566" s="352"/>
      <c r="AL566" s="352"/>
      <c r="AM566" s="352"/>
      <c r="AN566" s="352"/>
      <c r="AO566" s="352"/>
      <c r="AP566" s="352"/>
      <c r="AQ566" s="352"/>
      <c r="AR566" s="352"/>
      <c r="AS566" s="352"/>
      <c r="AT566" s="352"/>
      <c r="AU566" s="352"/>
      <c r="AV566" s="352"/>
      <c r="AW566" s="352"/>
      <c r="AX566" s="352"/>
      <c r="AY566" s="352"/>
      <c r="AZ566" s="352"/>
      <c r="BA566" s="352"/>
      <c r="BB566" s="352"/>
      <c r="BC566" s="352"/>
      <c r="BD566" s="352"/>
      <c r="BE566" s="352"/>
      <c r="BF566" s="352"/>
      <c r="BG566" s="352"/>
      <c r="BH566" s="352"/>
      <c r="BI566" s="352"/>
      <c r="BJ566" s="352"/>
      <c r="BK566" s="352"/>
      <c r="BL566" s="352"/>
    </row>
    <row r="567" spans="1:64" ht="16.5" customHeight="1">
      <c r="A567" s="352"/>
      <c r="B567" s="352"/>
      <c r="C567" s="352"/>
      <c r="D567" s="352"/>
      <c r="E567" s="352"/>
      <c r="F567" s="352"/>
      <c r="G567" s="352"/>
      <c r="H567" s="352"/>
      <c r="I567" s="352"/>
      <c r="J567" s="352"/>
      <c r="K567" s="352"/>
      <c r="L567" s="352"/>
      <c r="M567" s="352"/>
      <c r="N567" s="352"/>
      <c r="O567" s="352"/>
      <c r="P567" s="352"/>
      <c r="Q567" s="352"/>
      <c r="R567" s="352"/>
      <c r="S567" s="352"/>
      <c r="T567" s="352"/>
      <c r="U567" s="352"/>
      <c r="V567" s="352"/>
      <c r="W567" s="352"/>
      <c r="X567" s="352"/>
      <c r="Y567" s="352"/>
      <c r="Z567" s="352"/>
      <c r="AA567" s="352"/>
      <c r="AB567" s="352"/>
      <c r="AC567" s="352"/>
      <c r="AD567" s="352"/>
      <c r="AE567" s="352"/>
      <c r="AF567" s="352"/>
      <c r="AG567" s="352"/>
      <c r="AH567" s="352"/>
      <c r="AI567" s="352"/>
      <c r="AJ567" s="352"/>
      <c r="AK567" s="352"/>
      <c r="AL567" s="352"/>
      <c r="AM567" s="352"/>
      <c r="AN567" s="352"/>
      <c r="AO567" s="352"/>
      <c r="AP567" s="352"/>
      <c r="AQ567" s="352"/>
      <c r="AR567" s="352"/>
      <c r="AS567" s="352"/>
      <c r="AT567" s="352"/>
      <c r="AU567" s="352"/>
      <c r="AV567" s="352"/>
      <c r="AW567" s="352"/>
      <c r="AX567" s="352"/>
      <c r="AY567" s="352"/>
      <c r="AZ567" s="352"/>
      <c r="BA567" s="352"/>
      <c r="BB567" s="352"/>
      <c r="BC567" s="352"/>
      <c r="BD567" s="352"/>
      <c r="BE567" s="352"/>
      <c r="BF567" s="352"/>
      <c r="BG567" s="352"/>
      <c r="BH567" s="352"/>
      <c r="BI567" s="352"/>
      <c r="BJ567" s="352"/>
      <c r="BK567" s="352"/>
      <c r="BL567" s="352"/>
    </row>
    <row r="568" spans="1:64" ht="16.5" customHeight="1">
      <c r="A568" s="352"/>
      <c r="B568" s="352"/>
      <c r="C568" s="352"/>
      <c r="D568" s="352"/>
      <c r="E568" s="352"/>
      <c r="F568" s="352"/>
      <c r="G568" s="352"/>
      <c r="H568" s="352"/>
      <c r="I568" s="352"/>
      <c r="J568" s="352"/>
      <c r="K568" s="352"/>
      <c r="L568" s="352"/>
      <c r="M568" s="352"/>
      <c r="N568" s="352"/>
      <c r="O568" s="352"/>
      <c r="P568" s="352"/>
      <c r="Q568" s="352"/>
      <c r="R568" s="352"/>
      <c r="S568" s="352"/>
      <c r="T568" s="352"/>
      <c r="U568" s="352"/>
      <c r="V568" s="352"/>
      <c r="W568" s="352"/>
      <c r="X568" s="352"/>
      <c r="Y568" s="352"/>
      <c r="Z568" s="352"/>
      <c r="AA568" s="352"/>
      <c r="AB568" s="352"/>
      <c r="AC568" s="352"/>
      <c r="AD568" s="352"/>
      <c r="AE568" s="352"/>
      <c r="AF568" s="352"/>
      <c r="AG568" s="352"/>
      <c r="AH568" s="352"/>
      <c r="AI568" s="352"/>
      <c r="AJ568" s="352"/>
      <c r="AK568" s="352"/>
      <c r="AL568" s="352"/>
      <c r="AM568" s="352"/>
      <c r="AN568" s="352"/>
      <c r="AO568" s="352"/>
      <c r="AP568" s="352"/>
      <c r="AQ568" s="352"/>
      <c r="AR568" s="352"/>
      <c r="AS568" s="352"/>
      <c r="AT568" s="352"/>
      <c r="AU568" s="352"/>
      <c r="AV568" s="352"/>
      <c r="AW568" s="352"/>
      <c r="AX568" s="352"/>
      <c r="AY568" s="352"/>
      <c r="AZ568" s="352"/>
      <c r="BA568" s="352"/>
      <c r="BB568" s="352"/>
      <c r="BC568" s="352"/>
      <c r="BD568" s="352"/>
      <c r="BE568" s="352"/>
      <c r="BF568" s="352"/>
      <c r="BG568" s="352"/>
      <c r="BH568" s="352"/>
      <c r="BI568" s="352"/>
      <c r="BJ568" s="352"/>
      <c r="BK568" s="352"/>
      <c r="BL568" s="352"/>
    </row>
    <row r="569" spans="1:64" ht="16.5" customHeight="1">
      <c r="A569" s="352"/>
      <c r="B569" s="352"/>
      <c r="C569" s="352"/>
      <c r="D569" s="352"/>
      <c r="E569" s="352"/>
      <c r="F569" s="352"/>
      <c r="G569" s="352"/>
      <c r="H569" s="352"/>
      <c r="I569" s="352"/>
      <c r="J569" s="352"/>
      <c r="K569" s="352"/>
      <c r="L569" s="352"/>
      <c r="M569" s="352"/>
      <c r="N569" s="352"/>
      <c r="O569" s="352"/>
      <c r="P569" s="352"/>
      <c r="Q569" s="352"/>
      <c r="R569" s="352"/>
      <c r="S569" s="352"/>
      <c r="T569" s="352"/>
      <c r="U569" s="352"/>
      <c r="V569" s="352"/>
      <c r="W569" s="352"/>
      <c r="X569" s="352"/>
      <c r="Y569" s="352"/>
      <c r="Z569" s="352"/>
      <c r="AA569" s="352"/>
      <c r="AB569" s="352"/>
      <c r="AC569" s="352"/>
      <c r="AD569" s="352"/>
      <c r="AE569" s="352"/>
      <c r="AF569" s="352"/>
      <c r="AG569" s="352"/>
      <c r="AH569" s="352"/>
      <c r="AI569" s="352"/>
      <c r="AJ569" s="352"/>
      <c r="AK569" s="352"/>
      <c r="AL569" s="352"/>
      <c r="AM569" s="352"/>
      <c r="AN569" s="352"/>
      <c r="AO569" s="352"/>
      <c r="AP569" s="352"/>
      <c r="AQ569" s="352"/>
      <c r="AR569" s="352"/>
      <c r="AS569" s="352"/>
      <c r="AT569" s="352"/>
      <c r="AU569" s="352"/>
      <c r="AV569" s="352"/>
      <c r="AW569" s="352"/>
      <c r="AX569" s="352"/>
      <c r="AY569" s="352"/>
      <c r="AZ569" s="352"/>
      <c r="BA569" s="352"/>
      <c r="BB569" s="352"/>
      <c r="BC569" s="352"/>
      <c r="BD569" s="352"/>
      <c r="BE569" s="352"/>
      <c r="BF569" s="352"/>
      <c r="BG569" s="352"/>
      <c r="BH569" s="352"/>
      <c r="BI569" s="352"/>
      <c r="BJ569" s="352"/>
      <c r="BK569" s="352"/>
      <c r="BL569" s="352"/>
    </row>
    <row r="570" spans="1:64" ht="16.5" customHeight="1">
      <c r="A570" s="352"/>
      <c r="B570" s="352"/>
      <c r="C570" s="352"/>
      <c r="D570" s="352"/>
      <c r="E570" s="352"/>
      <c r="F570" s="352"/>
      <c r="G570" s="352"/>
      <c r="H570" s="352"/>
      <c r="I570" s="352"/>
      <c r="J570" s="352"/>
      <c r="K570" s="352"/>
      <c r="L570" s="352"/>
      <c r="M570" s="352"/>
      <c r="N570" s="352"/>
      <c r="O570" s="352"/>
      <c r="P570" s="352"/>
      <c r="Q570" s="352"/>
      <c r="R570" s="352"/>
      <c r="S570" s="352"/>
      <c r="T570" s="352"/>
      <c r="U570" s="352"/>
      <c r="V570" s="352"/>
      <c r="W570" s="352"/>
      <c r="X570" s="352"/>
      <c r="Y570" s="352"/>
      <c r="Z570" s="352"/>
      <c r="AA570" s="352"/>
      <c r="AB570" s="352"/>
      <c r="AC570" s="352"/>
      <c r="AD570" s="352"/>
      <c r="AE570" s="352"/>
      <c r="AF570" s="352"/>
      <c r="AG570" s="352"/>
      <c r="AH570" s="352"/>
      <c r="AI570" s="352"/>
      <c r="AJ570" s="352"/>
      <c r="AK570" s="352"/>
      <c r="AL570" s="352"/>
      <c r="AM570" s="352"/>
      <c r="AN570" s="352"/>
      <c r="AO570" s="352"/>
      <c r="AP570" s="352"/>
      <c r="AQ570" s="352"/>
      <c r="AR570" s="352"/>
      <c r="AS570" s="352"/>
      <c r="AT570" s="352"/>
      <c r="AU570" s="352"/>
      <c r="AV570" s="352"/>
      <c r="AW570" s="352"/>
      <c r="AX570" s="352"/>
      <c r="AY570" s="352"/>
      <c r="AZ570" s="352"/>
      <c r="BA570" s="352"/>
      <c r="BB570" s="352"/>
      <c r="BC570" s="352"/>
      <c r="BD570" s="352"/>
      <c r="BE570" s="352"/>
      <c r="BF570" s="352"/>
      <c r="BG570" s="352"/>
      <c r="BH570" s="352"/>
      <c r="BI570" s="352"/>
      <c r="BJ570" s="352"/>
      <c r="BK570" s="352"/>
      <c r="BL570" s="352"/>
    </row>
    <row r="571" spans="1:64" ht="16.5" customHeight="1">
      <c r="A571" s="352"/>
      <c r="B571" s="352"/>
      <c r="C571" s="352"/>
      <c r="D571" s="352"/>
      <c r="E571" s="352"/>
      <c r="F571" s="352"/>
      <c r="G571" s="352"/>
      <c r="H571" s="352"/>
      <c r="I571" s="352"/>
      <c r="J571" s="352"/>
      <c r="K571" s="352"/>
      <c r="L571" s="352"/>
      <c r="M571" s="352"/>
      <c r="N571" s="352"/>
      <c r="O571" s="352"/>
      <c r="P571" s="352"/>
      <c r="Q571" s="352"/>
      <c r="R571" s="352"/>
      <c r="S571" s="352"/>
      <c r="T571" s="352"/>
      <c r="U571" s="352"/>
      <c r="V571" s="352"/>
      <c r="W571" s="352"/>
      <c r="X571" s="352"/>
      <c r="Y571" s="352"/>
      <c r="Z571" s="352"/>
      <c r="AA571" s="352"/>
      <c r="AB571" s="352"/>
      <c r="AC571" s="352"/>
      <c r="AD571" s="352"/>
      <c r="AE571" s="352"/>
      <c r="AF571" s="352"/>
      <c r="AG571" s="352"/>
      <c r="AH571" s="352"/>
      <c r="AI571" s="352"/>
      <c r="AJ571" s="352"/>
      <c r="AK571" s="352"/>
      <c r="AL571" s="352"/>
      <c r="AM571" s="352"/>
      <c r="AN571" s="352"/>
      <c r="AO571" s="352"/>
      <c r="AP571" s="352"/>
      <c r="AQ571" s="352"/>
      <c r="AR571" s="352"/>
      <c r="AS571" s="352"/>
      <c r="AT571" s="352"/>
      <c r="AU571" s="352"/>
      <c r="AV571" s="352"/>
      <c r="AW571" s="352"/>
      <c r="AX571" s="352"/>
      <c r="AY571" s="352"/>
      <c r="AZ571" s="352"/>
      <c r="BA571" s="352"/>
      <c r="BB571" s="352"/>
      <c r="BC571" s="352"/>
      <c r="BD571" s="352"/>
      <c r="BE571" s="352"/>
      <c r="BF571" s="352"/>
      <c r="BG571" s="352"/>
      <c r="BH571" s="352"/>
      <c r="BI571" s="352"/>
      <c r="BJ571" s="352"/>
      <c r="BK571" s="352"/>
      <c r="BL571" s="352"/>
    </row>
    <row r="572" spans="1:64" ht="16.5" customHeight="1">
      <c r="A572" s="352"/>
      <c r="B572" s="352"/>
      <c r="C572" s="352"/>
      <c r="D572" s="352"/>
      <c r="E572" s="352"/>
      <c r="F572" s="352"/>
      <c r="G572" s="352"/>
      <c r="H572" s="352"/>
      <c r="I572" s="352"/>
      <c r="J572" s="352"/>
      <c r="K572" s="352"/>
      <c r="L572" s="352"/>
      <c r="M572" s="352"/>
      <c r="N572" s="352"/>
      <c r="O572" s="352"/>
      <c r="P572" s="352"/>
      <c r="Q572" s="352"/>
      <c r="R572" s="352"/>
      <c r="S572" s="352"/>
      <c r="T572" s="352"/>
      <c r="U572" s="352"/>
      <c r="V572" s="352"/>
      <c r="W572" s="352"/>
      <c r="X572" s="352"/>
      <c r="Y572" s="352"/>
      <c r="Z572" s="352"/>
      <c r="AA572" s="352"/>
      <c r="AB572" s="352"/>
      <c r="AC572" s="352"/>
      <c r="AD572" s="352"/>
      <c r="AE572" s="352"/>
      <c r="AF572" s="352"/>
      <c r="AG572" s="352"/>
      <c r="AH572" s="352"/>
      <c r="AI572" s="352"/>
      <c r="AJ572" s="352"/>
      <c r="AK572" s="352"/>
      <c r="AL572" s="352"/>
      <c r="AM572" s="352"/>
      <c r="AN572" s="352"/>
      <c r="AO572" s="352"/>
      <c r="AP572" s="352"/>
      <c r="AQ572" s="352"/>
      <c r="AR572" s="352"/>
      <c r="AS572" s="352"/>
      <c r="AT572" s="352"/>
      <c r="AU572" s="352"/>
      <c r="AV572" s="352"/>
      <c r="AW572" s="352"/>
      <c r="AX572" s="352"/>
      <c r="AY572" s="352"/>
      <c r="AZ572" s="352"/>
      <c r="BA572" s="352"/>
      <c r="BB572" s="352"/>
      <c r="BC572" s="352"/>
      <c r="BD572" s="352"/>
      <c r="BE572" s="352"/>
      <c r="BF572" s="352"/>
      <c r="BG572" s="352"/>
      <c r="BH572" s="352"/>
      <c r="BI572" s="352"/>
      <c r="BJ572" s="352"/>
      <c r="BK572" s="352"/>
      <c r="BL572" s="352"/>
    </row>
    <row r="573" spans="1:64" ht="16.5" customHeight="1">
      <c r="A573" s="352"/>
      <c r="B573" s="352"/>
      <c r="C573" s="352"/>
      <c r="D573" s="352"/>
      <c r="E573" s="352"/>
      <c r="F573" s="352"/>
      <c r="G573" s="352"/>
      <c r="H573" s="352"/>
      <c r="I573" s="352"/>
      <c r="J573" s="352"/>
      <c r="K573" s="352"/>
      <c r="L573" s="352"/>
      <c r="M573" s="352"/>
      <c r="N573" s="352"/>
      <c r="O573" s="352"/>
      <c r="P573" s="352"/>
      <c r="Q573" s="352"/>
      <c r="R573" s="352"/>
      <c r="S573" s="352"/>
      <c r="T573" s="352"/>
      <c r="U573" s="352"/>
      <c r="V573" s="352"/>
      <c r="W573" s="352"/>
      <c r="X573" s="352"/>
      <c r="Y573" s="352"/>
      <c r="Z573" s="352"/>
      <c r="AA573" s="352"/>
      <c r="AB573" s="352"/>
      <c r="AC573" s="352"/>
      <c r="AD573" s="352"/>
      <c r="AE573" s="352"/>
      <c r="AF573" s="352"/>
      <c r="AG573" s="352"/>
      <c r="AH573" s="352"/>
      <c r="AI573" s="352"/>
      <c r="AJ573" s="352"/>
      <c r="AK573" s="352"/>
      <c r="AL573" s="352"/>
      <c r="AM573" s="352"/>
      <c r="AN573" s="352"/>
      <c r="AO573" s="352"/>
      <c r="AP573" s="352"/>
      <c r="AQ573" s="352"/>
      <c r="AR573" s="352"/>
      <c r="AS573" s="352"/>
      <c r="AT573" s="352"/>
      <c r="AU573" s="352"/>
      <c r="AV573" s="352"/>
      <c r="AW573" s="352"/>
      <c r="AX573" s="352"/>
      <c r="AY573" s="352"/>
      <c r="AZ573" s="352"/>
      <c r="BA573" s="352"/>
      <c r="BB573" s="352"/>
      <c r="BC573" s="352"/>
      <c r="BD573" s="352"/>
      <c r="BE573" s="352"/>
      <c r="BF573" s="352"/>
      <c r="BG573" s="352"/>
      <c r="BH573" s="352"/>
      <c r="BI573" s="352"/>
      <c r="BJ573" s="352"/>
      <c r="BK573" s="352"/>
      <c r="BL573" s="352"/>
    </row>
    <row r="574" spans="1:64" ht="16.5" customHeight="1">
      <c r="A574" s="352"/>
      <c r="B574" s="352"/>
      <c r="C574" s="352"/>
      <c r="D574" s="352"/>
      <c r="E574" s="352"/>
      <c r="F574" s="352"/>
      <c r="G574" s="352"/>
      <c r="H574" s="352"/>
      <c r="I574" s="352"/>
      <c r="J574" s="352"/>
      <c r="K574" s="352"/>
      <c r="L574" s="352"/>
      <c r="M574" s="352"/>
      <c r="N574" s="352"/>
      <c r="O574" s="352"/>
      <c r="P574" s="352"/>
      <c r="Q574" s="352"/>
      <c r="R574" s="352"/>
      <c r="S574" s="352"/>
      <c r="T574" s="352"/>
      <c r="U574" s="352"/>
      <c r="V574" s="352"/>
      <c r="W574" s="352"/>
      <c r="X574" s="352"/>
      <c r="Y574" s="352"/>
      <c r="Z574" s="352"/>
      <c r="AA574" s="352"/>
      <c r="AB574" s="352"/>
      <c r="AC574" s="352"/>
      <c r="AD574" s="352"/>
      <c r="AE574" s="352"/>
      <c r="AF574" s="352"/>
      <c r="AG574" s="352"/>
      <c r="AH574" s="352"/>
      <c r="AI574" s="352"/>
      <c r="AJ574" s="352"/>
      <c r="AK574" s="352"/>
      <c r="AL574" s="352"/>
      <c r="AM574" s="352"/>
      <c r="AN574" s="352"/>
      <c r="AO574" s="352"/>
      <c r="AP574" s="352"/>
      <c r="AQ574" s="352"/>
      <c r="AR574" s="352"/>
      <c r="AS574" s="352"/>
      <c r="AT574" s="352"/>
      <c r="AU574" s="352"/>
      <c r="AV574" s="352"/>
      <c r="AW574" s="352"/>
      <c r="AX574" s="352"/>
      <c r="AY574" s="352"/>
      <c r="AZ574" s="352"/>
      <c r="BA574" s="352"/>
      <c r="BB574" s="352"/>
      <c r="BC574" s="352"/>
      <c r="BD574" s="352"/>
      <c r="BE574" s="352"/>
      <c r="BF574" s="352"/>
      <c r="BG574" s="352"/>
      <c r="BH574" s="352"/>
      <c r="BI574" s="352"/>
      <c r="BJ574" s="352"/>
      <c r="BK574" s="352"/>
      <c r="BL574" s="352"/>
    </row>
    <row r="575" spans="1:64" ht="16.5" customHeight="1">
      <c r="A575" s="352"/>
      <c r="B575" s="352"/>
      <c r="C575" s="352"/>
      <c r="D575" s="352"/>
      <c r="E575" s="352"/>
      <c r="F575" s="352"/>
      <c r="G575" s="352"/>
      <c r="H575" s="352"/>
      <c r="I575" s="352"/>
      <c r="J575" s="352"/>
      <c r="K575" s="352"/>
      <c r="L575" s="352"/>
      <c r="M575" s="352"/>
      <c r="N575" s="352"/>
      <c r="O575" s="352"/>
      <c r="P575" s="352"/>
      <c r="Q575" s="352"/>
      <c r="R575" s="352"/>
      <c r="S575" s="352"/>
      <c r="T575" s="352"/>
      <c r="U575" s="352"/>
      <c r="V575" s="352"/>
      <c r="W575" s="352"/>
      <c r="X575" s="352"/>
      <c r="Y575" s="352"/>
      <c r="Z575" s="352"/>
      <c r="AA575" s="352"/>
      <c r="AB575" s="352"/>
      <c r="AC575" s="352"/>
      <c r="AD575" s="352"/>
      <c r="AE575" s="352"/>
      <c r="AF575" s="352"/>
      <c r="AG575" s="352"/>
      <c r="AH575" s="352"/>
      <c r="AI575" s="352"/>
      <c r="AJ575" s="352"/>
      <c r="AK575" s="352"/>
      <c r="AL575" s="352"/>
      <c r="AM575" s="352"/>
      <c r="AN575" s="352"/>
      <c r="AO575" s="352"/>
      <c r="AP575" s="352"/>
      <c r="AQ575" s="352"/>
      <c r="AR575" s="352"/>
      <c r="AS575" s="352"/>
      <c r="AT575" s="352"/>
      <c r="AU575" s="352"/>
      <c r="AV575" s="352"/>
      <c r="AW575" s="352"/>
      <c r="AX575" s="352"/>
      <c r="AY575" s="352"/>
      <c r="AZ575" s="352"/>
      <c r="BA575" s="352"/>
      <c r="BB575" s="352"/>
      <c r="BC575" s="352"/>
      <c r="BD575" s="352"/>
      <c r="BE575" s="352"/>
      <c r="BF575" s="352"/>
      <c r="BG575" s="352"/>
      <c r="BH575" s="352"/>
      <c r="BI575" s="352"/>
      <c r="BJ575" s="352"/>
      <c r="BK575" s="352"/>
      <c r="BL575" s="352"/>
    </row>
    <row r="576" spans="1:64" ht="16.5" customHeight="1">
      <c r="A576" s="352"/>
      <c r="B576" s="352"/>
      <c r="C576" s="352"/>
      <c r="D576" s="352"/>
      <c r="E576" s="352"/>
      <c r="F576" s="352"/>
      <c r="G576" s="352"/>
      <c r="H576" s="352"/>
      <c r="I576" s="352"/>
      <c r="J576" s="352"/>
      <c r="K576" s="352"/>
      <c r="L576" s="352"/>
      <c r="M576" s="352"/>
      <c r="N576" s="352"/>
      <c r="O576" s="352"/>
      <c r="P576" s="352"/>
      <c r="Q576" s="352"/>
      <c r="R576" s="352"/>
      <c r="S576" s="352"/>
      <c r="T576" s="352"/>
      <c r="U576" s="352"/>
      <c r="V576" s="352"/>
      <c r="W576" s="352"/>
      <c r="X576" s="352"/>
      <c r="Y576" s="352"/>
      <c r="Z576" s="352"/>
      <c r="AA576" s="352"/>
      <c r="AB576" s="352"/>
      <c r="AC576" s="352"/>
      <c r="AD576" s="352"/>
      <c r="AE576" s="352"/>
      <c r="AF576" s="352"/>
      <c r="AG576" s="352"/>
      <c r="AH576" s="352"/>
      <c r="AI576" s="352"/>
      <c r="AJ576" s="352"/>
      <c r="AK576" s="352"/>
      <c r="AL576" s="352"/>
      <c r="AM576" s="352"/>
      <c r="AN576" s="352"/>
      <c r="AO576" s="352"/>
      <c r="AP576" s="352"/>
      <c r="AQ576" s="352"/>
      <c r="AR576" s="352"/>
      <c r="AS576" s="352"/>
      <c r="AT576" s="352"/>
      <c r="AU576" s="352"/>
      <c r="AV576" s="352"/>
      <c r="AW576" s="352"/>
      <c r="AX576" s="352"/>
      <c r="AY576" s="352"/>
      <c r="AZ576" s="352"/>
      <c r="BA576" s="352"/>
      <c r="BB576" s="352"/>
      <c r="BC576" s="352"/>
      <c r="BD576" s="352"/>
      <c r="BE576" s="352"/>
      <c r="BF576" s="352"/>
      <c r="BG576" s="352"/>
      <c r="BH576" s="352"/>
      <c r="BI576" s="352"/>
      <c r="BJ576" s="352"/>
      <c r="BK576" s="352"/>
      <c r="BL576" s="352"/>
    </row>
    <row r="577" spans="1:64" ht="16.5" customHeight="1">
      <c r="A577" s="352"/>
      <c r="B577" s="352"/>
      <c r="C577" s="352"/>
      <c r="D577" s="352"/>
      <c r="E577" s="352"/>
      <c r="F577" s="352"/>
      <c r="G577" s="352"/>
      <c r="H577" s="352"/>
      <c r="I577" s="352"/>
      <c r="J577" s="352"/>
      <c r="K577" s="352"/>
      <c r="L577" s="352"/>
      <c r="M577" s="352"/>
      <c r="N577" s="352"/>
      <c r="O577" s="352"/>
      <c r="P577" s="352"/>
      <c r="Q577" s="352"/>
      <c r="R577" s="352"/>
      <c r="S577" s="352"/>
      <c r="T577" s="352"/>
      <c r="U577" s="352"/>
      <c r="V577" s="352"/>
      <c r="W577" s="352"/>
      <c r="X577" s="352"/>
      <c r="Y577" s="352"/>
      <c r="Z577" s="352"/>
      <c r="AA577" s="352"/>
      <c r="AB577" s="352"/>
      <c r="AC577" s="352"/>
      <c r="AD577" s="352"/>
      <c r="AE577" s="352"/>
      <c r="AF577" s="352"/>
      <c r="AG577" s="352"/>
      <c r="AH577" s="352"/>
      <c r="AI577" s="352"/>
      <c r="AJ577" s="352"/>
      <c r="AK577" s="352"/>
      <c r="AL577" s="352"/>
      <c r="AM577" s="352"/>
      <c r="AN577" s="352"/>
      <c r="AO577" s="352"/>
      <c r="AP577" s="352"/>
      <c r="AQ577" s="352"/>
      <c r="AR577" s="352"/>
      <c r="AS577" s="352"/>
      <c r="AT577" s="352"/>
      <c r="AU577" s="352"/>
      <c r="AV577" s="352"/>
      <c r="AW577" s="352"/>
      <c r="AX577" s="352"/>
      <c r="AY577" s="352"/>
      <c r="AZ577" s="352"/>
      <c r="BA577" s="352"/>
      <c r="BB577" s="352"/>
      <c r="BC577" s="352"/>
      <c r="BD577" s="352"/>
      <c r="BE577" s="352"/>
      <c r="BF577" s="352"/>
      <c r="BG577" s="352"/>
      <c r="BH577" s="352"/>
      <c r="BI577" s="352"/>
      <c r="BJ577" s="352"/>
      <c r="BK577" s="352"/>
      <c r="BL577" s="352"/>
    </row>
    <row r="578" spans="1:64" ht="16.5" customHeight="1">
      <c r="A578" s="352"/>
      <c r="B578" s="352"/>
      <c r="C578" s="352"/>
      <c r="D578" s="352"/>
      <c r="E578" s="352"/>
      <c r="F578" s="352"/>
      <c r="G578" s="352"/>
      <c r="H578" s="352"/>
      <c r="I578" s="352"/>
      <c r="J578" s="352"/>
      <c r="K578" s="352"/>
      <c r="L578" s="352"/>
      <c r="M578" s="352"/>
      <c r="N578" s="352"/>
      <c r="O578" s="352"/>
      <c r="P578" s="352"/>
      <c r="Q578" s="352"/>
      <c r="R578" s="352"/>
      <c r="S578" s="352"/>
      <c r="T578" s="352"/>
      <c r="U578" s="352"/>
      <c r="V578" s="352"/>
      <c r="W578" s="352"/>
      <c r="X578" s="352"/>
      <c r="Y578" s="352"/>
      <c r="Z578" s="352"/>
      <c r="AA578" s="352"/>
      <c r="AB578" s="352"/>
      <c r="AC578" s="352"/>
      <c r="AD578" s="352"/>
      <c r="AE578" s="352"/>
      <c r="AF578" s="352"/>
      <c r="AG578" s="352"/>
      <c r="AH578" s="352"/>
      <c r="AI578" s="352"/>
      <c r="AJ578" s="352"/>
      <c r="AK578" s="352"/>
      <c r="AL578" s="352"/>
      <c r="AM578" s="352"/>
      <c r="AN578" s="352"/>
      <c r="AO578" s="352"/>
      <c r="AP578" s="352"/>
      <c r="AQ578" s="352"/>
      <c r="AR578" s="352"/>
      <c r="AS578" s="352"/>
      <c r="AT578" s="352"/>
      <c r="AU578" s="352"/>
      <c r="AV578" s="352"/>
      <c r="AW578" s="352"/>
      <c r="AX578" s="352"/>
      <c r="AY578" s="352"/>
      <c r="AZ578" s="352"/>
      <c r="BA578" s="352"/>
      <c r="BB578" s="352"/>
      <c r="BC578" s="352"/>
      <c r="BD578" s="352"/>
      <c r="BE578" s="352"/>
      <c r="BF578" s="352"/>
      <c r="BG578" s="352"/>
      <c r="BH578" s="352"/>
      <c r="BI578" s="352"/>
      <c r="BJ578" s="352"/>
      <c r="BK578" s="352"/>
      <c r="BL578" s="352"/>
    </row>
    <row r="579" spans="1:64" ht="16.5" customHeight="1">
      <c r="A579" s="352"/>
      <c r="B579" s="352"/>
      <c r="C579" s="352"/>
      <c r="D579" s="352"/>
      <c r="E579" s="352"/>
      <c r="F579" s="352"/>
      <c r="G579" s="352"/>
      <c r="H579" s="352"/>
      <c r="I579" s="352"/>
      <c r="J579" s="352"/>
      <c r="K579" s="352"/>
      <c r="L579" s="352"/>
      <c r="M579" s="352"/>
      <c r="N579" s="352"/>
      <c r="O579" s="352"/>
      <c r="P579" s="352"/>
      <c r="Q579" s="352"/>
      <c r="R579" s="352"/>
      <c r="S579" s="352"/>
      <c r="T579" s="352"/>
      <c r="U579" s="352"/>
      <c r="V579" s="352"/>
      <c r="W579" s="352"/>
      <c r="X579" s="352"/>
      <c r="Y579" s="352"/>
      <c r="Z579" s="352"/>
      <c r="AA579" s="352"/>
      <c r="AB579" s="352"/>
      <c r="AC579" s="352"/>
      <c r="AD579" s="352"/>
      <c r="AE579" s="352"/>
      <c r="AF579" s="352"/>
      <c r="AG579" s="352"/>
      <c r="AH579" s="352"/>
      <c r="AI579" s="352"/>
      <c r="AJ579" s="352"/>
      <c r="AK579" s="352"/>
      <c r="AL579" s="352"/>
      <c r="AM579" s="352"/>
      <c r="AN579" s="352"/>
      <c r="AO579" s="352"/>
      <c r="AP579" s="352"/>
      <c r="AQ579" s="352"/>
      <c r="AR579" s="352"/>
      <c r="AS579" s="352"/>
      <c r="AT579" s="352"/>
      <c r="AU579" s="352"/>
      <c r="AV579" s="352"/>
      <c r="AW579" s="352"/>
      <c r="AX579" s="352"/>
      <c r="AY579" s="352"/>
      <c r="AZ579" s="352"/>
      <c r="BA579" s="352"/>
      <c r="BB579" s="352"/>
      <c r="BC579" s="352"/>
      <c r="BD579" s="352"/>
      <c r="BE579" s="352"/>
      <c r="BF579" s="352"/>
      <c r="BG579" s="352"/>
      <c r="BH579" s="352"/>
      <c r="BI579" s="352"/>
      <c r="BJ579" s="352"/>
      <c r="BK579" s="352"/>
      <c r="BL579" s="352"/>
    </row>
    <row r="580" spans="1:64" ht="16.5" customHeight="1">
      <c r="A580" s="352"/>
      <c r="B580" s="352"/>
      <c r="C580" s="352"/>
      <c r="D580" s="352"/>
      <c r="E580" s="352"/>
      <c r="F580" s="352"/>
      <c r="G580" s="352"/>
      <c r="H580" s="352"/>
      <c r="I580" s="352"/>
      <c r="J580" s="352"/>
      <c r="K580" s="352"/>
      <c r="L580" s="352"/>
      <c r="M580" s="352"/>
      <c r="N580" s="352"/>
      <c r="O580" s="352"/>
      <c r="P580" s="352"/>
      <c r="Q580" s="352"/>
      <c r="R580" s="352"/>
      <c r="S580" s="352"/>
      <c r="T580" s="352"/>
      <c r="U580" s="352"/>
      <c r="V580" s="352"/>
      <c r="W580" s="352"/>
      <c r="X580" s="352"/>
      <c r="Y580" s="352"/>
      <c r="Z580" s="352"/>
      <c r="AA580" s="352"/>
      <c r="AB580" s="352"/>
      <c r="AC580" s="352"/>
      <c r="AD580" s="352"/>
      <c r="AE580" s="352"/>
      <c r="AF580" s="352"/>
      <c r="AG580" s="352"/>
      <c r="AH580" s="352"/>
      <c r="AI580" s="352"/>
      <c r="AJ580" s="352"/>
      <c r="AK580" s="352"/>
      <c r="AL580" s="352"/>
      <c r="AM580" s="352"/>
      <c r="AN580" s="352"/>
      <c r="AO580" s="352"/>
      <c r="AP580" s="352"/>
      <c r="AQ580" s="352"/>
      <c r="AR580" s="352"/>
      <c r="AS580" s="352"/>
      <c r="AT580" s="352"/>
      <c r="AU580" s="352"/>
      <c r="AV580" s="352"/>
      <c r="AW580" s="352"/>
      <c r="AX580" s="352"/>
      <c r="AY580" s="352"/>
      <c r="AZ580" s="352"/>
      <c r="BA580" s="352"/>
      <c r="BB580" s="352"/>
      <c r="BC580" s="352"/>
      <c r="BD580" s="352"/>
      <c r="BE580" s="352"/>
      <c r="BF580" s="352"/>
      <c r="BG580" s="352"/>
      <c r="BH580" s="352"/>
      <c r="BI580" s="352"/>
      <c r="BJ580" s="352"/>
      <c r="BK580" s="352"/>
      <c r="BL580" s="352"/>
    </row>
    <row r="581" spans="1:64" ht="16.5" customHeight="1">
      <c r="A581" s="352"/>
      <c r="B581" s="352"/>
      <c r="C581" s="352"/>
      <c r="D581" s="352"/>
      <c r="E581" s="352"/>
      <c r="F581" s="352"/>
      <c r="G581" s="352"/>
      <c r="H581" s="352"/>
      <c r="I581" s="352"/>
      <c r="J581" s="352"/>
      <c r="K581" s="352"/>
      <c r="L581" s="352"/>
      <c r="M581" s="352"/>
      <c r="N581" s="352"/>
      <c r="O581" s="352"/>
      <c r="P581" s="352"/>
      <c r="Q581" s="352"/>
      <c r="R581" s="352"/>
      <c r="S581" s="352"/>
      <c r="T581" s="352"/>
      <c r="U581" s="352"/>
      <c r="V581" s="352"/>
      <c r="W581" s="352"/>
      <c r="X581" s="352"/>
      <c r="Y581" s="352"/>
      <c r="Z581" s="352"/>
      <c r="AA581" s="352"/>
      <c r="AB581" s="352"/>
      <c r="AC581" s="352"/>
      <c r="AD581" s="352"/>
      <c r="AE581" s="352"/>
      <c r="AF581" s="352"/>
      <c r="AG581" s="352"/>
      <c r="AH581" s="352"/>
      <c r="AI581" s="352"/>
      <c r="AJ581" s="352"/>
      <c r="AK581" s="352"/>
      <c r="AL581" s="352"/>
      <c r="AM581" s="352"/>
      <c r="AN581" s="352"/>
      <c r="AO581" s="352"/>
      <c r="AP581" s="352"/>
      <c r="AQ581" s="352"/>
      <c r="AR581" s="352"/>
      <c r="AS581" s="352"/>
      <c r="AT581" s="352"/>
      <c r="AU581" s="352"/>
      <c r="AV581" s="352"/>
      <c r="AW581" s="352"/>
      <c r="AX581" s="352"/>
      <c r="AY581" s="352"/>
      <c r="AZ581" s="352"/>
      <c r="BA581" s="352"/>
      <c r="BB581" s="352"/>
      <c r="BC581" s="352"/>
      <c r="BD581" s="352"/>
      <c r="BE581" s="352"/>
      <c r="BF581" s="352"/>
      <c r="BG581" s="352"/>
      <c r="BH581" s="352"/>
      <c r="BI581" s="352"/>
      <c r="BJ581" s="352"/>
      <c r="BK581" s="352"/>
      <c r="BL581" s="352"/>
    </row>
    <row r="582" spans="1:64" ht="16.5" customHeight="1">
      <c r="A582" s="352"/>
      <c r="B582" s="352"/>
      <c r="C582" s="352"/>
      <c r="D582" s="352"/>
      <c r="E582" s="352"/>
      <c r="F582" s="352"/>
      <c r="G582" s="352"/>
      <c r="H582" s="352"/>
      <c r="I582" s="352"/>
      <c r="J582" s="352"/>
      <c r="K582" s="352"/>
      <c r="L582" s="352"/>
      <c r="M582" s="352"/>
      <c r="N582" s="352"/>
      <c r="O582" s="352"/>
      <c r="P582" s="352"/>
      <c r="Q582" s="352"/>
      <c r="R582" s="352"/>
      <c r="S582" s="352"/>
      <c r="T582" s="352"/>
      <c r="U582" s="352"/>
      <c r="V582" s="352"/>
      <c r="W582" s="352"/>
      <c r="X582" s="352"/>
      <c r="Y582" s="352"/>
      <c r="Z582" s="352"/>
      <c r="AA582" s="352"/>
      <c r="AB582" s="352"/>
      <c r="AC582" s="352"/>
      <c r="AD582" s="352"/>
      <c r="AE582" s="352"/>
      <c r="AF582" s="352"/>
      <c r="AG582" s="352"/>
      <c r="AH582" s="352"/>
      <c r="AI582" s="352"/>
      <c r="AJ582" s="352"/>
      <c r="AK582" s="352"/>
      <c r="AL582" s="352"/>
      <c r="AM582" s="352"/>
      <c r="AN582" s="352"/>
      <c r="AO582" s="352"/>
      <c r="AP582" s="352"/>
      <c r="AQ582" s="352"/>
      <c r="AR582" s="352"/>
      <c r="AS582" s="352"/>
      <c r="AT582" s="352"/>
      <c r="AU582" s="352"/>
      <c r="AV582" s="352"/>
      <c r="AW582" s="352"/>
      <c r="AX582" s="352"/>
      <c r="AY582" s="352"/>
      <c r="AZ582" s="352"/>
      <c r="BA582" s="352"/>
      <c r="BB582" s="352"/>
      <c r="BC582" s="352"/>
      <c r="BD582" s="352"/>
      <c r="BE582" s="352"/>
      <c r="BF582" s="352"/>
      <c r="BG582" s="352"/>
      <c r="BH582" s="352"/>
      <c r="BI582" s="352"/>
      <c r="BJ582" s="352"/>
      <c r="BK582" s="352"/>
      <c r="BL582" s="352"/>
    </row>
    <row r="583" spans="1:64" ht="16.5" customHeight="1">
      <c r="A583" s="352"/>
      <c r="B583" s="352"/>
      <c r="C583" s="352"/>
      <c r="D583" s="352"/>
      <c r="E583" s="352"/>
      <c r="F583" s="352"/>
      <c r="G583" s="352"/>
      <c r="H583" s="352"/>
      <c r="I583" s="352"/>
      <c r="J583" s="352"/>
      <c r="K583" s="352"/>
      <c r="L583" s="352"/>
      <c r="M583" s="352"/>
      <c r="N583" s="352"/>
      <c r="O583" s="352"/>
      <c r="P583" s="352"/>
      <c r="Q583" s="352"/>
      <c r="R583" s="352"/>
      <c r="S583" s="352"/>
      <c r="T583" s="352"/>
      <c r="U583" s="352"/>
      <c r="V583" s="352"/>
      <c r="W583" s="352"/>
      <c r="X583" s="352"/>
      <c r="Y583" s="352"/>
      <c r="Z583" s="352"/>
      <c r="AA583" s="352"/>
      <c r="AB583" s="352"/>
      <c r="AC583" s="352"/>
      <c r="AD583" s="352"/>
      <c r="AE583" s="352"/>
      <c r="AF583" s="352"/>
      <c r="AG583" s="352"/>
      <c r="AH583" s="352"/>
      <c r="AI583" s="352"/>
      <c r="AJ583" s="352"/>
      <c r="AK583" s="352"/>
      <c r="AL583" s="352"/>
      <c r="AM583" s="352"/>
      <c r="AN583" s="352"/>
      <c r="AO583" s="352"/>
      <c r="AP583" s="352"/>
      <c r="AQ583" s="352"/>
      <c r="AR583" s="352"/>
      <c r="AS583" s="352"/>
      <c r="AT583" s="352"/>
      <c r="AU583" s="352"/>
      <c r="AV583" s="352"/>
      <c r="AW583" s="352"/>
      <c r="AX583" s="352"/>
      <c r="AY583" s="352"/>
      <c r="AZ583" s="352"/>
      <c r="BA583" s="352"/>
      <c r="BB583" s="352"/>
      <c r="BC583" s="352"/>
      <c r="BD583" s="352"/>
      <c r="BE583" s="352"/>
      <c r="BF583" s="352"/>
      <c r="BG583" s="352"/>
      <c r="BH583" s="352"/>
      <c r="BI583" s="352"/>
      <c r="BJ583" s="352"/>
      <c r="BK583" s="352"/>
      <c r="BL583" s="352"/>
    </row>
    <row r="584" spans="1:64" ht="16.5" customHeight="1">
      <c r="A584" s="352"/>
      <c r="B584" s="352"/>
      <c r="C584" s="352"/>
      <c r="D584" s="352"/>
      <c r="E584" s="352"/>
      <c r="F584" s="352"/>
      <c r="G584" s="352"/>
      <c r="H584" s="352"/>
      <c r="I584" s="352"/>
      <c r="J584" s="352"/>
      <c r="K584" s="352"/>
      <c r="L584" s="352"/>
      <c r="M584" s="352"/>
      <c r="N584" s="352"/>
      <c r="O584" s="352"/>
      <c r="P584" s="352"/>
      <c r="Q584" s="352"/>
      <c r="R584" s="352"/>
      <c r="S584" s="352"/>
      <c r="T584" s="352"/>
      <c r="U584" s="352"/>
      <c r="V584" s="352"/>
      <c r="W584" s="352"/>
      <c r="X584" s="352"/>
      <c r="Y584" s="352"/>
      <c r="Z584" s="352"/>
      <c r="AA584" s="352"/>
      <c r="AB584" s="352"/>
      <c r="AC584" s="352"/>
      <c r="AD584" s="352"/>
      <c r="AE584" s="352"/>
      <c r="AF584" s="352"/>
      <c r="AG584" s="352"/>
      <c r="AH584" s="352"/>
      <c r="AI584" s="352"/>
      <c r="AJ584" s="352"/>
      <c r="AK584" s="352"/>
      <c r="AL584" s="352"/>
      <c r="AM584" s="352"/>
      <c r="AN584" s="352"/>
      <c r="AO584" s="352"/>
      <c r="AP584" s="352"/>
      <c r="AQ584" s="352"/>
      <c r="AR584" s="352"/>
      <c r="AS584" s="352"/>
      <c r="AT584" s="352"/>
      <c r="AU584" s="352"/>
      <c r="AV584" s="352"/>
      <c r="AW584" s="352"/>
      <c r="AX584" s="352"/>
      <c r="AY584" s="352"/>
      <c r="AZ584" s="352"/>
      <c r="BA584" s="352"/>
      <c r="BB584" s="352"/>
      <c r="BC584" s="352"/>
      <c r="BD584" s="352"/>
      <c r="BE584" s="352"/>
      <c r="BF584" s="352"/>
      <c r="BG584" s="352"/>
      <c r="BH584" s="352"/>
      <c r="BI584" s="352"/>
      <c r="BJ584" s="352"/>
      <c r="BK584" s="352"/>
      <c r="BL584" s="352"/>
    </row>
    <row r="585" spans="1:64" ht="16.5" customHeight="1">
      <c r="A585" s="352"/>
      <c r="B585" s="352"/>
      <c r="C585" s="352"/>
      <c r="D585" s="352"/>
      <c r="E585" s="352"/>
      <c r="F585" s="352"/>
      <c r="G585" s="352"/>
      <c r="H585" s="352"/>
      <c r="I585" s="352"/>
      <c r="J585" s="352"/>
      <c r="K585" s="352"/>
      <c r="L585" s="352"/>
      <c r="M585" s="352"/>
      <c r="N585" s="352"/>
      <c r="O585" s="352"/>
      <c r="P585" s="352"/>
      <c r="Q585" s="352"/>
      <c r="R585" s="352"/>
      <c r="S585" s="352"/>
      <c r="T585" s="352"/>
      <c r="U585" s="352"/>
      <c r="V585" s="352"/>
      <c r="W585" s="352"/>
      <c r="X585" s="352"/>
      <c r="Y585" s="352"/>
      <c r="Z585" s="352"/>
      <c r="AA585" s="352"/>
      <c r="AB585" s="352"/>
      <c r="AC585" s="352"/>
      <c r="AD585" s="352"/>
      <c r="AE585" s="352"/>
      <c r="AF585" s="352"/>
      <c r="AG585" s="352"/>
      <c r="AH585" s="352"/>
      <c r="AI585" s="352"/>
      <c r="AJ585" s="352"/>
      <c r="AK585" s="352"/>
      <c r="AL585" s="352"/>
      <c r="AM585" s="352"/>
      <c r="AN585" s="352"/>
      <c r="AO585" s="352"/>
      <c r="AP585" s="352"/>
      <c r="AQ585" s="352"/>
      <c r="AR585" s="352"/>
      <c r="AS585" s="352"/>
      <c r="AT585" s="352"/>
      <c r="AU585" s="352"/>
      <c r="AV585" s="352"/>
      <c r="AW585" s="352"/>
      <c r="AX585" s="352"/>
      <c r="AY585" s="352"/>
      <c r="AZ585" s="352"/>
      <c r="BA585" s="352"/>
      <c r="BB585" s="352"/>
      <c r="BC585" s="352"/>
      <c r="BD585" s="352"/>
      <c r="BE585" s="352"/>
      <c r="BF585" s="352"/>
      <c r="BG585" s="352"/>
      <c r="BH585" s="352"/>
      <c r="BI585" s="352"/>
      <c r="BJ585" s="352"/>
      <c r="BK585" s="352"/>
      <c r="BL585" s="352"/>
    </row>
    <row r="586" spans="1:64" ht="16.5" customHeight="1">
      <c r="A586" s="352"/>
      <c r="B586" s="352"/>
      <c r="C586" s="352"/>
      <c r="D586" s="352"/>
      <c r="E586" s="352"/>
      <c r="F586" s="352"/>
      <c r="G586" s="352"/>
      <c r="H586" s="352"/>
      <c r="I586" s="352"/>
      <c r="J586" s="352"/>
      <c r="K586" s="352"/>
      <c r="L586" s="352"/>
      <c r="M586" s="352"/>
      <c r="N586" s="352"/>
      <c r="O586" s="352"/>
      <c r="P586" s="352"/>
      <c r="Q586" s="352"/>
      <c r="R586" s="352"/>
      <c r="S586" s="352"/>
      <c r="T586" s="352"/>
      <c r="U586" s="352"/>
      <c r="V586" s="352"/>
      <c r="W586" s="352"/>
      <c r="X586" s="352"/>
      <c r="Y586" s="352"/>
      <c r="Z586" s="352"/>
      <c r="AA586" s="352"/>
      <c r="AB586" s="352"/>
      <c r="AC586" s="352"/>
      <c r="AD586" s="352"/>
      <c r="AE586" s="352"/>
      <c r="AF586" s="352"/>
      <c r="AG586" s="352"/>
      <c r="AH586" s="352"/>
      <c r="AI586" s="352"/>
      <c r="AJ586" s="352"/>
      <c r="AK586" s="352"/>
      <c r="AL586" s="352"/>
      <c r="AM586" s="352"/>
      <c r="AN586" s="352"/>
      <c r="AO586" s="352"/>
      <c r="AP586" s="352"/>
      <c r="AQ586" s="352"/>
      <c r="AR586" s="352"/>
      <c r="AS586" s="352"/>
      <c r="AT586" s="352"/>
      <c r="AU586" s="352"/>
      <c r="AV586" s="352"/>
      <c r="AW586" s="352"/>
      <c r="AX586" s="352"/>
      <c r="AY586" s="352"/>
      <c r="AZ586" s="352"/>
      <c r="BA586" s="352"/>
      <c r="BB586" s="352"/>
      <c r="BC586" s="352"/>
      <c r="BD586" s="352"/>
      <c r="BE586" s="352"/>
      <c r="BF586" s="352"/>
      <c r="BG586" s="352"/>
      <c r="BH586" s="352"/>
      <c r="BI586" s="352"/>
      <c r="BJ586" s="352"/>
      <c r="BK586" s="352"/>
      <c r="BL586" s="352"/>
    </row>
    <row r="587" spans="1:64" ht="16.5" customHeight="1">
      <c r="A587" s="352"/>
      <c r="B587" s="352"/>
      <c r="C587" s="352"/>
      <c r="D587" s="352"/>
      <c r="E587" s="352"/>
      <c r="F587" s="352"/>
      <c r="G587" s="352"/>
      <c r="H587" s="352"/>
      <c r="I587" s="352"/>
      <c r="J587" s="352"/>
      <c r="K587" s="352"/>
      <c r="L587" s="352"/>
      <c r="M587" s="352"/>
      <c r="N587" s="352"/>
      <c r="O587" s="352"/>
      <c r="P587" s="352"/>
      <c r="Q587" s="352"/>
      <c r="R587" s="352"/>
      <c r="S587" s="352"/>
      <c r="T587" s="352"/>
      <c r="U587" s="352"/>
      <c r="V587" s="352"/>
      <c r="W587" s="352"/>
      <c r="X587" s="352"/>
      <c r="Y587" s="352"/>
      <c r="Z587" s="352"/>
      <c r="AA587" s="352"/>
      <c r="AB587" s="352"/>
      <c r="AC587" s="352"/>
      <c r="AD587" s="352"/>
      <c r="AE587" s="352"/>
      <c r="AF587" s="352"/>
      <c r="AG587" s="352"/>
      <c r="AH587" s="352"/>
      <c r="AI587" s="352"/>
      <c r="AJ587" s="352"/>
      <c r="AK587" s="352"/>
      <c r="AL587" s="352"/>
      <c r="AM587" s="352"/>
      <c r="AN587" s="352"/>
      <c r="AO587" s="352"/>
      <c r="AP587" s="352"/>
      <c r="AQ587" s="352"/>
      <c r="AR587" s="352"/>
      <c r="AS587" s="352"/>
      <c r="AT587" s="352"/>
      <c r="AU587" s="352"/>
      <c r="AV587" s="352"/>
      <c r="AW587" s="352"/>
      <c r="AX587" s="352"/>
      <c r="AY587" s="352"/>
      <c r="AZ587" s="352"/>
      <c r="BA587" s="352"/>
      <c r="BB587" s="352"/>
      <c r="BC587" s="352"/>
      <c r="BD587" s="352"/>
      <c r="BE587" s="352"/>
      <c r="BF587" s="352"/>
      <c r="BG587" s="352"/>
      <c r="BH587" s="352"/>
      <c r="BI587" s="352"/>
      <c r="BJ587" s="352"/>
      <c r="BK587" s="352"/>
      <c r="BL587" s="352"/>
    </row>
    <row r="588" spans="1:64" ht="16.5" customHeight="1">
      <c r="A588" s="352"/>
      <c r="B588" s="352"/>
      <c r="C588" s="352"/>
      <c r="D588" s="352"/>
      <c r="E588" s="352"/>
      <c r="F588" s="352"/>
      <c r="G588" s="352"/>
      <c r="H588" s="352"/>
      <c r="I588" s="352"/>
      <c r="J588" s="352"/>
      <c r="K588" s="352"/>
      <c r="L588" s="352"/>
      <c r="M588" s="352"/>
      <c r="N588" s="352"/>
      <c r="O588" s="352"/>
      <c r="P588" s="352"/>
      <c r="Q588" s="352"/>
      <c r="R588" s="352"/>
      <c r="S588" s="352"/>
      <c r="T588" s="352"/>
      <c r="U588" s="352"/>
      <c r="V588" s="352"/>
      <c r="W588" s="352"/>
      <c r="X588" s="352"/>
      <c r="Y588" s="352"/>
      <c r="Z588" s="352"/>
      <c r="AA588" s="352"/>
      <c r="AB588" s="352"/>
      <c r="AC588" s="352"/>
      <c r="AD588" s="352"/>
      <c r="AE588" s="352"/>
      <c r="AF588" s="352"/>
      <c r="AG588" s="352"/>
      <c r="AH588" s="352"/>
      <c r="AI588" s="352"/>
      <c r="AJ588" s="352"/>
      <c r="AK588" s="352"/>
      <c r="AL588" s="352"/>
      <c r="AM588" s="352"/>
      <c r="AN588" s="352"/>
      <c r="AO588" s="352"/>
      <c r="AP588" s="352"/>
      <c r="AQ588" s="352"/>
      <c r="AR588" s="352"/>
      <c r="AS588" s="352"/>
      <c r="AT588" s="352"/>
      <c r="AU588" s="352"/>
      <c r="AV588" s="352"/>
      <c r="AW588" s="352"/>
      <c r="AX588" s="352"/>
      <c r="AY588" s="352"/>
      <c r="AZ588" s="352"/>
      <c r="BA588" s="352"/>
      <c r="BB588" s="352"/>
      <c r="BC588" s="352"/>
      <c r="BD588" s="352"/>
      <c r="BE588" s="352"/>
      <c r="BF588" s="352"/>
      <c r="BG588" s="352"/>
      <c r="BH588" s="352"/>
      <c r="BI588" s="352"/>
      <c r="BJ588" s="352"/>
      <c r="BK588" s="352"/>
      <c r="BL588" s="352"/>
    </row>
    <row r="589" spans="1:64" ht="16.5" customHeight="1">
      <c r="A589" s="352"/>
      <c r="B589" s="352"/>
      <c r="C589" s="352"/>
      <c r="D589" s="352"/>
      <c r="E589" s="352"/>
      <c r="F589" s="352"/>
      <c r="G589" s="352"/>
      <c r="H589" s="352"/>
      <c r="I589" s="352"/>
      <c r="J589" s="352"/>
      <c r="K589" s="352"/>
      <c r="L589" s="352"/>
      <c r="M589" s="352"/>
      <c r="N589" s="352"/>
      <c r="O589" s="352"/>
      <c r="P589" s="352"/>
      <c r="Q589" s="352"/>
      <c r="R589" s="352"/>
      <c r="S589" s="352"/>
      <c r="T589" s="352"/>
      <c r="U589" s="352"/>
      <c r="V589" s="352"/>
      <c r="W589" s="352"/>
      <c r="X589" s="352"/>
      <c r="Y589" s="352"/>
      <c r="Z589" s="352"/>
      <c r="AA589" s="352"/>
      <c r="AB589" s="352"/>
      <c r="AC589" s="352"/>
      <c r="AD589" s="352"/>
      <c r="AE589" s="352"/>
      <c r="AF589" s="352"/>
      <c r="AG589" s="352"/>
      <c r="AH589" s="352"/>
      <c r="AI589" s="352"/>
      <c r="AJ589" s="352"/>
      <c r="AK589" s="352"/>
      <c r="AL589" s="352"/>
      <c r="AM589" s="352"/>
      <c r="AN589" s="352"/>
      <c r="AO589" s="352"/>
      <c r="AP589" s="352"/>
      <c r="AQ589" s="352"/>
      <c r="AR589" s="352"/>
      <c r="AS589" s="352"/>
      <c r="AT589" s="352"/>
      <c r="AU589" s="352"/>
      <c r="AV589" s="352"/>
      <c r="AW589" s="352"/>
      <c r="AX589" s="352"/>
      <c r="AY589" s="352"/>
      <c r="AZ589" s="352"/>
      <c r="BA589" s="352"/>
      <c r="BB589" s="352"/>
      <c r="BC589" s="352"/>
      <c r="BD589" s="352"/>
      <c r="BE589" s="352"/>
      <c r="BF589" s="352"/>
      <c r="BG589" s="352"/>
      <c r="BH589" s="352"/>
      <c r="BI589" s="352"/>
      <c r="BJ589" s="352"/>
      <c r="BK589" s="352"/>
      <c r="BL589" s="352"/>
    </row>
    <row r="590" spans="1:64" ht="16.5" customHeight="1">
      <c r="A590" s="352"/>
      <c r="B590" s="352"/>
      <c r="C590" s="352"/>
      <c r="D590" s="352"/>
      <c r="E590" s="352"/>
      <c r="F590" s="352"/>
      <c r="G590" s="352"/>
      <c r="H590" s="352"/>
      <c r="I590" s="352"/>
      <c r="J590" s="352"/>
      <c r="K590" s="352"/>
      <c r="L590" s="352"/>
      <c r="M590" s="352"/>
      <c r="N590" s="352"/>
      <c r="O590" s="352"/>
      <c r="P590" s="352"/>
      <c r="Q590" s="352"/>
      <c r="R590" s="352"/>
      <c r="S590" s="352"/>
      <c r="T590" s="352"/>
      <c r="U590" s="352"/>
      <c r="V590" s="352"/>
      <c r="W590" s="352"/>
      <c r="X590" s="352"/>
      <c r="Y590" s="352"/>
      <c r="Z590" s="352"/>
      <c r="AA590" s="352"/>
      <c r="AB590" s="352"/>
      <c r="AC590" s="352"/>
      <c r="AD590" s="352"/>
      <c r="AE590" s="352"/>
      <c r="AF590" s="352"/>
      <c r="AG590" s="352"/>
      <c r="AH590" s="352"/>
      <c r="AI590" s="352"/>
      <c r="AJ590" s="352"/>
      <c r="AK590" s="352"/>
      <c r="AL590" s="352"/>
      <c r="AM590" s="352"/>
      <c r="AN590" s="352"/>
      <c r="AO590" s="352"/>
      <c r="AP590" s="352"/>
      <c r="AQ590" s="352"/>
      <c r="AR590" s="352"/>
      <c r="AS590" s="352"/>
      <c r="AT590" s="352"/>
      <c r="AU590" s="352"/>
      <c r="AV590" s="352"/>
      <c r="AW590" s="352"/>
      <c r="AX590" s="352"/>
      <c r="AY590" s="352"/>
      <c r="AZ590" s="352"/>
      <c r="BA590" s="352"/>
      <c r="BB590" s="352"/>
      <c r="BC590" s="352"/>
      <c r="BD590" s="352"/>
      <c r="BE590" s="352"/>
      <c r="BF590" s="352"/>
      <c r="BG590" s="352"/>
      <c r="BH590" s="352"/>
      <c r="BI590" s="352"/>
      <c r="BJ590" s="352"/>
      <c r="BK590" s="352"/>
      <c r="BL590" s="352"/>
    </row>
    <row r="591" spans="1:64" ht="16.5" customHeight="1">
      <c r="A591" s="352"/>
      <c r="B591" s="352"/>
      <c r="C591" s="352"/>
      <c r="D591" s="352"/>
      <c r="E591" s="352"/>
      <c r="F591" s="352"/>
      <c r="G591" s="352"/>
      <c r="H591" s="352"/>
      <c r="I591" s="352"/>
      <c r="J591" s="352"/>
      <c r="K591" s="352"/>
      <c r="L591" s="352"/>
      <c r="M591" s="352"/>
      <c r="N591" s="352"/>
      <c r="O591" s="352"/>
      <c r="P591" s="352"/>
      <c r="Q591" s="352"/>
      <c r="R591" s="352"/>
      <c r="S591" s="352"/>
      <c r="T591" s="352"/>
      <c r="U591" s="352"/>
      <c r="V591" s="352"/>
      <c r="W591" s="352"/>
      <c r="X591" s="352"/>
      <c r="Y591" s="352"/>
      <c r="Z591" s="352"/>
      <c r="AA591" s="352"/>
      <c r="AB591" s="352"/>
      <c r="AC591" s="352"/>
      <c r="AD591" s="352"/>
      <c r="AE591" s="352"/>
      <c r="AF591" s="352"/>
      <c r="AG591" s="352"/>
      <c r="AH591" s="352"/>
      <c r="AI591" s="352"/>
      <c r="AJ591" s="352"/>
      <c r="AK591" s="352"/>
      <c r="AL591" s="352"/>
      <c r="AM591" s="352"/>
      <c r="AN591" s="352"/>
      <c r="AO591" s="352"/>
      <c r="AP591" s="352"/>
      <c r="AQ591" s="352"/>
      <c r="AR591" s="352"/>
      <c r="AS591" s="352"/>
      <c r="AT591" s="352"/>
      <c r="AU591" s="352"/>
      <c r="AV591" s="352"/>
      <c r="AW591" s="352"/>
      <c r="AX591" s="352"/>
      <c r="AY591" s="352"/>
      <c r="AZ591" s="352"/>
      <c r="BA591" s="352"/>
      <c r="BB591" s="352"/>
      <c r="BC591" s="352"/>
      <c r="BD591" s="352"/>
      <c r="BE591" s="352"/>
      <c r="BF591" s="352"/>
      <c r="BG591" s="352"/>
      <c r="BH591" s="352"/>
      <c r="BI591" s="352"/>
      <c r="BJ591" s="352"/>
      <c r="BK591" s="352"/>
      <c r="BL591" s="352"/>
    </row>
    <row r="592" spans="1:64" ht="16.5" customHeight="1">
      <c r="A592" s="352"/>
      <c r="B592" s="352"/>
      <c r="C592" s="352"/>
      <c r="D592" s="352"/>
      <c r="E592" s="352"/>
      <c r="F592" s="352"/>
      <c r="G592" s="352"/>
      <c r="H592" s="352"/>
      <c r="I592" s="352"/>
      <c r="J592" s="352"/>
      <c r="K592" s="352"/>
      <c r="L592" s="352"/>
      <c r="M592" s="352"/>
      <c r="N592" s="352"/>
      <c r="O592" s="352"/>
      <c r="P592" s="352"/>
      <c r="Q592" s="352"/>
      <c r="R592" s="352"/>
      <c r="S592" s="352"/>
      <c r="T592" s="352"/>
      <c r="U592" s="352"/>
      <c r="V592" s="352"/>
      <c r="W592" s="352"/>
      <c r="X592" s="352"/>
      <c r="Y592" s="352"/>
      <c r="Z592" s="352"/>
      <c r="AA592" s="352"/>
      <c r="AB592" s="352"/>
      <c r="AC592" s="352"/>
      <c r="AD592" s="352"/>
      <c r="AE592" s="352"/>
      <c r="AF592" s="352"/>
      <c r="AG592" s="352"/>
      <c r="AH592" s="352"/>
      <c r="AI592" s="352"/>
      <c r="AJ592" s="352"/>
      <c r="AK592" s="352"/>
      <c r="AL592" s="352"/>
      <c r="AM592" s="352"/>
      <c r="AN592" s="352"/>
      <c r="AO592" s="352"/>
      <c r="AP592" s="352"/>
      <c r="AQ592" s="352"/>
      <c r="AR592" s="352"/>
      <c r="AS592" s="352"/>
      <c r="AT592" s="352"/>
      <c r="AU592" s="352"/>
      <c r="AV592" s="352"/>
      <c r="AW592" s="352"/>
      <c r="AX592" s="352"/>
      <c r="AY592" s="352"/>
      <c r="AZ592" s="352"/>
      <c r="BA592" s="352"/>
      <c r="BB592" s="352"/>
      <c r="BC592" s="352"/>
      <c r="BD592" s="352"/>
      <c r="BE592" s="352"/>
      <c r="BF592" s="352"/>
      <c r="BG592" s="352"/>
      <c r="BH592" s="352"/>
      <c r="BI592" s="352"/>
      <c r="BJ592" s="352"/>
      <c r="BK592" s="352"/>
      <c r="BL592" s="352"/>
    </row>
    <row r="593" spans="1:64" ht="16.5" customHeight="1">
      <c r="A593" s="352"/>
      <c r="B593" s="352"/>
      <c r="C593" s="352"/>
      <c r="D593" s="352"/>
      <c r="E593" s="352"/>
      <c r="F593" s="352"/>
      <c r="G593" s="352"/>
      <c r="H593" s="352"/>
      <c r="I593" s="352"/>
      <c r="J593" s="352"/>
      <c r="K593" s="352"/>
      <c r="L593" s="352"/>
      <c r="M593" s="352"/>
      <c r="N593" s="352"/>
      <c r="O593" s="352"/>
      <c r="P593" s="352"/>
      <c r="Q593" s="352"/>
      <c r="R593" s="352"/>
      <c r="S593" s="352"/>
      <c r="T593" s="352"/>
      <c r="U593" s="352"/>
      <c r="V593" s="352"/>
      <c r="W593" s="352"/>
      <c r="X593" s="352"/>
      <c r="Y593" s="352"/>
      <c r="Z593" s="352"/>
      <c r="AA593" s="352"/>
      <c r="AB593" s="352"/>
      <c r="AC593" s="352"/>
      <c r="AD593" s="352"/>
      <c r="AE593" s="352"/>
      <c r="AF593" s="352"/>
      <c r="AG593" s="352"/>
      <c r="AH593" s="352"/>
      <c r="AI593" s="352"/>
      <c r="AJ593" s="352"/>
      <c r="AK593" s="352"/>
      <c r="AL593" s="352"/>
      <c r="AM593" s="352"/>
      <c r="AN593" s="352"/>
      <c r="AO593" s="352"/>
      <c r="AP593" s="352"/>
      <c r="AQ593" s="352"/>
      <c r="AR593" s="352"/>
      <c r="AS593" s="352"/>
      <c r="AT593" s="352"/>
      <c r="AU593" s="352"/>
      <c r="AV593" s="352"/>
      <c r="AW593" s="352"/>
      <c r="AX593" s="352"/>
      <c r="AY593" s="352"/>
      <c r="AZ593" s="352"/>
      <c r="BA593" s="352"/>
      <c r="BB593" s="352"/>
      <c r="BC593" s="352"/>
      <c r="BD593" s="352"/>
      <c r="BE593" s="352"/>
      <c r="BF593" s="352"/>
      <c r="BG593" s="352"/>
      <c r="BH593" s="352"/>
      <c r="BI593" s="352"/>
      <c r="BJ593" s="352"/>
      <c r="BK593" s="352"/>
      <c r="BL593" s="352"/>
    </row>
    <row r="594" spans="1:64" ht="16.5" customHeight="1">
      <c r="A594" s="352"/>
      <c r="B594" s="352"/>
      <c r="C594" s="352"/>
      <c r="D594" s="352"/>
      <c r="E594" s="352"/>
      <c r="F594" s="352"/>
      <c r="G594" s="352"/>
      <c r="H594" s="352"/>
      <c r="I594" s="352"/>
      <c r="J594" s="352"/>
      <c r="K594" s="352"/>
      <c r="L594" s="352"/>
      <c r="M594" s="352"/>
      <c r="N594" s="352"/>
      <c r="O594" s="352"/>
      <c r="P594" s="352"/>
      <c r="Q594" s="352"/>
      <c r="R594" s="352"/>
      <c r="S594" s="352"/>
      <c r="T594" s="352"/>
      <c r="U594" s="352"/>
      <c r="V594" s="352"/>
      <c r="W594" s="352"/>
      <c r="X594" s="352"/>
      <c r="Y594" s="352"/>
      <c r="Z594" s="352"/>
      <c r="AA594" s="352"/>
      <c r="AB594" s="352"/>
      <c r="AC594" s="352"/>
      <c r="AD594" s="352"/>
      <c r="AE594" s="352"/>
      <c r="AF594" s="352"/>
      <c r="AG594" s="352"/>
      <c r="AH594" s="352"/>
      <c r="AI594" s="352"/>
      <c r="AJ594" s="352"/>
      <c r="AK594" s="352"/>
      <c r="AL594" s="352"/>
      <c r="AM594" s="352"/>
      <c r="AN594" s="352"/>
      <c r="AO594" s="352"/>
      <c r="AP594" s="352"/>
      <c r="AQ594" s="352"/>
      <c r="AR594" s="352"/>
      <c r="AS594" s="352"/>
      <c r="AT594" s="352"/>
      <c r="AU594" s="352"/>
      <c r="AV594" s="352"/>
      <c r="AW594" s="352"/>
      <c r="AX594" s="352"/>
      <c r="AY594" s="352"/>
      <c r="AZ594" s="352"/>
      <c r="BA594" s="352"/>
      <c r="BB594" s="352"/>
      <c r="BC594" s="352"/>
      <c r="BD594" s="352"/>
      <c r="BE594" s="352"/>
      <c r="BF594" s="352"/>
      <c r="BG594" s="352"/>
      <c r="BH594" s="352"/>
      <c r="BI594" s="352"/>
      <c r="BJ594" s="352"/>
      <c r="BK594" s="352"/>
      <c r="BL594" s="352"/>
    </row>
    <row r="595" spans="1:64" ht="16.5" customHeight="1">
      <c r="A595" s="352"/>
      <c r="B595" s="352"/>
      <c r="C595" s="352"/>
      <c r="D595" s="352"/>
      <c r="E595" s="352"/>
      <c r="F595" s="352"/>
      <c r="G595" s="352"/>
      <c r="H595" s="352"/>
      <c r="I595" s="352"/>
      <c r="J595" s="352"/>
      <c r="K595" s="352"/>
      <c r="L595" s="352"/>
      <c r="M595" s="352"/>
      <c r="N595" s="352"/>
      <c r="O595" s="352"/>
      <c r="P595" s="352"/>
      <c r="Q595" s="352"/>
      <c r="R595" s="352"/>
      <c r="S595" s="352"/>
      <c r="T595" s="352"/>
      <c r="U595" s="352"/>
      <c r="V595" s="352"/>
      <c r="W595" s="352"/>
      <c r="X595" s="352"/>
      <c r="Y595" s="352"/>
      <c r="Z595" s="352"/>
      <c r="AA595" s="352"/>
      <c r="AB595" s="352"/>
      <c r="AC595" s="352"/>
      <c r="AD595" s="352"/>
      <c r="AE595" s="352"/>
      <c r="AF595" s="352"/>
      <c r="AG595" s="352"/>
      <c r="AH595" s="352"/>
      <c r="AI595" s="352"/>
      <c r="AJ595" s="352"/>
      <c r="AK595" s="352"/>
      <c r="AL595" s="352"/>
      <c r="AM595" s="352"/>
      <c r="AN595" s="352"/>
      <c r="AO595" s="352"/>
      <c r="AP595" s="352"/>
      <c r="AQ595" s="352"/>
      <c r="AR595" s="352"/>
      <c r="AS595" s="352"/>
      <c r="AT595" s="352"/>
      <c r="AU595" s="352"/>
      <c r="AV595" s="352"/>
      <c r="AW595" s="352"/>
      <c r="AX595" s="352"/>
      <c r="AY595" s="352"/>
      <c r="AZ595" s="352"/>
      <c r="BA595" s="352"/>
      <c r="BB595" s="352"/>
      <c r="BC595" s="352"/>
      <c r="BD595" s="352"/>
      <c r="BE595" s="352"/>
      <c r="BF595" s="352"/>
      <c r="BG595" s="352"/>
      <c r="BH595" s="352"/>
      <c r="BI595" s="352"/>
      <c r="BJ595" s="352"/>
      <c r="BK595" s="352"/>
      <c r="BL595" s="352"/>
    </row>
    <row r="596" spans="1:64" ht="16.5" customHeight="1">
      <c r="A596" s="352"/>
      <c r="B596" s="352"/>
      <c r="C596" s="352"/>
      <c r="D596" s="352"/>
      <c r="E596" s="352"/>
      <c r="F596" s="352"/>
      <c r="G596" s="352"/>
      <c r="H596" s="352"/>
      <c r="I596" s="352"/>
      <c r="J596" s="352"/>
      <c r="K596" s="352"/>
      <c r="L596" s="352"/>
      <c r="M596" s="352"/>
      <c r="N596" s="352"/>
      <c r="O596" s="352"/>
      <c r="P596" s="352"/>
      <c r="Q596" s="352"/>
      <c r="R596" s="352"/>
      <c r="S596" s="352"/>
      <c r="T596" s="352"/>
      <c r="U596" s="352"/>
      <c r="V596" s="352"/>
      <c r="W596" s="352"/>
      <c r="X596" s="352"/>
      <c r="Y596" s="352"/>
      <c r="Z596" s="352"/>
      <c r="AA596" s="352"/>
      <c r="AB596" s="352"/>
      <c r="AC596" s="352"/>
      <c r="AD596" s="352"/>
      <c r="AE596" s="352"/>
      <c r="AF596" s="352"/>
      <c r="AG596" s="352"/>
      <c r="AH596" s="352"/>
      <c r="AI596" s="352"/>
      <c r="AJ596" s="352"/>
      <c r="AK596" s="352"/>
      <c r="AL596" s="352"/>
      <c r="AM596" s="352"/>
      <c r="AN596" s="352"/>
      <c r="AO596" s="352"/>
      <c r="AP596" s="352"/>
      <c r="AQ596" s="352"/>
      <c r="AR596" s="352"/>
      <c r="AS596" s="352"/>
      <c r="AT596" s="352"/>
      <c r="AU596" s="352"/>
      <c r="AV596" s="352"/>
      <c r="AW596" s="352"/>
      <c r="AX596" s="352"/>
      <c r="AY596" s="352"/>
      <c r="AZ596" s="352"/>
      <c r="BA596" s="352"/>
      <c r="BB596" s="352"/>
      <c r="BC596" s="352"/>
      <c r="BD596" s="352"/>
      <c r="BE596" s="352"/>
      <c r="BF596" s="352"/>
      <c r="BG596" s="352"/>
      <c r="BH596" s="352"/>
      <c r="BI596" s="352"/>
      <c r="BJ596" s="352"/>
      <c r="BK596" s="352"/>
      <c r="BL596" s="352"/>
    </row>
    <row r="597" spans="1:64" ht="16.5" customHeight="1">
      <c r="A597" s="352"/>
      <c r="B597" s="352"/>
      <c r="C597" s="352"/>
      <c r="D597" s="352"/>
      <c r="E597" s="352"/>
      <c r="F597" s="352"/>
      <c r="G597" s="352"/>
      <c r="H597" s="352"/>
      <c r="I597" s="352"/>
      <c r="J597" s="352"/>
      <c r="K597" s="352"/>
      <c r="L597" s="352"/>
      <c r="M597" s="352"/>
      <c r="N597" s="352"/>
      <c r="O597" s="352"/>
      <c r="P597" s="352"/>
      <c r="Q597" s="352"/>
      <c r="R597" s="352"/>
      <c r="S597" s="352"/>
      <c r="T597" s="352"/>
      <c r="U597" s="352"/>
      <c r="V597" s="352"/>
      <c r="W597" s="352"/>
      <c r="X597" s="352"/>
      <c r="Y597" s="352"/>
      <c r="Z597" s="352"/>
      <c r="AA597" s="352"/>
      <c r="AB597" s="352"/>
      <c r="AC597" s="352"/>
      <c r="AD597" s="352"/>
      <c r="AE597" s="352"/>
      <c r="AF597" s="352"/>
      <c r="AG597" s="352"/>
      <c r="AH597" s="352"/>
      <c r="AI597" s="352"/>
      <c r="AJ597" s="352"/>
      <c r="AK597" s="352"/>
      <c r="AL597" s="352"/>
      <c r="AM597" s="352"/>
      <c r="AN597" s="352"/>
      <c r="AO597" s="352"/>
      <c r="AP597" s="352"/>
      <c r="AQ597" s="352"/>
      <c r="AR597" s="352"/>
      <c r="AS597" s="352"/>
      <c r="AT597" s="352"/>
      <c r="AU597" s="352"/>
      <c r="AV597" s="352"/>
      <c r="AW597" s="352"/>
      <c r="AX597" s="352"/>
      <c r="AY597" s="352"/>
      <c r="AZ597" s="352"/>
      <c r="BA597" s="352"/>
      <c r="BB597" s="352"/>
      <c r="BC597" s="352"/>
      <c r="BD597" s="352"/>
      <c r="BE597" s="352"/>
      <c r="BF597" s="352"/>
      <c r="BG597" s="352"/>
      <c r="BH597" s="352"/>
      <c r="BI597" s="352"/>
      <c r="BJ597" s="352"/>
      <c r="BK597" s="352"/>
      <c r="BL597" s="352"/>
    </row>
    <row r="598" spans="1:64" ht="16.5" customHeight="1">
      <c r="A598" s="352"/>
      <c r="B598" s="352"/>
      <c r="C598" s="352"/>
      <c r="D598" s="352"/>
      <c r="E598" s="352"/>
      <c r="F598" s="352"/>
      <c r="G598" s="352"/>
      <c r="H598" s="352"/>
      <c r="I598" s="352"/>
      <c r="J598" s="352"/>
      <c r="K598" s="352"/>
      <c r="L598" s="352"/>
      <c r="M598" s="352"/>
      <c r="N598" s="352"/>
      <c r="O598" s="352"/>
      <c r="P598" s="352"/>
      <c r="Q598" s="352"/>
      <c r="R598" s="352"/>
      <c r="S598" s="352"/>
      <c r="T598" s="352"/>
      <c r="U598" s="352"/>
      <c r="V598" s="352"/>
      <c r="W598" s="352"/>
      <c r="X598" s="352"/>
      <c r="Y598" s="352"/>
      <c r="Z598" s="352"/>
      <c r="AA598" s="352"/>
      <c r="AB598" s="352"/>
      <c r="AC598" s="352"/>
      <c r="AD598" s="352"/>
      <c r="AE598" s="352"/>
      <c r="AF598" s="352"/>
      <c r="AG598" s="352"/>
      <c r="AH598" s="352"/>
      <c r="AI598" s="352"/>
      <c r="AJ598" s="352"/>
      <c r="AK598" s="352"/>
      <c r="AL598" s="352"/>
      <c r="AM598" s="352"/>
      <c r="AN598" s="352"/>
      <c r="AO598" s="352"/>
      <c r="AP598" s="352"/>
      <c r="AQ598" s="352"/>
      <c r="AR598" s="352"/>
      <c r="AS598" s="352"/>
      <c r="AT598" s="352"/>
      <c r="AU598" s="352"/>
      <c r="AV598" s="352"/>
      <c r="AW598" s="352"/>
      <c r="AX598" s="352"/>
      <c r="AY598" s="352"/>
      <c r="AZ598" s="352"/>
      <c r="BA598" s="352"/>
      <c r="BB598" s="352"/>
      <c r="BC598" s="352"/>
      <c r="BD598" s="352"/>
      <c r="BE598" s="352"/>
      <c r="BF598" s="352"/>
      <c r="BG598" s="352"/>
      <c r="BH598" s="352"/>
      <c r="BI598" s="352"/>
      <c r="BJ598" s="352"/>
      <c r="BK598" s="352"/>
      <c r="BL598" s="352"/>
    </row>
    <row r="599" spans="1:64" ht="16.5" customHeight="1">
      <c r="A599" s="352"/>
      <c r="B599" s="352"/>
      <c r="C599" s="352"/>
      <c r="D599" s="352"/>
      <c r="E599" s="352"/>
      <c r="F599" s="352"/>
      <c r="G599" s="352"/>
      <c r="H599" s="352"/>
      <c r="I599" s="352"/>
      <c r="J599" s="352"/>
      <c r="K599" s="352"/>
      <c r="L599" s="352"/>
      <c r="M599" s="352"/>
      <c r="N599" s="352"/>
      <c r="O599" s="352"/>
      <c r="P599" s="352"/>
      <c r="Q599" s="352"/>
      <c r="R599" s="352"/>
      <c r="S599" s="352"/>
      <c r="T599" s="352"/>
      <c r="U599" s="352"/>
      <c r="V599" s="352"/>
      <c r="W599" s="352"/>
      <c r="X599" s="352"/>
      <c r="Y599" s="352"/>
      <c r="Z599" s="352"/>
      <c r="AA599" s="352"/>
      <c r="AB599" s="352"/>
      <c r="AC599" s="352"/>
      <c r="AD599" s="352"/>
      <c r="AE599" s="352"/>
      <c r="AF599" s="352"/>
      <c r="AG599" s="352"/>
      <c r="AH599" s="352"/>
      <c r="AI599" s="352"/>
      <c r="AJ599" s="352"/>
      <c r="AK599" s="352"/>
      <c r="AL599" s="352"/>
      <c r="AM599" s="352"/>
      <c r="AN599" s="352"/>
      <c r="AO599" s="352"/>
      <c r="AP599" s="352"/>
      <c r="AQ599" s="352"/>
      <c r="AR599" s="352"/>
      <c r="AS599" s="352"/>
      <c r="AT599" s="352"/>
      <c r="AU599" s="352"/>
      <c r="AV599" s="352"/>
      <c r="AW599" s="352"/>
      <c r="AX599" s="352"/>
      <c r="AY599" s="352"/>
      <c r="AZ599" s="352"/>
      <c r="BA599" s="352"/>
      <c r="BB599" s="352"/>
      <c r="BC599" s="352"/>
      <c r="BD599" s="352"/>
      <c r="BE599" s="352"/>
      <c r="BF599" s="352"/>
      <c r="BG599" s="352"/>
      <c r="BH599" s="352"/>
      <c r="BI599" s="352"/>
      <c r="BJ599" s="352"/>
      <c r="BK599" s="352"/>
      <c r="BL599" s="352"/>
    </row>
    <row r="600" spans="1:64" ht="16.5" customHeight="1">
      <c r="A600" s="352"/>
      <c r="B600" s="352"/>
      <c r="C600" s="352"/>
      <c r="D600" s="352"/>
      <c r="E600" s="352"/>
      <c r="F600" s="352"/>
      <c r="G600" s="352"/>
      <c r="H600" s="352"/>
      <c r="I600" s="352"/>
      <c r="J600" s="352"/>
      <c r="K600" s="352"/>
      <c r="L600" s="352"/>
      <c r="M600" s="352"/>
      <c r="N600" s="352"/>
      <c r="O600" s="352"/>
      <c r="P600" s="352"/>
      <c r="Q600" s="352"/>
      <c r="R600" s="352"/>
      <c r="S600" s="352"/>
      <c r="T600" s="352"/>
      <c r="U600" s="352"/>
      <c r="V600" s="352"/>
      <c r="W600" s="352"/>
      <c r="X600" s="352"/>
      <c r="Y600" s="352"/>
      <c r="Z600" s="352"/>
      <c r="AA600" s="352"/>
      <c r="AB600" s="352"/>
      <c r="AC600" s="352"/>
      <c r="AD600" s="352"/>
      <c r="AE600" s="352"/>
      <c r="AF600" s="352"/>
      <c r="AG600" s="352"/>
      <c r="AH600" s="352"/>
      <c r="AI600" s="352"/>
      <c r="AJ600" s="352"/>
      <c r="AK600" s="352"/>
      <c r="AL600" s="352"/>
      <c r="AM600" s="352"/>
      <c r="AN600" s="352"/>
      <c r="AO600" s="352"/>
      <c r="AP600" s="352"/>
      <c r="AQ600" s="352"/>
      <c r="AR600" s="352"/>
      <c r="AS600" s="352"/>
      <c r="AT600" s="352"/>
      <c r="AU600" s="352"/>
      <c r="AV600" s="352"/>
      <c r="AW600" s="352"/>
      <c r="AX600" s="352"/>
      <c r="AY600" s="352"/>
      <c r="AZ600" s="352"/>
      <c r="BA600" s="352"/>
      <c r="BB600" s="352"/>
      <c r="BC600" s="352"/>
      <c r="BD600" s="352"/>
      <c r="BE600" s="352"/>
      <c r="BF600" s="352"/>
      <c r="BG600" s="352"/>
      <c r="BH600" s="352"/>
      <c r="BI600" s="352"/>
      <c r="BJ600" s="352"/>
      <c r="BK600" s="352"/>
      <c r="BL600" s="352"/>
    </row>
    <row r="601" spans="1:64" ht="16.5" customHeight="1">
      <c r="A601" s="352"/>
      <c r="B601" s="352"/>
      <c r="C601" s="352"/>
      <c r="D601" s="352"/>
      <c r="E601" s="352"/>
      <c r="F601" s="352"/>
      <c r="G601" s="352"/>
      <c r="H601" s="352"/>
      <c r="I601" s="352"/>
      <c r="J601" s="352"/>
      <c r="K601" s="352"/>
      <c r="L601" s="352"/>
      <c r="M601" s="352"/>
      <c r="N601" s="352"/>
      <c r="O601" s="352"/>
      <c r="P601" s="352"/>
      <c r="Q601" s="352"/>
      <c r="R601" s="352"/>
      <c r="S601" s="352"/>
      <c r="T601" s="352"/>
      <c r="U601" s="352"/>
      <c r="V601" s="352"/>
      <c r="W601" s="352"/>
      <c r="X601" s="352"/>
      <c r="Y601" s="352"/>
      <c r="Z601" s="352"/>
      <c r="AA601" s="352"/>
      <c r="AB601" s="352"/>
      <c r="AC601" s="352"/>
      <c r="AD601" s="352"/>
      <c r="AE601" s="352"/>
      <c r="AF601" s="352"/>
      <c r="AG601" s="352"/>
      <c r="AH601" s="352"/>
      <c r="AI601" s="352"/>
      <c r="AJ601" s="352"/>
      <c r="AK601" s="352"/>
      <c r="AL601" s="352"/>
      <c r="AM601" s="352"/>
      <c r="AN601" s="352"/>
      <c r="AO601" s="352"/>
      <c r="AP601" s="352"/>
      <c r="AQ601" s="352"/>
      <c r="AR601" s="352"/>
      <c r="AS601" s="352"/>
      <c r="AT601" s="352"/>
      <c r="AU601" s="352"/>
      <c r="AV601" s="352"/>
      <c r="AW601" s="352"/>
      <c r="AX601" s="352"/>
      <c r="AY601" s="352"/>
      <c r="AZ601" s="352"/>
      <c r="BA601" s="352"/>
      <c r="BB601" s="352"/>
      <c r="BC601" s="352"/>
      <c r="BD601" s="352"/>
      <c r="BE601" s="352"/>
      <c r="BF601" s="352"/>
      <c r="BG601" s="352"/>
      <c r="BH601" s="352"/>
      <c r="BI601" s="352"/>
      <c r="BJ601" s="352"/>
      <c r="BK601" s="352"/>
      <c r="BL601" s="352"/>
    </row>
    <row r="602" spans="1:64" ht="16.5" customHeight="1">
      <c r="A602" s="352"/>
      <c r="B602" s="352"/>
      <c r="C602" s="352"/>
      <c r="D602" s="352"/>
      <c r="E602" s="352"/>
      <c r="F602" s="352"/>
      <c r="G602" s="352"/>
      <c r="H602" s="352"/>
      <c r="I602" s="352"/>
      <c r="J602" s="352"/>
      <c r="K602" s="352"/>
      <c r="L602" s="352"/>
      <c r="M602" s="352"/>
      <c r="N602" s="352"/>
      <c r="O602" s="352"/>
      <c r="P602" s="352"/>
      <c r="Q602" s="352"/>
      <c r="R602" s="352"/>
      <c r="S602" s="352"/>
      <c r="T602" s="352"/>
      <c r="U602" s="352"/>
      <c r="V602" s="352"/>
      <c r="W602" s="352"/>
      <c r="X602" s="352"/>
      <c r="Y602" s="352"/>
      <c r="Z602" s="352"/>
      <c r="AA602" s="352"/>
      <c r="AB602" s="352"/>
      <c r="AC602" s="352"/>
      <c r="AD602" s="352"/>
      <c r="AE602" s="352"/>
      <c r="AF602" s="352"/>
      <c r="AG602" s="352"/>
      <c r="AH602" s="352"/>
      <c r="AI602" s="352"/>
      <c r="AJ602" s="352"/>
      <c r="AK602" s="352"/>
      <c r="AL602" s="352"/>
      <c r="AM602" s="352"/>
      <c r="AN602" s="352"/>
      <c r="AO602" s="352"/>
      <c r="AP602" s="352"/>
      <c r="AQ602" s="352"/>
      <c r="AR602" s="352"/>
      <c r="AS602" s="352"/>
      <c r="AT602" s="352"/>
      <c r="AU602" s="352"/>
      <c r="AV602" s="352"/>
      <c r="AW602" s="352"/>
      <c r="AX602" s="352"/>
      <c r="AY602" s="352"/>
      <c r="AZ602" s="352"/>
      <c r="BA602" s="352"/>
      <c r="BB602" s="352"/>
      <c r="BC602" s="352"/>
      <c r="BD602" s="352"/>
      <c r="BE602" s="352"/>
      <c r="BF602" s="352"/>
      <c r="BG602" s="352"/>
      <c r="BH602" s="352"/>
      <c r="BI602" s="352"/>
      <c r="BJ602" s="352"/>
      <c r="BK602" s="352"/>
      <c r="BL602" s="352"/>
    </row>
    <row r="603" spans="1:64" ht="16.5" customHeight="1">
      <c r="A603" s="352"/>
      <c r="B603" s="352"/>
      <c r="C603" s="352"/>
      <c r="D603" s="352"/>
      <c r="E603" s="352"/>
      <c r="F603" s="352"/>
      <c r="G603" s="352"/>
      <c r="H603" s="352"/>
      <c r="I603" s="352"/>
      <c r="J603" s="352"/>
      <c r="K603" s="352"/>
      <c r="L603" s="352"/>
      <c r="M603" s="352"/>
      <c r="N603" s="352"/>
      <c r="O603" s="352"/>
      <c r="P603" s="352"/>
      <c r="Q603" s="352"/>
      <c r="R603" s="352"/>
      <c r="S603" s="352"/>
      <c r="T603" s="352"/>
      <c r="U603" s="352"/>
      <c r="V603" s="352"/>
      <c r="W603" s="352"/>
      <c r="X603" s="352"/>
      <c r="Y603" s="352"/>
      <c r="Z603" s="352"/>
      <c r="AA603" s="352"/>
      <c r="AB603" s="352"/>
      <c r="AC603" s="352"/>
      <c r="AD603" s="352"/>
      <c r="AE603" s="352"/>
      <c r="AF603" s="352"/>
      <c r="AG603" s="352"/>
      <c r="AH603" s="352"/>
      <c r="AI603" s="352"/>
      <c r="AJ603" s="352"/>
      <c r="AK603" s="352"/>
      <c r="AL603" s="352"/>
      <c r="AM603" s="352"/>
      <c r="AN603" s="352"/>
      <c r="AO603" s="352"/>
      <c r="AP603" s="352"/>
      <c r="AQ603" s="352"/>
      <c r="AR603" s="352"/>
      <c r="AS603" s="352"/>
      <c r="AT603" s="352"/>
      <c r="AU603" s="352"/>
      <c r="AV603" s="352"/>
      <c r="AW603" s="352"/>
      <c r="AX603" s="352"/>
      <c r="AY603" s="352"/>
      <c r="AZ603" s="352"/>
      <c r="BA603" s="352"/>
      <c r="BB603" s="352"/>
      <c r="BC603" s="352"/>
      <c r="BD603" s="352"/>
      <c r="BE603" s="352"/>
      <c r="BF603" s="352"/>
      <c r="BG603" s="352"/>
      <c r="BH603" s="352"/>
      <c r="BI603" s="352"/>
      <c r="BJ603" s="352"/>
      <c r="BK603" s="352"/>
      <c r="BL603" s="352"/>
    </row>
    <row r="604" spans="1:64" ht="16.5" customHeight="1">
      <c r="A604" s="352"/>
      <c r="B604" s="352"/>
      <c r="C604" s="352"/>
      <c r="D604" s="352"/>
      <c r="E604" s="352"/>
      <c r="F604" s="352"/>
      <c r="G604" s="352"/>
      <c r="H604" s="352"/>
      <c r="I604" s="352"/>
      <c r="J604" s="352"/>
      <c r="K604" s="352"/>
      <c r="L604" s="352"/>
      <c r="M604" s="352"/>
      <c r="N604" s="352"/>
      <c r="O604" s="352"/>
      <c r="P604" s="352"/>
      <c r="Q604" s="352"/>
      <c r="R604" s="352"/>
      <c r="S604" s="352"/>
      <c r="T604" s="352"/>
      <c r="U604" s="352"/>
      <c r="V604" s="352"/>
      <c r="W604" s="352"/>
      <c r="X604" s="352"/>
      <c r="Y604" s="352"/>
      <c r="Z604" s="352"/>
      <c r="AA604" s="352"/>
      <c r="AB604" s="352"/>
      <c r="AC604" s="352"/>
      <c r="AD604" s="352"/>
      <c r="AE604" s="352"/>
      <c r="AF604" s="352"/>
      <c r="AG604" s="352"/>
      <c r="AH604" s="352"/>
      <c r="AI604" s="352"/>
      <c r="AJ604" s="352"/>
      <c r="AK604" s="352"/>
      <c r="AL604" s="352"/>
      <c r="AM604" s="352"/>
      <c r="AN604" s="352"/>
      <c r="AO604" s="352"/>
      <c r="AP604" s="352"/>
      <c r="AQ604" s="352"/>
      <c r="AR604" s="352"/>
      <c r="AS604" s="352"/>
      <c r="AT604" s="352"/>
      <c r="AU604" s="352"/>
      <c r="AV604" s="352"/>
      <c r="AW604" s="352"/>
      <c r="AX604" s="352"/>
      <c r="AY604" s="352"/>
      <c r="AZ604" s="352"/>
      <c r="BA604" s="352"/>
      <c r="BB604" s="352"/>
      <c r="BC604" s="352"/>
      <c r="BD604" s="352"/>
      <c r="BE604" s="352"/>
      <c r="BF604" s="352"/>
      <c r="BG604" s="352"/>
      <c r="BH604" s="352"/>
      <c r="BI604" s="352"/>
      <c r="BJ604" s="352"/>
      <c r="BK604" s="352"/>
      <c r="BL604" s="352"/>
    </row>
    <row r="605" spans="1:64" ht="16.5" customHeight="1">
      <c r="A605" s="352"/>
      <c r="B605" s="352"/>
      <c r="C605" s="352"/>
      <c r="D605" s="352"/>
      <c r="E605" s="352"/>
      <c r="F605" s="352"/>
      <c r="G605" s="352"/>
      <c r="H605" s="352"/>
      <c r="I605" s="352"/>
      <c r="J605" s="352"/>
      <c r="K605" s="352"/>
      <c r="L605" s="352"/>
      <c r="M605" s="352"/>
      <c r="N605" s="352"/>
      <c r="O605" s="352"/>
      <c r="P605" s="352"/>
      <c r="Q605" s="352"/>
      <c r="R605" s="352"/>
      <c r="S605" s="352"/>
      <c r="T605" s="352"/>
      <c r="U605" s="352"/>
      <c r="V605" s="352"/>
      <c r="W605" s="352"/>
      <c r="X605" s="352"/>
      <c r="Y605" s="352"/>
      <c r="Z605" s="352"/>
      <c r="AA605" s="352"/>
      <c r="AB605" s="352"/>
      <c r="AC605" s="352"/>
      <c r="AD605" s="352"/>
      <c r="AE605" s="352"/>
      <c r="AF605" s="352"/>
      <c r="AG605" s="352"/>
      <c r="AH605" s="352"/>
      <c r="AI605" s="352"/>
      <c r="AJ605" s="352"/>
      <c r="AK605" s="352"/>
      <c r="AL605" s="352"/>
      <c r="AM605" s="352"/>
      <c r="AN605" s="352"/>
      <c r="AO605" s="352"/>
      <c r="AP605" s="352"/>
      <c r="AQ605" s="352"/>
      <c r="AR605" s="352"/>
      <c r="AS605" s="352"/>
      <c r="AT605" s="352"/>
      <c r="AU605" s="352"/>
      <c r="AV605" s="352"/>
      <c r="AW605" s="352"/>
      <c r="AX605" s="352"/>
      <c r="AY605" s="352"/>
      <c r="AZ605" s="352"/>
      <c r="BA605" s="352"/>
      <c r="BB605" s="352"/>
      <c r="BC605" s="352"/>
      <c r="BD605" s="352"/>
      <c r="BE605" s="352"/>
      <c r="BF605" s="352"/>
      <c r="BG605" s="352"/>
      <c r="BH605" s="352"/>
      <c r="BI605" s="352"/>
      <c r="BJ605" s="352"/>
      <c r="BK605" s="352"/>
      <c r="BL605" s="352"/>
    </row>
    <row r="606" spans="1:64" ht="16.5" customHeight="1">
      <c r="A606" s="352"/>
      <c r="B606" s="352"/>
      <c r="C606" s="352"/>
      <c r="D606" s="352"/>
      <c r="E606" s="352"/>
      <c r="F606" s="352"/>
      <c r="G606" s="352"/>
      <c r="H606" s="352"/>
      <c r="I606" s="352"/>
      <c r="J606" s="352"/>
      <c r="K606" s="352"/>
      <c r="L606" s="352"/>
      <c r="M606" s="352"/>
      <c r="N606" s="352"/>
      <c r="O606" s="352"/>
      <c r="P606" s="352"/>
      <c r="Q606" s="352"/>
      <c r="R606" s="352"/>
      <c r="S606" s="352"/>
      <c r="T606" s="352"/>
      <c r="U606" s="352"/>
      <c r="V606" s="352"/>
      <c r="W606" s="352"/>
      <c r="X606" s="352"/>
      <c r="Y606" s="352"/>
      <c r="Z606" s="352"/>
      <c r="AA606" s="352"/>
      <c r="AB606" s="352"/>
      <c r="AC606" s="352"/>
      <c r="AD606" s="352"/>
      <c r="AE606" s="352"/>
      <c r="AF606" s="352"/>
      <c r="AG606" s="352"/>
      <c r="AH606" s="352"/>
      <c r="AI606" s="352"/>
      <c r="AJ606" s="352"/>
      <c r="AK606" s="352"/>
      <c r="AL606" s="352"/>
      <c r="AM606" s="352"/>
      <c r="AN606" s="352"/>
      <c r="AO606" s="352"/>
      <c r="AP606" s="352"/>
      <c r="AQ606" s="352"/>
      <c r="AR606" s="352"/>
      <c r="AS606" s="352"/>
      <c r="AT606" s="352"/>
      <c r="AU606" s="352"/>
      <c r="AV606" s="352"/>
      <c r="AW606" s="352"/>
      <c r="AX606" s="352"/>
      <c r="AY606" s="352"/>
      <c r="AZ606" s="352"/>
      <c r="BA606" s="352"/>
      <c r="BB606" s="352"/>
      <c r="BC606" s="352"/>
      <c r="BD606" s="352"/>
      <c r="BE606" s="352"/>
      <c r="BF606" s="352"/>
      <c r="BG606" s="352"/>
      <c r="BH606" s="352"/>
      <c r="BI606" s="352"/>
      <c r="BJ606" s="352"/>
      <c r="BK606" s="352"/>
      <c r="BL606" s="352"/>
    </row>
    <row r="607" spans="1:64" ht="16.5" customHeight="1">
      <c r="A607" s="352"/>
      <c r="B607" s="352"/>
      <c r="C607" s="352"/>
      <c r="D607" s="352"/>
      <c r="E607" s="352"/>
      <c r="F607" s="352"/>
      <c r="G607" s="352"/>
      <c r="H607" s="352"/>
      <c r="I607" s="352"/>
      <c r="J607" s="352"/>
      <c r="K607" s="352"/>
      <c r="L607" s="352"/>
      <c r="M607" s="352"/>
      <c r="N607" s="352"/>
      <c r="O607" s="352"/>
      <c r="P607" s="352"/>
      <c r="Q607" s="352"/>
      <c r="R607" s="352"/>
      <c r="S607" s="352"/>
      <c r="T607" s="352"/>
      <c r="U607" s="352"/>
      <c r="V607" s="352"/>
      <c r="W607" s="352"/>
      <c r="X607" s="352"/>
      <c r="Y607" s="352"/>
      <c r="Z607" s="352"/>
      <c r="AA607" s="352"/>
      <c r="AB607" s="352"/>
      <c r="AC607" s="352"/>
      <c r="AD607" s="352"/>
      <c r="AE607" s="352"/>
      <c r="AF607" s="352"/>
      <c r="AG607" s="352"/>
      <c r="AH607" s="352"/>
      <c r="AI607" s="352"/>
      <c r="AJ607" s="352"/>
      <c r="AK607" s="352"/>
      <c r="AL607" s="352"/>
      <c r="AM607" s="352"/>
      <c r="AN607" s="352"/>
      <c r="AO607" s="352"/>
      <c r="AP607" s="352"/>
      <c r="AQ607" s="352"/>
      <c r="AR607" s="352"/>
      <c r="AS607" s="352"/>
      <c r="AT607" s="352"/>
      <c r="AU607" s="352"/>
      <c r="AV607" s="352"/>
      <c r="AW607" s="352"/>
      <c r="AX607" s="352"/>
      <c r="AY607" s="352"/>
      <c r="AZ607" s="352"/>
      <c r="BA607" s="352"/>
      <c r="BB607" s="352"/>
      <c r="BC607" s="352"/>
      <c r="BD607" s="352"/>
      <c r="BE607" s="352"/>
      <c r="BF607" s="352"/>
      <c r="BG607" s="352"/>
      <c r="BH607" s="352"/>
      <c r="BI607" s="352"/>
      <c r="BJ607" s="352"/>
      <c r="BK607" s="352"/>
      <c r="BL607" s="352"/>
    </row>
    <row r="608" spans="1:64" ht="16.5" customHeight="1">
      <c r="A608" s="352"/>
      <c r="B608" s="352"/>
      <c r="C608" s="352"/>
      <c r="D608" s="352"/>
      <c r="E608" s="352"/>
      <c r="F608" s="352"/>
      <c r="G608" s="352"/>
      <c r="H608" s="352"/>
      <c r="I608" s="352"/>
      <c r="J608" s="352"/>
      <c r="K608" s="352"/>
      <c r="L608" s="352"/>
      <c r="M608" s="352"/>
      <c r="N608" s="352"/>
      <c r="O608" s="352"/>
      <c r="P608" s="352"/>
      <c r="Q608" s="352"/>
      <c r="R608" s="352"/>
      <c r="S608" s="352"/>
      <c r="T608" s="352"/>
      <c r="U608" s="352"/>
      <c r="V608" s="352"/>
      <c r="W608" s="352"/>
      <c r="X608" s="352"/>
      <c r="Y608" s="352"/>
      <c r="Z608" s="352"/>
      <c r="AA608" s="352"/>
      <c r="AB608" s="352"/>
      <c r="AC608" s="352"/>
      <c r="AD608" s="352"/>
      <c r="AE608" s="352"/>
      <c r="AF608" s="352"/>
      <c r="AG608" s="352"/>
      <c r="AH608" s="352"/>
      <c r="AI608" s="352"/>
      <c r="AJ608" s="352"/>
      <c r="AK608" s="352"/>
      <c r="AL608" s="352"/>
      <c r="AM608" s="352"/>
      <c r="AN608" s="352"/>
      <c r="AO608" s="352"/>
      <c r="AP608" s="352"/>
      <c r="AQ608" s="352"/>
      <c r="AR608" s="352"/>
      <c r="AS608" s="352"/>
      <c r="AT608" s="352"/>
      <c r="AU608" s="352"/>
      <c r="AV608" s="352"/>
      <c r="AW608" s="352"/>
      <c r="AX608" s="352"/>
      <c r="AY608" s="352"/>
      <c r="AZ608" s="352"/>
      <c r="BA608" s="352"/>
      <c r="BB608" s="352"/>
      <c r="BC608" s="352"/>
      <c r="BD608" s="352"/>
      <c r="BE608" s="352"/>
      <c r="BF608" s="352"/>
      <c r="BG608" s="352"/>
      <c r="BH608" s="352"/>
      <c r="BI608" s="352"/>
      <c r="BJ608" s="352"/>
      <c r="BK608" s="352"/>
      <c r="BL608" s="352"/>
    </row>
    <row r="609" spans="1:64" ht="16.5" customHeight="1">
      <c r="A609" s="352"/>
      <c r="B609" s="352"/>
      <c r="C609" s="352"/>
      <c r="D609" s="352"/>
      <c r="E609" s="352"/>
      <c r="F609" s="352"/>
      <c r="G609" s="352"/>
      <c r="H609" s="352"/>
      <c r="I609" s="352"/>
      <c r="J609" s="352"/>
      <c r="K609" s="352"/>
      <c r="L609" s="352"/>
      <c r="M609" s="352"/>
      <c r="N609" s="352"/>
      <c r="O609" s="352"/>
      <c r="P609" s="352"/>
      <c r="Q609" s="352"/>
      <c r="R609" s="352"/>
      <c r="S609" s="352"/>
      <c r="T609" s="352"/>
      <c r="U609" s="352"/>
      <c r="V609" s="352"/>
      <c r="W609" s="352"/>
      <c r="X609" s="352"/>
      <c r="Y609" s="352"/>
      <c r="Z609" s="352"/>
      <c r="AA609" s="352"/>
      <c r="AB609" s="352"/>
      <c r="AC609" s="352"/>
      <c r="AD609" s="352"/>
      <c r="AE609" s="352"/>
      <c r="AF609" s="352"/>
      <c r="AG609" s="352"/>
      <c r="AH609" s="352"/>
      <c r="AI609" s="352"/>
      <c r="AJ609" s="352"/>
      <c r="AK609" s="352"/>
      <c r="AL609" s="352"/>
      <c r="AM609" s="352"/>
      <c r="AN609" s="352"/>
      <c r="AO609" s="352"/>
      <c r="AP609" s="352"/>
      <c r="AQ609" s="352"/>
      <c r="AR609" s="352"/>
      <c r="AS609" s="352"/>
      <c r="AT609" s="352"/>
      <c r="AU609" s="352"/>
      <c r="AV609" s="352"/>
      <c r="AW609" s="352"/>
      <c r="AX609" s="352"/>
      <c r="AY609" s="352"/>
      <c r="AZ609" s="352"/>
      <c r="BA609" s="352"/>
      <c r="BB609" s="352"/>
      <c r="BC609" s="352"/>
      <c r="BD609" s="352"/>
      <c r="BE609" s="352"/>
      <c r="BF609" s="352"/>
      <c r="BG609" s="352"/>
      <c r="BH609" s="352"/>
      <c r="BI609" s="352"/>
      <c r="BJ609" s="352"/>
      <c r="BK609" s="352"/>
      <c r="BL609" s="352"/>
    </row>
    <row r="610" spans="1:64" ht="16.5" customHeight="1">
      <c r="A610" s="352"/>
      <c r="B610" s="352"/>
      <c r="C610" s="352"/>
      <c r="D610" s="352"/>
      <c r="E610" s="352"/>
      <c r="F610" s="352"/>
      <c r="G610" s="352"/>
      <c r="H610" s="352"/>
      <c r="I610" s="352"/>
      <c r="J610" s="352"/>
      <c r="K610" s="352"/>
      <c r="L610" s="352"/>
      <c r="M610" s="352"/>
      <c r="N610" s="352"/>
      <c r="O610" s="352"/>
      <c r="P610" s="352"/>
      <c r="Q610" s="352"/>
      <c r="R610" s="352"/>
      <c r="S610" s="352"/>
      <c r="T610" s="352"/>
      <c r="U610" s="352"/>
      <c r="V610" s="352"/>
      <c r="W610" s="352"/>
      <c r="X610" s="352"/>
      <c r="Y610" s="352"/>
      <c r="Z610" s="352"/>
      <c r="AA610" s="352"/>
      <c r="AB610" s="352"/>
      <c r="AC610" s="352"/>
      <c r="AD610" s="352"/>
      <c r="AE610" s="352"/>
      <c r="AF610" s="352"/>
      <c r="AG610" s="352"/>
      <c r="AH610" s="352"/>
      <c r="AI610" s="352"/>
      <c r="AJ610" s="352"/>
      <c r="AK610" s="352"/>
      <c r="AL610" s="352"/>
      <c r="AM610" s="352"/>
      <c r="AN610" s="352"/>
      <c r="AO610" s="352"/>
      <c r="AP610" s="352"/>
      <c r="AQ610" s="352"/>
      <c r="AR610" s="352"/>
      <c r="AS610" s="352"/>
      <c r="AT610" s="352"/>
      <c r="AU610" s="352"/>
      <c r="AV610" s="352"/>
      <c r="AW610" s="352"/>
      <c r="AX610" s="352"/>
      <c r="AY610" s="352"/>
      <c r="AZ610" s="352"/>
      <c r="BA610" s="352"/>
      <c r="BB610" s="352"/>
      <c r="BC610" s="352"/>
      <c r="BD610" s="352"/>
      <c r="BE610" s="352"/>
      <c r="BF610" s="352"/>
      <c r="BG610" s="352"/>
      <c r="BH610" s="352"/>
      <c r="BI610" s="352"/>
      <c r="BJ610" s="352"/>
      <c r="BK610" s="352"/>
      <c r="BL610" s="352"/>
    </row>
    <row r="611" spans="1:64" ht="16.5" customHeight="1">
      <c r="A611" s="352"/>
      <c r="B611" s="352"/>
      <c r="C611" s="352"/>
      <c r="D611" s="352"/>
      <c r="E611" s="352"/>
      <c r="F611" s="352"/>
      <c r="G611" s="352"/>
      <c r="H611" s="352"/>
      <c r="I611" s="352"/>
      <c r="J611" s="352"/>
      <c r="K611" s="352"/>
      <c r="L611" s="352"/>
      <c r="M611" s="352"/>
      <c r="N611" s="352"/>
      <c r="O611" s="352"/>
      <c r="P611" s="352"/>
      <c r="Q611" s="352"/>
      <c r="R611" s="352"/>
      <c r="S611" s="352"/>
      <c r="T611" s="352"/>
      <c r="U611" s="352"/>
      <c r="V611" s="352"/>
      <c r="W611" s="352"/>
      <c r="X611" s="352"/>
      <c r="Y611" s="352"/>
      <c r="Z611" s="352"/>
      <c r="AA611" s="352"/>
      <c r="AB611" s="352"/>
      <c r="AC611" s="352"/>
      <c r="AD611" s="352"/>
      <c r="AE611" s="352"/>
      <c r="AF611" s="352"/>
      <c r="AG611" s="352"/>
      <c r="AH611" s="352"/>
      <c r="AI611" s="352"/>
      <c r="AJ611" s="352"/>
      <c r="AK611" s="352"/>
      <c r="AL611" s="352"/>
      <c r="AM611" s="352"/>
      <c r="AN611" s="352"/>
      <c r="AO611" s="352"/>
      <c r="AP611" s="352"/>
      <c r="AQ611" s="352"/>
      <c r="AR611" s="352"/>
      <c r="AS611" s="352"/>
      <c r="AT611" s="352"/>
      <c r="AU611" s="352"/>
      <c r="AV611" s="352"/>
      <c r="AW611" s="352"/>
      <c r="AX611" s="352"/>
      <c r="AY611" s="352"/>
      <c r="AZ611" s="352"/>
      <c r="BA611" s="352"/>
      <c r="BB611" s="352"/>
      <c r="BC611" s="352"/>
      <c r="BD611" s="352"/>
      <c r="BE611" s="352"/>
      <c r="BF611" s="352"/>
      <c r="BG611" s="352"/>
      <c r="BH611" s="352"/>
      <c r="BI611" s="352"/>
      <c r="BJ611" s="352"/>
      <c r="BK611" s="352"/>
      <c r="BL611" s="352"/>
    </row>
    <row r="612" spans="1:64" ht="16.5" customHeight="1">
      <c r="A612" s="352"/>
      <c r="B612" s="352"/>
      <c r="C612" s="352"/>
      <c r="D612" s="352"/>
      <c r="E612" s="352"/>
      <c r="F612" s="352"/>
      <c r="G612" s="352"/>
      <c r="H612" s="352"/>
      <c r="I612" s="352"/>
      <c r="J612" s="352"/>
      <c r="K612" s="352"/>
      <c r="L612" s="352"/>
      <c r="M612" s="352"/>
      <c r="N612" s="352"/>
      <c r="O612" s="352"/>
      <c r="P612" s="352"/>
      <c r="Q612" s="352"/>
      <c r="R612" s="352"/>
      <c r="S612" s="352"/>
      <c r="T612" s="352"/>
      <c r="U612" s="352"/>
      <c r="V612" s="352"/>
      <c r="W612" s="352"/>
      <c r="X612" s="352"/>
      <c r="Y612" s="352"/>
      <c r="Z612" s="352"/>
      <c r="AA612" s="352"/>
      <c r="AB612" s="352"/>
      <c r="AC612" s="352"/>
      <c r="AD612" s="352"/>
      <c r="AE612" s="352"/>
      <c r="AF612" s="352"/>
      <c r="AG612" s="352"/>
      <c r="AH612" s="352"/>
      <c r="AI612" s="352"/>
      <c r="AJ612" s="352"/>
      <c r="AK612" s="352"/>
      <c r="AL612" s="352"/>
      <c r="AM612" s="352"/>
      <c r="AN612" s="352"/>
      <c r="AO612" s="352"/>
      <c r="AP612" s="352"/>
      <c r="AQ612" s="352"/>
      <c r="AR612" s="352"/>
      <c r="AS612" s="352"/>
      <c r="AT612" s="352"/>
      <c r="AU612" s="352"/>
      <c r="AV612" s="352"/>
      <c r="AW612" s="352"/>
      <c r="AX612" s="352"/>
      <c r="AY612" s="352"/>
      <c r="AZ612" s="352"/>
      <c r="BA612" s="352"/>
      <c r="BB612" s="352"/>
      <c r="BC612" s="352"/>
      <c r="BD612" s="352"/>
      <c r="BE612" s="352"/>
      <c r="BF612" s="352"/>
      <c r="BG612" s="352"/>
      <c r="BH612" s="352"/>
      <c r="BI612" s="352"/>
      <c r="BJ612" s="352"/>
      <c r="BK612" s="352"/>
      <c r="BL612" s="352"/>
    </row>
    <row r="613" spans="1:64" ht="16.5" customHeight="1">
      <c r="A613" s="352"/>
      <c r="B613" s="352"/>
      <c r="C613" s="352"/>
      <c r="D613" s="352"/>
      <c r="E613" s="352"/>
      <c r="F613" s="352"/>
      <c r="G613" s="352"/>
      <c r="H613" s="352"/>
      <c r="I613" s="352"/>
      <c r="J613" s="352"/>
      <c r="K613" s="352"/>
      <c r="L613" s="352"/>
      <c r="M613" s="352"/>
      <c r="N613" s="352"/>
      <c r="O613" s="352"/>
      <c r="P613" s="352"/>
      <c r="Q613" s="352"/>
      <c r="R613" s="352"/>
      <c r="S613" s="352"/>
      <c r="T613" s="352"/>
      <c r="U613" s="352"/>
      <c r="V613" s="352"/>
      <c r="W613" s="352"/>
      <c r="X613" s="352"/>
      <c r="Y613" s="352"/>
      <c r="Z613" s="352"/>
      <c r="AA613" s="352"/>
      <c r="AB613" s="352"/>
      <c r="AC613" s="352"/>
      <c r="AD613" s="352"/>
      <c r="AE613" s="352"/>
      <c r="AF613" s="352"/>
      <c r="AG613" s="352"/>
      <c r="AH613" s="352"/>
      <c r="AI613" s="352"/>
      <c r="AJ613" s="352"/>
      <c r="AK613" s="352"/>
      <c r="AL613" s="352"/>
      <c r="AM613" s="352"/>
      <c r="AN613" s="352"/>
      <c r="AO613" s="352"/>
      <c r="AP613" s="352"/>
      <c r="AQ613" s="352"/>
      <c r="AR613" s="352"/>
      <c r="AS613" s="352"/>
      <c r="AT613" s="352"/>
      <c r="AU613" s="352"/>
      <c r="AV613" s="352"/>
      <c r="AW613" s="352"/>
      <c r="AX613" s="352"/>
      <c r="AY613" s="352"/>
      <c r="AZ613" s="352"/>
      <c r="BA613" s="352"/>
      <c r="BB613" s="352"/>
      <c r="BC613" s="352"/>
      <c r="BD613" s="352"/>
      <c r="BE613" s="352"/>
      <c r="BF613" s="352"/>
      <c r="BG613" s="352"/>
      <c r="BH613" s="352"/>
      <c r="BI613" s="352"/>
      <c r="BJ613" s="352"/>
      <c r="BK613" s="352"/>
      <c r="BL613" s="352"/>
    </row>
    <row r="614" spans="1:64" ht="16.5" customHeight="1">
      <c r="A614" s="352"/>
      <c r="B614" s="352"/>
      <c r="C614" s="352"/>
      <c r="D614" s="352"/>
      <c r="E614" s="352"/>
      <c r="F614" s="352"/>
      <c r="G614" s="352"/>
      <c r="H614" s="352"/>
      <c r="I614" s="352"/>
      <c r="J614" s="352"/>
      <c r="K614" s="352"/>
      <c r="L614" s="352"/>
      <c r="M614" s="352"/>
      <c r="N614" s="352"/>
      <c r="O614" s="352"/>
      <c r="P614" s="352"/>
      <c r="Q614" s="352"/>
      <c r="R614" s="352"/>
      <c r="S614" s="352"/>
      <c r="T614" s="352"/>
      <c r="U614" s="352"/>
      <c r="V614" s="352"/>
      <c r="W614" s="352"/>
      <c r="X614" s="352"/>
      <c r="Y614" s="352"/>
      <c r="Z614" s="352"/>
      <c r="AA614" s="352"/>
      <c r="AB614" s="352"/>
      <c r="AC614" s="352"/>
      <c r="AD614" s="352"/>
      <c r="AE614" s="352"/>
      <c r="AF614" s="352"/>
      <c r="AG614" s="352"/>
      <c r="AH614" s="352"/>
      <c r="AI614" s="352"/>
      <c r="AJ614" s="352"/>
      <c r="AK614" s="352"/>
      <c r="AL614" s="352"/>
      <c r="AM614" s="352"/>
      <c r="AN614" s="352"/>
      <c r="AO614" s="352"/>
      <c r="AP614" s="352"/>
      <c r="AQ614" s="352"/>
      <c r="AR614" s="352"/>
      <c r="AS614" s="352"/>
      <c r="AT614" s="352"/>
      <c r="AU614" s="352"/>
      <c r="AV614" s="352"/>
      <c r="AW614" s="352"/>
      <c r="AX614" s="352"/>
      <c r="AY614" s="352"/>
      <c r="AZ614" s="352"/>
      <c r="BA614" s="352"/>
      <c r="BB614" s="352"/>
      <c r="BC614" s="352"/>
      <c r="BD614" s="352"/>
      <c r="BE614" s="352"/>
      <c r="BF614" s="352"/>
      <c r="BG614" s="352"/>
      <c r="BH614" s="352"/>
      <c r="BI614" s="352"/>
      <c r="BJ614" s="352"/>
      <c r="BK614" s="352"/>
      <c r="BL614" s="352"/>
    </row>
    <row r="615" spans="1:64" ht="16.5" customHeight="1">
      <c r="A615" s="352"/>
      <c r="B615" s="352"/>
      <c r="C615" s="352"/>
      <c r="D615" s="352"/>
      <c r="E615" s="352"/>
      <c r="F615" s="352"/>
      <c r="G615" s="352"/>
      <c r="H615" s="352"/>
      <c r="I615" s="352"/>
      <c r="J615" s="352"/>
      <c r="K615" s="352"/>
      <c r="L615" s="352"/>
      <c r="M615" s="352"/>
      <c r="N615" s="352"/>
      <c r="O615" s="352"/>
      <c r="P615" s="352"/>
      <c r="Q615" s="352"/>
      <c r="R615" s="352"/>
      <c r="S615" s="352"/>
      <c r="T615" s="352"/>
      <c r="U615" s="352"/>
      <c r="V615" s="352"/>
      <c r="W615" s="352"/>
      <c r="X615" s="352"/>
      <c r="Y615" s="352"/>
      <c r="Z615" s="352"/>
      <c r="AA615" s="352"/>
      <c r="AB615" s="352"/>
      <c r="AC615" s="352"/>
      <c r="AD615" s="352"/>
      <c r="AE615" s="352"/>
      <c r="AF615" s="352"/>
      <c r="AG615" s="352"/>
      <c r="AH615" s="352"/>
      <c r="AI615" s="352"/>
      <c r="AJ615" s="352"/>
      <c r="AK615" s="352"/>
      <c r="AL615" s="352"/>
      <c r="AM615" s="352"/>
      <c r="AN615" s="352"/>
      <c r="AO615" s="352"/>
      <c r="AP615" s="352"/>
      <c r="AQ615" s="352"/>
      <c r="AR615" s="352"/>
      <c r="AS615" s="352"/>
      <c r="AT615" s="352"/>
      <c r="AU615" s="352"/>
      <c r="AV615" s="352"/>
      <c r="AW615" s="352"/>
      <c r="AX615" s="352"/>
      <c r="AY615" s="352"/>
      <c r="AZ615" s="352"/>
      <c r="BA615" s="352"/>
      <c r="BB615" s="352"/>
      <c r="BC615" s="352"/>
      <c r="BD615" s="352"/>
      <c r="BE615" s="352"/>
      <c r="BF615" s="352"/>
      <c r="BG615" s="352"/>
      <c r="BH615" s="352"/>
      <c r="BI615" s="352"/>
      <c r="BJ615" s="352"/>
      <c r="BK615" s="352"/>
      <c r="BL615" s="352"/>
    </row>
    <row r="616" spans="1:64" ht="16.5" customHeight="1">
      <c r="A616" s="352"/>
      <c r="B616" s="352"/>
      <c r="C616" s="352"/>
      <c r="D616" s="352"/>
      <c r="E616" s="352"/>
      <c r="F616" s="352"/>
      <c r="G616" s="352"/>
      <c r="H616" s="352"/>
      <c r="I616" s="352"/>
      <c r="J616" s="352"/>
      <c r="K616" s="352"/>
      <c r="L616" s="352"/>
      <c r="M616" s="352"/>
      <c r="N616" s="352"/>
      <c r="O616" s="352"/>
      <c r="P616" s="352"/>
      <c r="Q616" s="352"/>
      <c r="R616" s="352"/>
      <c r="S616" s="352"/>
      <c r="T616" s="352"/>
      <c r="U616" s="352"/>
      <c r="V616" s="352"/>
      <c r="W616" s="352"/>
      <c r="X616" s="352"/>
      <c r="Y616" s="352"/>
      <c r="Z616" s="352"/>
      <c r="AA616" s="352"/>
      <c r="AB616" s="352"/>
      <c r="AC616" s="352"/>
      <c r="AD616" s="352"/>
      <c r="AE616" s="352"/>
      <c r="AF616" s="352"/>
      <c r="AG616" s="352"/>
      <c r="AH616" s="352"/>
      <c r="AI616" s="352"/>
      <c r="AJ616" s="352"/>
      <c r="AK616" s="352"/>
      <c r="AL616" s="352"/>
      <c r="AM616" s="352"/>
      <c r="AN616" s="352"/>
      <c r="AO616" s="352"/>
      <c r="AP616" s="352"/>
      <c r="AQ616" s="352"/>
      <c r="AR616" s="352"/>
      <c r="AS616" s="352"/>
      <c r="AT616" s="352"/>
      <c r="AU616" s="352"/>
      <c r="AV616" s="352"/>
      <c r="AW616" s="352"/>
      <c r="AX616" s="352"/>
      <c r="AY616" s="352"/>
      <c r="AZ616" s="352"/>
      <c r="BA616" s="352"/>
      <c r="BB616" s="352"/>
      <c r="BC616" s="352"/>
      <c r="BD616" s="352"/>
      <c r="BE616" s="352"/>
      <c r="BF616" s="352"/>
      <c r="BG616" s="352"/>
      <c r="BH616" s="352"/>
      <c r="BI616" s="352"/>
      <c r="BJ616" s="352"/>
      <c r="BK616" s="352"/>
      <c r="BL616" s="352"/>
    </row>
    <row r="617" spans="1:64" ht="16.5" customHeight="1">
      <c r="A617" s="352"/>
      <c r="B617" s="352"/>
      <c r="C617" s="352"/>
      <c r="D617" s="352"/>
      <c r="E617" s="352"/>
      <c r="F617" s="352"/>
      <c r="G617" s="352"/>
      <c r="H617" s="352"/>
      <c r="I617" s="352"/>
      <c r="J617" s="352"/>
      <c r="K617" s="352"/>
      <c r="L617" s="352"/>
      <c r="M617" s="352"/>
      <c r="N617" s="352"/>
      <c r="O617" s="352"/>
      <c r="P617" s="352"/>
      <c r="Q617" s="352"/>
      <c r="R617" s="352"/>
      <c r="S617" s="352"/>
      <c r="T617" s="352"/>
      <c r="U617" s="352"/>
      <c r="V617" s="352"/>
      <c r="W617" s="352"/>
      <c r="X617" s="352"/>
      <c r="Y617" s="352"/>
      <c r="Z617" s="352"/>
      <c r="AA617" s="352"/>
      <c r="AB617" s="352"/>
      <c r="AC617" s="352"/>
      <c r="AD617" s="352"/>
      <c r="AE617" s="352"/>
      <c r="AF617" s="352"/>
      <c r="AG617" s="352"/>
      <c r="AH617" s="352"/>
      <c r="AI617" s="352"/>
      <c r="AJ617" s="352"/>
      <c r="AK617" s="352"/>
      <c r="AL617" s="352"/>
      <c r="AM617" s="352"/>
      <c r="AN617" s="352"/>
      <c r="AO617" s="352"/>
      <c r="AP617" s="352"/>
      <c r="AQ617" s="352"/>
      <c r="AR617" s="352"/>
      <c r="AS617" s="352"/>
      <c r="AT617" s="352"/>
      <c r="AU617" s="352"/>
      <c r="AV617" s="352"/>
      <c r="AW617" s="352"/>
      <c r="AX617" s="352"/>
      <c r="AY617" s="352"/>
      <c r="AZ617" s="352"/>
      <c r="BA617" s="352"/>
      <c r="BB617" s="352"/>
      <c r="BC617" s="352"/>
      <c r="BD617" s="352"/>
      <c r="BE617" s="352"/>
      <c r="BF617" s="352"/>
      <c r="BG617" s="352"/>
      <c r="BH617" s="352"/>
      <c r="BI617" s="352"/>
      <c r="BJ617" s="352"/>
      <c r="BK617" s="352"/>
      <c r="BL617" s="352"/>
    </row>
    <row r="618" spans="1:64" ht="16.5" customHeight="1">
      <c r="A618" s="352"/>
      <c r="B618" s="352"/>
      <c r="C618" s="352"/>
      <c r="D618" s="352"/>
      <c r="E618" s="352"/>
      <c r="F618" s="352"/>
      <c r="G618" s="352"/>
      <c r="H618" s="352"/>
      <c r="I618" s="352"/>
      <c r="J618" s="352"/>
      <c r="K618" s="352"/>
      <c r="L618" s="352"/>
      <c r="M618" s="352"/>
      <c r="N618" s="352"/>
      <c r="O618" s="352"/>
      <c r="P618" s="352"/>
      <c r="Q618" s="352"/>
      <c r="R618" s="352"/>
      <c r="S618" s="352"/>
      <c r="T618" s="352"/>
      <c r="U618" s="352"/>
      <c r="V618" s="352"/>
      <c r="W618" s="352"/>
      <c r="X618" s="352"/>
      <c r="Y618" s="352"/>
      <c r="Z618" s="352"/>
      <c r="AA618" s="352"/>
      <c r="AB618" s="352"/>
      <c r="AC618" s="352"/>
      <c r="AD618" s="352"/>
      <c r="AE618" s="352"/>
      <c r="AF618" s="352"/>
      <c r="AG618" s="352"/>
      <c r="AH618" s="352"/>
      <c r="AI618" s="352"/>
      <c r="AJ618" s="352"/>
      <c r="AK618" s="352"/>
      <c r="AL618" s="352"/>
      <c r="AM618" s="352"/>
      <c r="AN618" s="352"/>
      <c r="AO618" s="352"/>
      <c r="AP618" s="352"/>
      <c r="AQ618" s="352"/>
      <c r="AR618" s="352"/>
      <c r="AS618" s="352"/>
      <c r="AT618" s="352"/>
      <c r="AU618" s="352"/>
      <c r="AV618" s="352"/>
      <c r="AW618" s="352"/>
      <c r="AX618" s="352"/>
      <c r="AY618" s="352"/>
      <c r="AZ618" s="352"/>
      <c r="BA618" s="352"/>
      <c r="BB618" s="352"/>
      <c r="BC618" s="352"/>
      <c r="BD618" s="352"/>
      <c r="BE618" s="352"/>
      <c r="BF618" s="352"/>
      <c r="BG618" s="352"/>
      <c r="BH618" s="352"/>
      <c r="BI618" s="352"/>
      <c r="BJ618" s="352"/>
      <c r="BK618" s="352"/>
      <c r="BL618" s="352"/>
    </row>
    <row r="619" spans="1:64" ht="16.5" customHeight="1">
      <c r="A619" s="352"/>
      <c r="B619" s="352"/>
      <c r="C619" s="352"/>
      <c r="D619" s="352"/>
      <c r="E619" s="352"/>
      <c r="F619" s="352"/>
      <c r="G619" s="352"/>
      <c r="H619" s="352"/>
      <c r="I619" s="352"/>
      <c r="J619" s="352"/>
      <c r="K619" s="352"/>
      <c r="L619" s="352"/>
      <c r="M619" s="352"/>
      <c r="N619" s="352"/>
      <c r="O619" s="352"/>
      <c r="P619" s="352"/>
      <c r="Q619" s="352"/>
      <c r="R619" s="352"/>
      <c r="S619" s="352"/>
      <c r="T619" s="352"/>
      <c r="U619" s="352"/>
      <c r="V619" s="352"/>
      <c r="W619" s="352"/>
      <c r="X619" s="352"/>
      <c r="Y619" s="352"/>
      <c r="Z619" s="352"/>
      <c r="AA619" s="352"/>
      <c r="AB619" s="352"/>
      <c r="AC619" s="352"/>
      <c r="AD619" s="352"/>
      <c r="AE619" s="352"/>
      <c r="AF619" s="352"/>
      <c r="AG619" s="352"/>
      <c r="AH619" s="352"/>
      <c r="AI619" s="352"/>
      <c r="AJ619" s="352"/>
      <c r="AK619" s="352"/>
      <c r="AL619" s="352"/>
      <c r="AM619" s="352"/>
      <c r="AN619" s="352"/>
      <c r="AO619" s="352"/>
      <c r="AP619" s="352"/>
      <c r="AQ619" s="352"/>
      <c r="AR619" s="352"/>
      <c r="AS619" s="352"/>
      <c r="AT619" s="352"/>
      <c r="AU619" s="352"/>
      <c r="AV619" s="352"/>
      <c r="AW619" s="352"/>
      <c r="AX619" s="352"/>
      <c r="AY619" s="352"/>
      <c r="AZ619" s="352"/>
      <c r="BA619" s="352"/>
      <c r="BB619" s="352"/>
      <c r="BC619" s="352"/>
      <c r="BD619" s="352"/>
      <c r="BE619" s="352"/>
      <c r="BF619" s="352"/>
      <c r="BG619" s="352"/>
      <c r="BH619" s="352"/>
      <c r="BI619" s="352"/>
      <c r="BJ619" s="352"/>
      <c r="BK619" s="352"/>
      <c r="BL619" s="352"/>
    </row>
    <row r="620" spans="1:64" ht="16.5" customHeight="1">
      <c r="A620" s="352"/>
      <c r="B620" s="352"/>
      <c r="C620" s="352"/>
      <c r="D620" s="352"/>
      <c r="E620" s="352"/>
      <c r="F620" s="352"/>
      <c r="G620" s="352"/>
      <c r="H620" s="352"/>
      <c r="I620" s="352"/>
      <c r="J620" s="352"/>
      <c r="K620" s="352"/>
      <c r="L620" s="352"/>
      <c r="M620" s="352"/>
      <c r="N620" s="352"/>
      <c r="O620" s="352"/>
      <c r="P620" s="352"/>
      <c r="Q620" s="352"/>
      <c r="R620" s="352"/>
      <c r="S620" s="352"/>
      <c r="T620" s="352"/>
      <c r="U620" s="352"/>
      <c r="V620" s="352"/>
      <c r="W620" s="352"/>
      <c r="X620" s="352"/>
      <c r="Y620" s="352"/>
      <c r="Z620" s="352"/>
      <c r="AA620" s="352"/>
      <c r="AB620" s="352"/>
      <c r="AC620" s="352"/>
      <c r="AD620" s="352"/>
      <c r="AE620" s="352"/>
      <c r="AF620" s="352"/>
      <c r="AG620" s="352"/>
      <c r="AH620" s="352"/>
      <c r="AI620" s="352"/>
      <c r="AJ620" s="352"/>
      <c r="AK620" s="352"/>
      <c r="AL620" s="352"/>
      <c r="AM620" s="352"/>
      <c r="AN620" s="352"/>
      <c r="AO620" s="352"/>
      <c r="AP620" s="352"/>
      <c r="AQ620" s="352"/>
      <c r="AR620" s="352"/>
      <c r="AS620" s="352"/>
      <c r="AT620" s="352"/>
      <c r="AU620" s="352"/>
      <c r="AV620" s="352"/>
      <c r="AW620" s="352"/>
      <c r="AX620" s="352"/>
      <c r="AY620" s="352"/>
      <c r="AZ620" s="352"/>
      <c r="BA620" s="352"/>
      <c r="BB620" s="352"/>
      <c r="BC620" s="352"/>
      <c r="BD620" s="352"/>
      <c r="BE620" s="352"/>
      <c r="BF620" s="352"/>
      <c r="BG620" s="352"/>
      <c r="BH620" s="352"/>
      <c r="BI620" s="352"/>
      <c r="BJ620" s="352"/>
      <c r="BK620" s="352"/>
      <c r="BL620" s="352"/>
    </row>
    <row r="621" spans="1:64" ht="16.5" customHeight="1">
      <c r="A621" s="352"/>
      <c r="B621" s="352"/>
      <c r="C621" s="352"/>
      <c r="D621" s="352"/>
      <c r="E621" s="352"/>
      <c r="F621" s="352"/>
      <c r="G621" s="352"/>
      <c r="H621" s="352"/>
      <c r="I621" s="352"/>
      <c r="J621" s="352"/>
      <c r="K621" s="352"/>
      <c r="L621" s="352"/>
      <c r="M621" s="352"/>
      <c r="N621" s="352"/>
      <c r="O621" s="352"/>
      <c r="P621" s="352"/>
      <c r="Q621" s="352"/>
      <c r="R621" s="352"/>
      <c r="S621" s="352"/>
      <c r="T621" s="352"/>
      <c r="U621" s="352"/>
      <c r="V621" s="352"/>
      <c r="W621" s="352"/>
      <c r="X621" s="352"/>
      <c r="Y621" s="352"/>
      <c r="Z621" s="352"/>
      <c r="AA621" s="352"/>
      <c r="AB621" s="352"/>
      <c r="AC621" s="352"/>
      <c r="AD621" s="352"/>
      <c r="AE621" s="352"/>
      <c r="AF621" s="352"/>
      <c r="AG621" s="352"/>
      <c r="AH621" s="352"/>
      <c r="AI621" s="352"/>
      <c r="AJ621" s="352"/>
      <c r="AK621" s="352"/>
      <c r="AL621" s="352"/>
      <c r="AM621" s="352"/>
      <c r="AN621" s="352"/>
      <c r="AO621" s="352"/>
      <c r="AP621" s="352"/>
      <c r="AQ621" s="352"/>
      <c r="AR621" s="352"/>
      <c r="AS621" s="352"/>
      <c r="AT621" s="352"/>
      <c r="AU621" s="352"/>
      <c r="AV621" s="352"/>
      <c r="AW621" s="352"/>
      <c r="AX621" s="352"/>
      <c r="AY621" s="352"/>
      <c r="AZ621" s="352"/>
      <c r="BA621" s="352"/>
      <c r="BB621" s="352"/>
      <c r="BC621" s="352"/>
      <c r="BD621" s="352"/>
      <c r="BE621" s="352"/>
      <c r="BF621" s="352"/>
      <c r="BG621" s="352"/>
      <c r="BH621" s="352"/>
      <c r="BI621" s="352"/>
      <c r="BJ621" s="352"/>
      <c r="BK621" s="352"/>
      <c r="BL621" s="352"/>
    </row>
    <row r="622" spans="1:64" ht="16.5" customHeight="1">
      <c r="A622" s="352"/>
      <c r="B622" s="352"/>
      <c r="C622" s="352"/>
      <c r="D622" s="352"/>
      <c r="E622" s="352"/>
      <c r="F622" s="352"/>
      <c r="G622" s="352"/>
      <c r="H622" s="352"/>
      <c r="I622" s="352"/>
      <c r="J622" s="352"/>
      <c r="K622" s="352"/>
      <c r="L622" s="352"/>
      <c r="M622" s="352"/>
      <c r="N622" s="352"/>
      <c r="O622" s="352"/>
      <c r="P622" s="352"/>
      <c r="Q622" s="352"/>
      <c r="R622" s="352"/>
      <c r="S622" s="352"/>
      <c r="T622" s="352"/>
      <c r="U622" s="352"/>
      <c r="V622" s="352"/>
      <c r="W622" s="352"/>
      <c r="X622" s="352"/>
      <c r="Y622" s="352"/>
      <c r="Z622" s="352"/>
      <c r="AA622" s="352"/>
      <c r="AB622" s="352"/>
      <c r="AC622" s="352"/>
      <c r="AD622" s="352"/>
      <c r="AE622" s="352"/>
      <c r="AF622" s="352"/>
      <c r="AG622" s="352"/>
      <c r="AH622" s="352"/>
      <c r="AI622" s="352"/>
      <c r="AJ622" s="352"/>
      <c r="AK622" s="352"/>
      <c r="AL622" s="352"/>
      <c r="AM622" s="352"/>
      <c r="AN622" s="352"/>
      <c r="AO622" s="352"/>
      <c r="AP622" s="352"/>
      <c r="AQ622" s="352"/>
      <c r="AR622" s="352"/>
      <c r="AS622" s="352"/>
      <c r="AT622" s="352"/>
      <c r="AU622" s="352"/>
      <c r="AV622" s="352"/>
      <c r="AW622" s="352"/>
      <c r="AX622" s="352"/>
      <c r="AY622" s="352"/>
      <c r="AZ622" s="352"/>
      <c r="BA622" s="352"/>
      <c r="BB622" s="352"/>
      <c r="BC622" s="352"/>
      <c r="BD622" s="352"/>
      <c r="BE622" s="352"/>
      <c r="BF622" s="352"/>
      <c r="BG622" s="352"/>
      <c r="BH622" s="352"/>
      <c r="BI622" s="352"/>
      <c r="BJ622" s="352"/>
      <c r="BK622" s="352"/>
      <c r="BL622" s="352"/>
    </row>
    <row r="623" spans="1:64" ht="16.5" customHeight="1">
      <c r="A623" s="352"/>
      <c r="B623" s="352"/>
      <c r="C623" s="352"/>
      <c r="D623" s="352"/>
      <c r="E623" s="352"/>
      <c r="F623" s="352"/>
      <c r="G623" s="352"/>
      <c r="H623" s="352"/>
      <c r="I623" s="352"/>
      <c r="J623" s="352"/>
      <c r="K623" s="352"/>
      <c r="L623" s="352"/>
      <c r="M623" s="352"/>
      <c r="N623" s="352"/>
      <c r="O623" s="352"/>
      <c r="P623" s="352"/>
      <c r="Q623" s="352"/>
      <c r="R623" s="352"/>
      <c r="S623" s="352"/>
      <c r="T623" s="352"/>
      <c r="U623" s="352"/>
      <c r="V623" s="352"/>
      <c r="W623" s="352"/>
      <c r="X623" s="352"/>
      <c r="Y623" s="352"/>
      <c r="Z623" s="352"/>
      <c r="AA623" s="352"/>
      <c r="AB623" s="352"/>
      <c r="AC623" s="352"/>
      <c r="AD623" s="352"/>
      <c r="AE623" s="352"/>
      <c r="AF623" s="352"/>
      <c r="AG623" s="352"/>
      <c r="AH623" s="352"/>
      <c r="AI623" s="352"/>
      <c r="AJ623" s="352"/>
      <c r="AK623" s="352"/>
      <c r="AL623" s="352"/>
      <c r="AM623" s="352"/>
      <c r="AN623" s="352"/>
      <c r="AO623" s="352"/>
      <c r="AP623" s="352"/>
      <c r="AQ623" s="352"/>
      <c r="AR623" s="352"/>
      <c r="AS623" s="352"/>
      <c r="AT623" s="352"/>
      <c r="AU623" s="352"/>
      <c r="AV623" s="352"/>
      <c r="AW623" s="352"/>
      <c r="AX623" s="352"/>
      <c r="AY623" s="352"/>
      <c r="AZ623" s="352"/>
      <c r="BA623" s="352"/>
      <c r="BB623" s="352"/>
      <c r="BC623" s="352"/>
      <c r="BD623" s="352"/>
      <c r="BE623" s="352"/>
      <c r="BF623" s="352"/>
      <c r="BG623" s="352"/>
      <c r="BH623" s="352"/>
      <c r="BI623" s="352"/>
      <c r="BJ623" s="352"/>
      <c r="BK623" s="352"/>
      <c r="BL623" s="352"/>
    </row>
    <row r="624" spans="1:64" ht="16.5" customHeight="1">
      <c r="A624" s="352"/>
      <c r="B624" s="352"/>
      <c r="C624" s="352"/>
      <c r="D624" s="352"/>
      <c r="E624" s="352"/>
      <c r="F624" s="352"/>
      <c r="G624" s="352"/>
      <c r="H624" s="352"/>
      <c r="I624" s="352"/>
      <c r="J624" s="352"/>
      <c r="K624" s="352"/>
      <c r="L624" s="352"/>
      <c r="M624" s="352"/>
      <c r="N624" s="352"/>
      <c r="O624" s="352"/>
      <c r="P624" s="352"/>
      <c r="Q624" s="352"/>
      <c r="R624" s="352"/>
      <c r="S624" s="352"/>
      <c r="T624" s="352"/>
      <c r="U624" s="352"/>
      <c r="V624" s="352"/>
      <c r="W624" s="352"/>
      <c r="X624" s="352"/>
      <c r="Y624" s="352"/>
      <c r="Z624" s="352"/>
      <c r="AA624" s="352"/>
      <c r="AB624" s="352"/>
      <c r="AC624" s="352"/>
      <c r="AD624" s="352"/>
      <c r="AE624" s="352"/>
      <c r="AF624" s="352"/>
      <c r="AG624" s="352"/>
      <c r="AH624" s="352"/>
      <c r="AI624" s="352"/>
      <c r="AJ624" s="352"/>
      <c r="AK624" s="352"/>
      <c r="AL624" s="352"/>
      <c r="AM624" s="352"/>
      <c r="AN624" s="352"/>
      <c r="AO624" s="352"/>
      <c r="AP624" s="352"/>
      <c r="AQ624" s="352"/>
      <c r="AR624" s="352"/>
      <c r="AS624" s="352"/>
      <c r="AT624" s="352"/>
      <c r="AU624" s="352"/>
      <c r="AV624" s="352"/>
      <c r="AW624" s="352"/>
      <c r="AX624" s="352"/>
      <c r="AY624" s="352"/>
      <c r="AZ624" s="352"/>
      <c r="BA624" s="352"/>
      <c r="BB624" s="352"/>
      <c r="BC624" s="352"/>
      <c r="BD624" s="352"/>
      <c r="BE624" s="352"/>
      <c r="BF624" s="352"/>
      <c r="BG624" s="352"/>
      <c r="BH624" s="352"/>
      <c r="BI624" s="352"/>
      <c r="BJ624" s="352"/>
      <c r="BK624" s="352"/>
      <c r="BL624" s="352"/>
    </row>
    <row r="625" spans="1:64" ht="16.5" customHeight="1">
      <c r="A625" s="352"/>
      <c r="B625" s="352"/>
      <c r="C625" s="352"/>
      <c r="D625" s="352"/>
      <c r="E625" s="352"/>
      <c r="F625" s="352"/>
      <c r="G625" s="352"/>
      <c r="H625" s="352"/>
      <c r="I625" s="352"/>
      <c r="J625" s="352"/>
      <c r="K625" s="352"/>
      <c r="L625" s="352"/>
      <c r="M625" s="352"/>
      <c r="N625" s="352"/>
      <c r="O625" s="352"/>
      <c r="P625" s="352"/>
      <c r="Q625" s="352"/>
      <c r="R625" s="352"/>
      <c r="S625" s="352"/>
      <c r="T625" s="352"/>
      <c r="U625" s="352"/>
      <c r="V625" s="352"/>
      <c r="W625" s="352"/>
      <c r="X625" s="352"/>
      <c r="Y625" s="352"/>
      <c r="Z625" s="352"/>
      <c r="AA625" s="352"/>
      <c r="AB625" s="352"/>
      <c r="AC625" s="352"/>
      <c r="AD625" s="352"/>
      <c r="AE625" s="352"/>
      <c r="AF625" s="352"/>
      <c r="AG625" s="352"/>
      <c r="AH625" s="352"/>
      <c r="AI625" s="352"/>
      <c r="AJ625" s="352"/>
      <c r="AK625" s="352"/>
      <c r="AL625" s="352"/>
      <c r="AM625" s="352"/>
      <c r="AN625" s="352"/>
      <c r="AO625" s="352"/>
      <c r="AP625" s="352"/>
      <c r="AQ625" s="352"/>
      <c r="AR625" s="352"/>
      <c r="AS625" s="352"/>
      <c r="AT625" s="352"/>
      <c r="AU625" s="352"/>
      <c r="AV625" s="352"/>
      <c r="AW625" s="352"/>
      <c r="AX625" s="352"/>
      <c r="AY625" s="352"/>
      <c r="AZ625" s="352"/>
      <c r="BA625" s="352"/>
      <c r="BB625" s="352"/>
      <c r="BC625" s="352"/>
      <c r="BD625" s="352"/>
      <c r="BE625" s="352"/>
      <c r="BF625" s="352"/>
      <c r="BG625" s="352"/>
      <c r="BH625" s="352"/>
      <c r="BI625" s="352"/>
      <c r="BJ625" s="352"/>
      <c r="BK625" s="352"/>
      <c r="BL625" s="352"/>
    </row>
    <row r="626" spans="1:64" ht="16.5" customHeight="1">
      <c r="A626" s="352"/>
      <c r="B626" s="352"/>
      <c r="C626" s="352"/>
      <c r="D626" s="352"/>
      <c r="E626" s="352"/>
      <c r="F626" s="352"/>
      <c r="G626" s="352"/>
      <c r="H626" s="352"/>
      <c r="I626" s="352"/>
      <c r="J626" s="352"/>
      <c r="K626" s="352"/>
      <c r="L626" s="352"/>
      <c r="M626" s="352"/>
      <c r="N626" s="352"/>
      <c r="O626" s="352"/>
      <c r="P626" s="352"/>
      <c r="Q626" s="352"/>
      <c r="R626" s="352"/>
      <c r="S626" s="352"/>
      <c r="T626" s="352"/>
      <c r="U626" s="352"/>
      <c r="V626" s="352"/>
      <c r="W626" s="352"/>
      <c r="X626" s="352"/>
      <c r="Y626" s="352"/>
      <c r="Z626" s="352"/>
      <c r="AA626" s="352"/>
      <c r="AB626" s="352"/>
      <c r="AC626" s="352"/>
      <c r="AD626" s="352"/>
      <c r="AE626" s="352"/>
      <c r="AF626" s="352"/>
      <c r="AG626" s="352"/>
      <c r="AH626" s="352"/>
      <c r="AI626" s="352"/>
      <c r="AJ626" s="352"/>
      <c r="AK626" s="352"/>
      <c r="AL626" s="352"/>
      <c r="AM626" s="352"/>
      <c r="AN626" s="352"/>
      <c r="AO626" s="352"/>
      <c r="AP626" s="352"/>
      <c r="AQ626" s="352"/>
      <c r="AR626" s="352"/>
      <c r="AS626" s="352"/>
      <c r="AT626" s="352"/>
      <c r="AU626" s="352"/>
      <c r="AV626" s="352"/>
      <c r="AW626" s="352"/>
      <c r="AX626" s="352"/>
      <c r="AY626" s="352"/>
      <c r="AZ626" s="352"/>
      <c r="BA626" s="352"/>
      <c r="BB626" s="352"/>
      <c r="BC626" s="352"/>
      <c r="BD626" s="352"/>
      <c r="BE626" s="352"/>
      <c r="BF626" s="352"/>
      <c r="BG626" s="352"/>
      <c r="BH626" s="352"/>
      <c r="BI626" s="352"/>
      <c r="BJ626" s="352"/>
      <c r="BK626" s="352"/>
      <c r="BL626" s="352"/>
    </row>
    <row r="627" spans="1:64" ht="16.5" customHeight="1">
      <c r="A627" s="352"/>
      <c r="B627" s="352"/>
      <c r="C627" s="352"/>
      <c r="D627" s="352"/>
      <c r="E627" s="352"/>
      <c r="F627" s="352"/>
      <c r="G627" s="352"/>
      <c r="H627" s="352"/>
      <c r="I627" s="352"/>
      <c r="J627" s="352"/>
      <c r="K627" s="352"/>
      <c r="L627" s="352"/>
      <c r="M627" s="352"/>
      <c r="N627" s="352"/>
      <c r="O627" s="352"/>
      <c r="P627" s="352"/>
      <c r="Q627" s="352"/>
      <c r="R627" s="352"/>
      <c r="S627" s="352"/>
      <c r="T627" s="352"/>
      <c r="U627" s="352"/>
      <c r="V627" s="352"/>
      <c r="W627" s="352"/>
      <c r="X627" s="352"/>
      <c r="Y627" s="352"/>
      <c r="Z627" s="352"/>
      <c r="AA627" s="352"/>
      <c r="AB627" s="352"/>
      <c r="AC627" s="352"/>
      <c r="AD627" s="352"/>
      <c r="AE627" s="352"/>
      <c r="AF627" s="352"/>
      <c r="AG627" s="352"/>
      <c r="AH627" s="352"/>
      <c r="AI627" s="352"/>
      <c r="AJ627" s="352"/>
      <c r="AK627" s="352"/>
      <c r="AL627" s="352"/>
      <c r="AM627" s="352"/>
      <c r="AN627" s="352"/>
      <c r="AO627" s="352"/>
      <c r="AP627" s="352"/>
      <c r="AQ627" s="352"/>
      <c r="AR627" s="352"/>
      <c r="AS627" s="352"/>
      <c r="AT627" s="352"/>
      <c r="AU627" s="352"/>
      <c r="AV627" s="352"/>
      <c r="AW627" s="352"/>
      <c r="AX627" s="352"/>
      <c r="AY627" s="352"/>
      <c r="AZ627" s="352"/>
      <c r="BA627" s="352"/>
      <c r="BB627" s="352"/>
      <c r="BC627" s="352"/>
      <c r="BD627" s="352"/>
      <c r="BE627" s="352"/>
      <c r="BF627" s="352"/>
      <c r="BG627" s="352"/>
      <c r="BH627" s="352"/>
      <c r="BI627" s="352"/>
      <c r="BJ627" s="352"/>
      <c r="BK627" s="352"/>
      <c r="BL627" s="352"/>
    </row>
    <row r="628" spans="1:64" ht="16.5" customHeight="1">
      <c r="A628" s="352"/>
      <c r="B628" s="352"/>
      <c r="C628" s="352"/>
      <c r="D628" s="352"/>
      <c r="E628" s="352"/>
      <c r="F628" s="352"/>
      <c r="G628" s="352"/>
      <c r="H628" s="352"/>
      <c r="I628" s="352"/>
      <c r="J628" s="352"/>
      <c r="K628" s="352"/>
      <c r="L628" s="352"/>
      <c r="M628" s="352"/>
      <c r="N628" s="352"/>
      <c r="O628" s="352"/>
      <c r="P628" s="352"/>
      <c r="Q628" s="352"/>
      <c r="R628" s="352"/>
      <c r="S628" s="352"/>
      <c r="T628" s="352"/>
      <c r="U628" s="352"/>
      <c r="V628" s="352"/>
      <c r="W628" s="352"/>
      <c r="X628" s="352"/>
      <c r="Y628" s="352"/>
      <c r="Z628" s="352"/>
      <c r="AA628" s="352"/>
      <c r="AB628" s="352"/>
      <c r="AC628" s="352"/>
      <c r="AD628" s="352"/>
      <c r="AE628" s="352"/>
      <c r="AF628" s="352"/>
      <c r="AG628" s="352"/>
      <c r="AH628" s="352"/>
      <c r="AI628" s="352"/>
      <c r="AJ628" s="352"/>
      <c r="AK628" s="352"/>
      <c r="AL628" s="352"/>
      <c r="AM628" s="352"/>
      <c r="AN628" s="352"/>
      <c r="AO628" s="352"/>
      <c r="AP628" s="352"/>
      <c r="AQ628" s="352"/>
      <c r="AR628" s="352"/>
      <c r="AS628" s="352"/>
      <c r="AT628" s="352"/>
      <c r="AU628" s="352"/>
      <c r="AV628" s="352"/>
      <c r="AW628" s="352"/>
      <c r="AX628" s="352"/>
      <c r="AY628" s="352"/>
      <c r="AZ628" s="352"/>
      <c r="BA628" s="352"/>
      <c r="BB628" s="352"/>
      <c r="BC628" s="352"/>
      <c r="BD628" s="352"/>
      <c r="BE628" s="352"/>
      <c r="BF628" s="352"/>
      <c r="BG628" s="352"/>
      <c r="BH628" s="352"/>
      <c r="BI628" s="352"/>
      <c r="BJ628" s="352"/>
      <c r="BK628" s="352"/>
      <c r="BL628" s="352"/>
    </row>
    <row r="629" spans="1:64" ht="16.5" customHeight="1">
      <c r="A629" s="352"/>
      <c r="B629" s="352"/>
      <c r="C629" s="352"/>
      <c r="D629" s="352"/>
      <c r="E629" s="352"/>
      <c r="F629" s="352"/>
      <c r="G629" s="352"/>
      <c r="H629" s="352"/>
      <c r="I629" s="352"/>
      <c r="J629" s="352"/>
      <c r="K629" s="352"/>
      <c r="L629" s="352"/>
      <c r="M629" s="352"/>
      <c r="N629" s="352"/>
      <c r="O629" s="352"/>
      <c r="P629" s="352"/>
      <c r="Q629" s="352"/>
      <c r="R629" s="352"/>
      <c r="S629" s="352"/>
      <c r="T629" s="352"/>
      <c r="U629" s="352"/>
      <c r="V629" s="352"/>
      <c r="W629" s="352"/>
      <c r="X629" s="352"/>
      <c r="Y629" s="352"/>
      <c r="Z629" s="352"/>
      <c r="AA629" s="352"/>
      <c r="AB629" s="352"/>
      <c r="AC629" s="352"/>
      <c r="AD629" s="352"/>
      <c r="AE629" s="352"/>
      <c r="AF629" s="352"/>
      <c r="AG629" s="352"/>
      <c r="AH629" s="352"/>
      <c r="AI629" s="352"/>
      <c r="AJ629" s="352"/>
      <c r="AK629" s="352"/>
      <c r="AL629" s="352"/>
      <c r="AM629" s="352"/>
      <c r="AN629" s="352"/>
      <c r="AO629" s="352"/>
      <c r="AP629" s="352"/>
      <c r="AQ629" s="352"/>
      <c r="AR629" s="352"/>
      <c r="AS629" s="352"/>
      <c r="AT629" s="352"/>
      <c r="AU629" s="352"/>
      <c r="AV629" s="352"/>
      <c r="AW629" s="352"/>
      <c r="AX629" s="352"/>
      <c r="AY629" s="352"/>
      <c r="AZ629" s="352"/>
      <c r="BA629" s="352"/>
      <c r="BB629" s="352"/>
      <c r="BC629" s="352"/>
      <c r="BD629" s="352"/>
      <c r="BE629" s="352"/>
      <c r="BF629" s="352"/>
      <c r="BG629" s="352"/>
      <c r="BH629" s="352"/>
      <c r="BI629" s="352"/>
      <c r="BJ629" s="352"/>
      <c r="BK629" s="352"/>
      <c r="BL629" s="352"/>
    </row>
    <row r="630" spans="1:64" ht="16.5" customHeight="1">
      <c r="A630" s="352"/>
      <c r="B630" s="352"/>
      <c r="C630" s="352"/>
      <c r="D630" s="352"/>
      <c r="E630" s="352"/>
      <c r="F630" s="352"/>
      <c r="G630" s="352"/>
      <c r="H630" s="352"/>
      <c r="I630" s="352"/>
      <c r="J630" s="352"/>
      <c r="K630" s="352"/>
      <c r="L630" s="352"/>
      <c r="M630" s="352"/>
      <c r="N630" s="352"/>
      <c r="O630" s="352"/>
      <c r="P630" s="352"/>
      <c r="Q630" s="352"/>
      <c r="R630" s="352"/>
      <c r="S630" s="352"/>
      <c r="T630" s="352"/>
      <c r="U630" s="352"/>
      <c r="V630" s="352"/>
      <c r="W630" s="352"/>
      <c r="X630" s="352"/>
      <c r="Y630" s="352"/>
      <c r="Z630" s="352"/>
      <c r="AA630" s="352"/>
      <c r="AB630" s="352"/>
      <c r="AC630" s="352"/>
      <c r="AD630" s="352"/>
      <c r="AE630" s="352"/>
      <c r="AF630" s="352"/>
      <c r="AG630" s="352"/>
      <c r="AH630" s="352"/>
      <c r="AI630" s="352"/>
      <c r="AJ630" s="352"/>
      <c r="AK630" s="352"/>
      <c r="AL630" s="352"/>
      <c r="AM630" s="352"/>
      <c r="AN630" s="352"/>
      <c r="AO630" s="352"/>
      <c r="AP630" s="352"/>
      <c r="AQ630" s="352"/>
      <c r="AR630" s="352"/>
      <c r="AS630" s="352"/>
      <c r="AT630" s="352"/>
      <c r="AU630" s="352"/>
      <c r="AV630" s="352"/>
      <c r="AW630" s="352"/>
      <c r="AX630" s="352"/>
      <c r="AY630" s="352"/>
      <c r="AZ630" s="352"/>
      <c r="BA630" s="352"/>
      <c r="BB630" s="352"/>
      <c r="BC630" s="352"/>
      <c r="BD630" s="352"/>
      <c r="BE630" s="352"/>
      <c r="BF630" s="352"/>
      <c r="BG630" s="352"/>
      <c r="BH630" s="352"/>
      <c r="BI630" s="352"/>
      <c r="BJ630" s="352"/>
      <c r="BK630" s="352"/>
      <c r="BL630" s="352"/>
    </row>
    <row r="631" spans="1:64" ht="16.5" customHeight="1">
      <c r="A631" s="352"/>
      <c r="B631" s="352"/>
      <c r="C631" s="352"/>
      <c r="D631" s="352"/>
      <c r="E631" s="352"/>
      <c r="F631" s="352"/>
      <c r="G631" s="352"/>
      <c r="H631" s="352"/>
      <c r="I631" s="352"/>
      <c r="J631" s="352"/>
      <c r="K631" s="352"/>
      <c r="L631" s="352"/>
      <c r="M631" s="352"/>
      <c r="N631" s="352"/>
      <c r="O631" s="352"/>
      <c r="P631" s="352"/>
      <c r="Q631" s="352"/>
      <c r="R631" s="352"/>
      <c r="S631" s="352"/>
      <c r="T631" s="352"/>
      <c r="U631" s="352"/>
      <c r="V631" s="352"/>
      <c r="W631" s="352"/>
      <c r="X631" s="352"/>
      <c r="Y631" s="352"/>
      <c r="Z631" s="352"/>
      <c r="AA631" s="352"/>
      <c r="AB631" s="352"/>
      <c r="AC631" s="352"/>
      <c r="AD631" s="352"/>
      <c r="AE631" s="352"/>
      <c r="AF631" s="352"/>
      <c r="AG631" s="352"/>
      <c r="AH631" s="352"/>
      <c r="AI631" s="352"/>
      <c r="AJ631" s="352"/>
      <c r="AK631" s="352"/>
      <c r="AL631" s="352"/>
      <c r="AM631" s="352"/>
      <c r="AN631" s="352"/>
      <c r="AO631" s="352"/>
      <c r="AP631" s="352"/>
      <c r="AQ631" s="352"/>
      <c r="AR631" s="352"/>
      <c r="AS631" s="352"/>
      <c r="AT631" s="352"/>
      <c r="AU631" s="352"/>
      <c r="AV631" s="352"/>
      <c r="AW631" s="352"/>
      <c r="AX631" s="352"/>
      <c r="AY631" s="352"/>
      <c r="AZ631" s="352"/>
      <c r="BA631" s="352"/>
      <c r="BB631" s="352"/>
      <c r="BC631" s="352"/>
      <c r="BD631" s="352"/>
      <c r="BE631" s="352"/>
      <c r="BF631" s="352"/>
      <c r="BG631" s="352"/>
      <c r="BH631" s="352"/>
      <c r="BI631" s="352"/>
      <c r="BJ631" s="352"/>
      <c r="BK631" s="352"/>
      <c r="BL631" s="352"/>
    </row>
    <row r="632" spans="1:64" ht="16.5" customHeight="1">
      <c r="A632" s="352"/>
      <c r="B632" s="352"/>
      <c r="C632" s="352"/>
      <c r="D632" s="352"/>
      <c r="E632" s="352"/>
      <c r="F632" s="352"/>
      <c r="G632" s="352"/>
      <c r="H632" s="352"/>
      <c r="I632" s="352"/>
      <c r="J632" s="352"/>
      <c r="K632" s="352"/>
      <c r="L632" s="352"/>
      <c r="M632" s="352"/>
      <c r="N632" s="352"/>
      <c r="O632" s="352"/>
      <c r="P632" s="352"/>
      <c r="Q632" s="352"/>
      <c r="R632" s="352"/>
      <c r="S632" s="352"/>
      <c r="T632" s="352"/>
      <c r="U632" s="352"/>
      <c r="V632" s="352"/>
      <c r="W632" s="352"/>
      <c r="X632" s="352"/>
      <c r="Y632" s="352"/>
      <c r="Z632" s="352"/>
      <c r="AA632" s="352"/>
      <c r="AB632" s="352"/>
      <c r="AC632" s="352"/>
      <c r="AD632" s="352"/>
      <c r="AE632" s="352"/>
      <c r="AF632" s="352"/>
      <c r="AG632" s="352"/>
      <c r="AH632" s="352"/>
      <c r="AI632" s="352"/>
      <c r="AJ632" s="352"/>
      <c r="AK632" s="352"/>
      <c r="AL632" s="352"/>
      <c r="AM632" s="352"/>
      <c r="AN632" s="352"/>
      <c r="AO632" s="352"/>
      <c r="AP632" s="352"/>
      <c r="AQ632" s="352"/>
      <c r="AR632" s="352"/>
      <c r="AS632" s="352"/>
      <c r="AT632" s="352"/>
      <c r="AU632" s="352"/>
      <c r="AV632" s="352"/>
      <c r="AW632" s="352"/>
      <c r="AX632" s="352"/>
      <c r="AY632" s="352"/>
      <c r="AZ632" s="352"/>
      <c r="BA632" s="352"/>
      <c r="BB632" s="352"/>
      <c r="BC632" s="352"/>
      <c r="BD632" s="352"/>
      <c r="BE632" s="352"/>
      <c r="BF632" s="352"/>
      <c r="BG632" s="352"/>
      <c r="BH632" s="352"/>
      <c r="BI632" s="352"/>
      <c r="BJ632" s="352"/>
      <c r="BK632" s="352"/>
      <c r="BL632" s="352"/>
    </row>
    <row r="633" spans="1:64" ht="16.5" customHeight="1">
      <c r="A633" s="352"/>
      <c r="B633" s="352"/>
      <c r="C633" s="352"/>
      <c r="D633" s="352"/>
      <c r="E633" s="352"/>
      <c r="F633" s="352"/>
      <c r="G633" s="352"/>
      <c r="H633" s="352"/>
      <c r="I633" s="352"/>
      <c r="J633" s="352"/>
      <c r="K633" s="352"/>
      <c r="L633" s="352"/>
      <c r="M633" s="352"/>
      <c r="N633" s="352"/>
      <c r="O633" s="352"/>
      <c r="P633" s="352"/>
      <c r="Q633" s="352"/>
      <c r="R633" s="352"/>
      <c r="S633" s="352"/>
      <c r="T633" s="352"/>
      <c r="U633" s="352"/>
      <c r="V633" s="352"/>
      <c r="W633" s="352"/>
      <c r="X633" s="352"/>
      <c r="Y633" s="352"/>
      <c r="Z633" s="352"/>
      <c r="AA633" s="352"/>
      <c r="AB633" s="352"/>
      <c r="AC633" s="352"/>
      <c r="AD633" s="352"/>
      <c r="AE633" s="352"/>
      <c r="AF633" s="352"/>
      <c r="AG633" s="352"/>
      <c r="AH633" s="352"/>
      <c r="AI633" s="352"/>
      <c r="AJ633" s="352"/>
      <c r="AK633" s="352"/>
      <c r="AL633" s="352"/>
      <c r="AM633" s="352"/>
      <c r="AN633" s="352"/>
      <c r="AO633" s="352"/>
      <c r="AP633" s="352"/>
      <c r="AQ633" s="352"/>
      <c r="AR633" s="352"/>
      <c r="AS633" s="352"/>
      <c r="AT633" s="352"/>
      <c r="AU633" s="352"/>
      <c r="AV633" s="352"/>
      <c r="AW633" s="352"/>
      <c r="AX633" s="352"/>
      <c r="AY633" s="352"/>
      <c r="AZ633" s="352"/>
      <c r="BA633" s="352"/>
      <c r="BB633" s="352"/>
      <c r="BC633" s="352"/>
      <c r="BD633" s="352"/>
      <c r="BE633" s="352"/>
      <c r="BF633" s="352"/>
      <c r="BG633" s="352"/>
      <c r="BH633" s="352"/>
      <c r="BI633" s="352"/>
      <c r="BJ633" s="352"/>
      <c r="BK633" s="352"/>
      <c r="BL633" s="352"/>
    </row>
    <row r="634" spans="1:64" ht="16.5" customHeight="1">
      <c r="A634" s="352"/>
      <c r="B634" s="352"/>
      <c r="C634" s="352"/>
      <c r="D634" s="352"/>
      <c r="E634" s="352"/>
      <c r="F634" s="352"/>
      <c r="G634" s="352"/>
      <c r="H634" s="352"/>
      <c r="I634" s="352"/>
      <c r="J634" s="352"/>
      <c r="K634" s="352"/>
      <c r="L634" s="352"/>
      <c r="M634" s="352"/>
      <c r="N634" s="352"/>
      <c r="O634" s="352"/>
      <c r="P634" s="352"/>
      <c r="Q634" s="352"/>
      <c r="R634" s="352"/>
      <c r="S634" s="352"/>
      <c r="T634" s="352"/>
      <c r="U634" s="352"/>
      <c r="V634" s="352"/>
      <c r="W634" s="352"/>
      <c r="X634" s="352"/>
      <c r="Y634" s="352"/>
      <c r="Z634" s="352"/>
      <c r="AA634" s="352"/>
      <c r="AB634" s="352"/>
      <c r="AC634" s="352"/>
      <c r="AD634" s="352"/>
      <c r="AE634" s="352"/>
      <c r="AF634" s="352"/>
      <c r="AG634" s="352"/>
      <c r="AH634" s="352"/>
      <c r="AI634" s="352"/>
      <c r="AJ634" s="352"/>
      <c r="AK634" s="352"/>
      <c r="AL634" s="352"/>
      <c r="AM634" s="352"/>
      <c r="AN634" s="352"/>
      <c r="AO634" s="352"/>
      <c r="AP634" s="352"/>
      <c r="AQ634" s="352"/>
      <c r="AR634" s="352"/>
      <c r="AS634" s="352"/>
      <c r="AT634" s="352"/>
      <c r="AU634" s="352"/>
      <c r="AV634" s="352"/>
      <c r="AW634" s="352"/>
      <c r="AX634" s="352"/>
      <c r="AY634" s="352"/>
      <c r="AZ634" s="352"/>
      <c r="BA634" s="352"/>
      <c r="BB634" s="352"/>
      <c r="BC634" s="352"/>
      <c r="BD634" s="352"/>
      <c r="BE634" s="352"/>
      <c r="BF634" s="352"/>
      <c r="BG634" s="352"/>
      <c r="BH634" s="352"/>
      <c r="BI634" s="352"/>
      <c r="BJ634" s="352"/>
      <c r="BK634" s="352"/>
      <c r="BL634" s="352"/>
    </row>
    <row r="635" spans="1:64" ht="16.5" customHeight="1">
      <c r="A635" s="352"/>
      <c r="B635" s="352"/>
      <c r="C635" s="352"/>
      <c r="D635" s="352"/>
      <c r="E635" s="352"/>
      <c r="F635" s="352"/>
      <c r="G635" s="352"/>
      <c r="H635" s="352"/>
      <c r="I635" s="352"/>
      <c r="J635" s="352"/>
      <c r="K635" s="352"/>
      <c r="L635" s="352"/>
      <c r="M635" s="352"/>
      <c r="N635" s="352"/>
      <c r="O635" s="352"/>
      <c r="P635" s="352"/>
      <c r="Q635" s="352"/>
      <c r="R635" s="352"/>
      <c r="S635" s="352"/>
      <c r="T635" s="352"/>
      <c r="U635" s="352"/>
      <c r="V635" s="352"/>
      <c r="W635" s="352"/>
      <c r="X635" s="352"/>
      <c r="Y635" s="352"/>
      <c r="Z635" s="352"/>
      <c r="AA635" s="352"/>
      <c r="AB635" s="352"/>
      <c r="AC635" s="352"/>
      <c r="AD635" s="352"/>
      <c r="AE635" s="352"/>
      <c r="AF635" s="352"/>
      <c r="AG635" s="352"/>
      <c r="AH635" s="352"/>
      <c r="AI635" s="352"/>
      <c r="AJ635" s="352"/>
      <c r="AK635" s="352"/>
      <c r="AL635" s="352"/>
      <c r="AM635" s="352"/>
      <c r="AN635" s="352"/>
      <c r="AO635" s="352"/>
      <c r="AP635" s="352"/>
      <c r="AQ635" s="352"/>
      <c r="AR635" s="352"/>
      <c r="AS635" s="352"/>
      <c r="AT635" s="352"/>
      <c r="AU635" s="352"/>
      <c r="AV635" s="352"/>
      <c r="AW635" s="352"/>
      <c r="AX635" s="352"/>
      <c r="AY635" s="352"/>
      <c r="AZ635" s="352"/>
      <c r="BA635" s="352"/>
      <c r="BB635" s="352"/>
      <c r="BC635" s="352"/>
      <c r="BD635" s="352"/>
      <c r="BE635" s="352"/>
      <c r="BF635" s="352"/>
      <c r="BG635" s="352"/>
      <c r="BH635" s="352"/>
      <c r="BI635" s="352"/>
      <c r="BJ635" s="352"/>
      <c r="BK635" s="352"/>
      <c r="BL635" s="352"/>
    </row>
    <row r="636" spans="1:64" ht="16.5" customHeight="1">
      <c r="A636" s="352"/>
      <c r="B636" s="352"/>
      <c r="C636" s="352"/>
      <c r="D636" s="352"/>
      <c r="E636" s="352"/>
      <c r="F636" s="352"/>
      <c r="G636" s="352"/>
      <c r="H636" s="352"/>
      <c r="I636" s="352"/>
      <c r="J636" s="352"/>
      <c r="K636" s="352"/>
      <c r="L636" s="352"/>
      <c r="M636" s="352"/>
      <c r="N636" s="352"/>
      <c r="O636" s="352"/>
      <c r="P636" s="352"/>
      <c r="Q636" s="352"/>
      <c r="R636" s="352"/>
      <c r="S636" s="352"/>
      <c r="T636" s="352"/>
      <c r="U636" s="352"/>
      <c r="V636" s="352"/>
      <c r="W636" s="352"/>
      <c r="X636" s="352"/>
      <c r="Y636" s="352"/>
      <c r="Z636" s="352"/>
      <c r="AA636" s="352"/>
      <c r="AB636" s="352"/>
      <c r="AC636" s="352"/>
      <c r="AD636" s="352"/>
      <c r="AE636" s="352"/>
      <c r="AF636" s="352"/>
      <c r="AG636" s="352"/>
      <c r="AH636" s="352"/>
      <c r="AI636" s="352"/>
      <c r="AJ636" s="352"/>
      <c r="AK636" s="352"/>
      <c r="AL636" s="352"/>
      <c r="AM636" s="352"/>
      <c r="AN636" s="352"/>
      <c r="AO636" s="352"/>
      <c r="AP636" s="352"/>
      <c r="AQ636" s="352"/>
      <c r="AR636" s="352"/>
      <c r="AS636" s="352"/>
      <c r="AT636" s="352"/>
      <c r="AU636" s="352"/>
      <c r="AV636" s="352"/>
      <c r="AW636" s="352"/>
      <c r="AX636" s="352"/>
      <c r="AY636" s="352"/>
      <c r="AZ636" s="352"/>
      <c r="BA636" s="352"/>
      <c r="BB636" s="352"/>
      <c r="BC636" s="352"/>
      <c r="BD636" s="352"/>
      <c r="BE636" s="352"/>
      <c r="BF636" s="352"/>
      <c r="BG636" s="352"/>
      <c r="BH636" s="352"/>
      <c r="BI636" s="352"/>
      <c r="BJ636" s="352"/>
      <c r="BK636" s="352"/>
      <c r="BL636" s="352"/>
    </row>
    <row r="637" spans="1:64" ht="16.5" customHeight="1">
      <c r="A637" s="352"/>
      <c r="B637" s="352"/>
      <c r="C637" s="352"/>
      <c r="D637" s="352"/>
      <c r="E637" s="352"/>
      <c r="F637" s="352"/>
      <c r="G637" s="352"/>
      <c r="H637" s="352"/>
      <c r="I637" s="352"/>
      <c r="J637" s="352"/>
      <c r="K637" s="352"/>
      <c r="L637" s="352"/>
      <c r="M637" s="352"/>
      <c r="N637" s="352"/>
      <c r="O637" s="352"/>
      <c r="P637" s="352"/>
      <c r="Q637" s="352"/>
      <c r="R637" s="352"/>
      <c r="S637" s="352"/>
      <c r="T637" s="352"/>
      <c r="U637" s="352"/>
      <c r="V637" s="352"/>
      <c r="W637" s="352"/>
      <c r="X637" s="352"/>
      <c r="Y637" s="352"/>
      <c r="Z637" s="352"/>
      <c r="AA637" s="352"/>
      <c r="AB637" s="352"/>
      <c r="AC637" s="352"/>
      <c r="AD637" s="352"/>
      <c r="AE637" s="352"/>
      <c r="AF637" s="352"/>
      <c r="AG637" s="352"/>
      <c r="AH637" s="352"/>
      <c r="AI637" s="352"/>
      <c r="AJ637" s="352"/>
      <c r="AK637" s="352"/>
      <c r="AL637" s="352"/>
      <c r="AM637" s="352"/>
      <c r="AN637" s="352"/>
      <c r="AO637" s="352"/>
      <c r="AP637" s="352"/>
      <c r="AQ637" s="352"/>
      <c r="AR637" s="352"/>
      <c r="AS637" s="352"/>
      <c r="AT637" s="352"/>
      <c r="AU637" s="352"/>
      <c r="AV637" s="352"/>
      <c r="AW637" s="352"/>
      <c r="AX637" s="352"/>
      <c r="AY637" s="352"/>
      <c r="AZ637" s="352"/>
      <c r="BA637" s="352"/>
      <c r="BB637" s="352"/>
      <c r="BC637" s="352"/>
      <c r="BD637" s="352"/>
      <c r="BE637" s="352"/>
      <c r="BF637" s="352"/>
      <c r="BG637" s="352"/>
      <c r="BH637" s="352"/>
      <c r="BI637" s="352"/>
      <c r="BJ637" s="352"/>
      <c r="BK637" s="352"/>
      <c r="BL637" s="352"/>
    </row>
    <row r="638" spans="1:64" ht="16.5" customHeight="1">
      <c r="A638" s="352"/>
      <c r="B638" s="352"/>
      <c r="C638" s="352"/>
      <c r="D638" s="352"/>
      <c r="E638" s="352"/>
      <c r="F638" s="352"/>
      <c r="G638" s="352"/>
      <c r="H638" s="352"/>
      <c r="I638" s="352"/>
      <c r="J638" s="352"/>
      <c r="K638" s="352"/>
      <c r="L638" s="352"/>
      <c r="M638" s="352"/>
      <c r="N638" s="352"/>
      <c r="O638" s="352"/>
      <c r="P638" s="352"/>
      <c r="Q638" s="352"/>
      <c r="R638" s="352"/>
      <c r="S638" s="352"/>
      <c r="T638" s="352"/>
      <c r="U638" s="352"/>
      <c r="V638" s="352"/>
      <c r="W638" s="352"/>
      <c r="X638" s="352"/>
      <c r="Y638" s="352"/>
      <c r="Z638" s="352"/>
      <c r="AA638" s="352"/>
      <c r="AB638" s="352"/>
      <c r="AC638" s="352"/>
      <c r="AD638" s="352"/>
      <c r="AE638" s="352"/>
      <c r="AF638" s="352"/>
      <c r="AG638" s="352"/>
      <c r="AH638" s="352"/>
      <c r="AI638" s="352"/>
      <c r="AJ638" s="352"/>
      <c r="AK638" s="352"/>
      <c r="AL638" s="352"/>
      <c r="AM638" s="352"/>
      <c r="AN638" s="352"/>
      <c r="AO638" s="352"/>
      <c r="AP638" s="352"/>
      <c r="AQ638" s="352"/>
      <c r="AR638" s="352"/>
      <c r="AS638" s="352"/>
      <c r="AT638" s="352"/>
      <c r="AU638" s="352"/>
      <c r="AV638" s="352"/>
      <c r="AW638" s="352"/>
      <c r="AX638" s="352"/>
      <c r="AY638" s="352"/>
      <c r="AZ638" s="352"/>
      <c r="BA638" s="352"/>
      <c r="BB638" s="352"/>
      <c r="BC638" s="352"/>
      <c r="BD638" s="352"/>
      <c r="BE638" s="352"/>
      <c r="BF638" s="352"/>
      <c r="BG638" s="352"/>
      <c r="BH638" s="352"/>
      <c r="BI638" s="352"/>
      <c r="BJ638" s="352"/>
      <c r="BK638" s="352"/>
      <c r="BL638" s="352"/>
    </row>
    <row r="639" spans="1:64" ht="16.5" customHeight="1">
      <c r="A639" s="352"/>
      <c r="B639" s="352"/>
      <c r="C639" s="352"/>
      <c r="D639" s="352"/>
      <c r="E639" s="352"/>
      <c r="F639" s="352"/>
      <c r="G639" s="352"/>
      <c r="H639" s="352"/>
      <c r="I639" s="352"/>
      <c r="J639" s="352"/>
      <c r="K639" s="352"/>
      <c r="L639" s="352"/>
      <c r="M639" s="352"/>
      <c r="N639" s="352"/>
      <c r="O639" s="352"/>
      <c r="P639" s="352"/>
      <c r="Q639" s="352"/>
      <c r="R639" s="352"/>
      <c r="S639" s="352"/>
      <c r="T639" s="352"/>
      <c r="U639" s="352"/>
      <c r="V639" s="352"/>
      <c r="W639" s="352"/>
      <c r="X639" s="352"/>
      <c r="Y639" s="352"/>
      <c r="Z639" s="352"/>
      <c r="AA639" s="352"/>
      <c r="AB639" s="352"/>
      <c r="AC639" s="352"/>
      <c r="AD639" s="352"/>
      <c r="AE639" s="352"/>
      <c r="AF639" s="352"/>
      <c r="AG639" s="352"/>
      <c r="AH639" s="352"/>
      <c r="AI639" s="352"/>
      <c r="AJ639" s="352"/>
      <c r="AK639" s="352"/>
      <c r="AL639" s="352"/>
      <c r="AM639" s="352"/>
      <c r="AN639" s="352"/>
      <c r="AO639" s="352"/>
      <c r="AP639" s="352"/>
      <c r="AQ639" s="352"/>
      <c r="AR639" s="352"/>
      <c r="AS639" s="352"/>
      <c r="AT639" s="352"/>
      <c r="AU639" s="352"/>
      <c r="AV639" s="352"/>
      <c r="AW639" s="352"/>
      <c r="AX639" s="352"/>
      <c r="AY639" s="352"/>
      <c r="AZ639" s="352"/>
      <c r="BA639" s="352"/>
      <c r="BB639" s="352"/>
      <c r="BC639" s="352"/>
      <c r="BD639" s="352"/>
      <c r="BE639" s="352"/>
      <c r="BF639" s="352"/>
      <c r="BG639" s="352"/>
      <c r="BH639" s="352"/>
      <c r="BI639" s="352"/>
      <c r="BJ639" s="352"/>
      <c r="BK639" s="352"/>
      <c r="BL639" s="352"/>
    </row>
    <row r="640" spans="1:64" ht="16.5" customHeight="1">
      <c r="A640" s="352"/>
      <c r="B640" s="352"/>
      <c r="C640" s="352"/>
      <c r="D640" s="352"/>
      <c r="E640" s="352"/>
      <c r="F640" s="352"/>
      <c r="G640" s="352"/>
      <c r="H640" s="352"/>
      <c r="I640" s="352"/>
      <c r="J640" s="352"/>
      <c r="K640" s="352"/>
      <c r="L640" s="352"/>
      <c r="M640" s="352"/>
      <c r="N640" s="352"/>
      <c r="O640" s="352"/>
      <c r="P640" s="352"/>
      <c r="Q640" s="352"/>
      <c r="R640" s="352"/>
      <c r="S640" s="352"/>
      <c r="T640" s="352"/>
      <c r="U640" s="352"/>
      <c r="V640" s="352"/>
      <c r="W640" s="352"/>
      <c r="X640" s="352"/>
      <c r="Y640" s="352"/>
      <c r="Z640" s="352"/>
      <c r="AA640" s="352"/>
      <c r="AB640" s="352"/>
      <c r="AC640" s="352"/>
      <c r="AD640" s="352"/>
      <c r="AE640" s="352"/>
      <c r="AF640" s="352"/>
      <c r="AG640" s="352"/>
      <c r="AH640" s="352"/>
      <c r="AI640" s="352"/>
      <c r="AJ640" s="352"/>
      <c r="AK640" s="352"/>
      <c r="AL640" s="352"/>
      <c r="AM640" s="352"/>
      <c r="AN640" s="352"/>
      <c r="AO640" s="352"/>
      <c r="AP640" s="352"/>
      <c r="AQ640" s="352"/>
      <c r="AR640" s="352"/>
      <c r="AS640" s="352"/>
      <c r="AT640" s="352"/>
      <c r="AU640" s="352"/>
      <c r="AV640" s="352"/>
      <c r="AW640" s="352"/>
      <c r="AX640" s="352"/>
      <c r="AY640" s="352"/>
      <c r="AZ640" s="352"/>
      <c r="BA640" s="352"/>
      <c r="BB640" s="352"/>
      <c r="BC640" s="352"/>
      <c r="BD640" s="352"/>
      <c r="BE640" s="352"/>
      <c r="BF640" s="352"/>
      <c r="BG640" s="352"/>
      <c r="BH640" s="352"/>
      <c r="BI640" s="352"/>
      <c r="BJ640" s="352"/>
      <c r="BK640" s="352"/>
      <c r="BL640" s="352"/>
    </row>
    <row r="641" spans="1:64" ht="16.5" customHeight="1">
      <c r="A641" s="352"/>
      <c r="B641" s="352"/>
      <c r="C641" s="352"/>
      <c r="D641" s="352"/>
      <c r="E641" s="352"/>
      <c r="F641" s="352"/>
      <c r="G641" s="352"/>
      <c r="H641" s="352"/>
      <c r="I641" s="352"/>
      <c r="J641" s="352"/>
      <c r="K641" s="352"/>
      <c r="L641" s="352"/>
      <c r="M641" s="352"/>
      <c r="N641" s="352"/>
      <c r="O641" s="352"/>
      <c r="P641" s="352"/>
      <c r="Q641" s="352"/>
      <c r="R641" s="352"/>
      <c r="S641" s="352"/>
      <c r="T641" s="352"/>
      <c r="U641" s="352"/>
      <c r="V641" s="352"/>
      <c r="W641" s="352"/>
      <c r="X641" s="352"/>
      <c r="Y641" s="352"/>
      <c r="Z641" s="352"/>
      <c r="AA641" s="352"/>
      <c r="AB641" s="352"/>
      <c r="AC641" s="352"/>
      <c r="AD641" s="352"/>
      <c r="AE641" s="352"/>
      <c r="AF641" s="352"/>
      <c r="AG641" s="352"/>
      <c r="AH641" s="352"/>
      <c r="AI641" s="352"/>
      <c r="AJ641" s="352"/>
      <c r="AK641" s="352"/>
      <c r="AL641" s="352"/>
      <c r="AM641" s="352"/>
      <c r="AN641" s="352"/>
      <c r="AO641" s="352"/>
      <c r="AP641" s="352"/>
      <c r="AQ641" s="352"/>
      <c r="AR641" s="352"/>
      <c r="AS641" s="352"/>
      <c r="AT641" s="352"/>
      <c r="AU641" s="352"/>
      <c r="AV641" s="352"/>
      <c r="AW641" s="352"/>
      <c r="AX641" s="352"/>
      <c r="AY641" s="352"/>
      <c r="AZ641" s="352"/>
      <c r="BA641" s="352"/>
      <c r="BB641" s="352"/>
      <c r="BC641" s="352"/>
      <c r="BD641" s="352"/>
      <c r="BE641" s="352"/>
      <c r="BF641" s="352"/>
      <c r="BG641" s="352"/>
      <c r="BH641" s="352"/>
      <c r="BI641" s="352"/>
      <c r="BJ641" s="352"/>
      <c r="BK641" s="352"/>
      <c r="BL641" s="352"/>
    </row>
    <row r="642" spans="1:64" ht="16.5" customHeight="1">
      <c r="A642" s="352"/>
      <c r="B642" s="352"/>
      <c r="C642" s="352"/>
      <c r="D642" s="352"/>
      <c r="E642" s="352"/>
      <c r="F642" s="352"/>
      <c r="G642" s="352"/>
      <c r="H642" s="352"/>
      <c r="I642" s="352"/>
      <c r="J642" s="352"/>
      <c r="K642" s="352"/>
      <c r="L642" s="352"/>
      <c r="M642" s="352"/>
      <c r="N642" s="352"/>
      <c r="O642" s="352"/>
      <c r="P642" s="352"/>
      <c r="Q642" s="352"/>
      <c r="R642" s="352"/>
      <c r="S642" s="352"/>
      <c r="T642" s="352"/>
      <c r="U642" s="352"/>
      <c r="V642" s="352"/>
      <c r="W642" s="352"/>
      <c r="X642" s="352"/>
      <c r="Y642" s="352"/>
      <c r="Z642" s="352"/>
      <c r="AA642" s="352"/>
      <c r="AB642" s="352"/>
      <c r="AC642" s="352"/>
      <c r="AD642" s="352"/>
      <c r="AE642" s="352"/>
      <c r="AF642" s="352"/>
      <c r="AG642" s="352"/>
      <c r="AH642" s="352"/>
      <c r="AI642" s="352"/>
      <c r="AJ642" s="352"/>
      <c r="AK642" s="352"/>
      <c r="AL642" s="352"/>
      <c r="AM642" s="352"/>
      <c r="AN642" s="352"/>
      <c r="AO642" s="352"/>
      <c r="AP642" s="352"/>
      <c r="AQ642" s="352"/>
      <c r="AR642" s="352"/>
      <c r="AS642" s="352"/>
      <c r="AT642" s="352"/>
      <c r="AU642" s="352"/>
      <c r="AV642" s="352"/>
      <c r="AW642" s="352"/>
      <c r="AX642" s="352"/>
      <c r="AY642" s="352"/>
      <c r="AZ642" s="352"/>
      <c r="BA642" s="352"/>
      <c r="BB642" s="352"/>
      <c r="BC642" s="352"/>
      <c r="BD642" s="352"/>
      <c r="BE642" s="352"/>
      <c r="BF642" s="352"/>
      <c r="BG642" s="352"/>
      <c r="BH642" s="352"/>
      <c r="BI642" s="352"/>
      <c r="BJ642" s="352"/>
      <c r="BK642" s="352"/>
      <c r="BL642" s="352"/>
    </row>
    <row r="643" spans="1:64" ht="16.5" customHeight="1">
      <c r="A643" s="352"/>
      <c r="B643" s="352"/>
      <c r="C643" s="352"/>
      <c r="D643" s="352"/>
      <c r="E643" s="352"/>
      <c r="F643" s="352"/>
      <c r="G643" s="352"/>
      <c r="H643" s="352"/>
      <c r="I643" s="352"/>
      <c r="J643" s="352"/>
      <c r="K643" s="352"/>
      <c r="L643" s="352"/>
      <c r="M643" s="352"/>
      <c r="N643" s="352"/>
      <c r="O643" s="352"/>
      <c r="P643" s="352"/>
      <c r="Q643" s="352"/>
      <c r="R643" s="352"/>
      <c r="S643" s="352"/>
      <c r="T643" s="352"/>
      <c r="U643" s="352"/>
      <c r="V643" s="352"/>
      <c r="W643" s="352"/>
      <c r="X643" s="352"/>
      <c r="Y643" s="352"/>
      <c r="Z643" s="352"/>
      <c r="AA643" s="352"/>
      <c r="AB643" s="352"/>
      <c r="AC643" s="352"/>
      <c r="AD643" s="352"/>
      <c r="AE643" s="352"/>
      <c r="AF643" s="352"/>
      <c r="AG643" s="352"/>
      <c r="AH643" s="352"/>
      <c r="AI643" s="352"/>
      <c r="AJ643" s="352"/>
      <c r="AK643" s="352"/>
      <c r="AL643" s="352"/>
      <c r="AM643" s="352"/>
      <c r="AN643" s="352"/>
      <c r="AO643" s="352"/>
      <c r="AP643" s="352"/>
      <c r="AQ643" s="352"/>
      <c r="AR643" s="352"/>
      <c r="AS643" s="352"/>
      <c r="AT643" s="352"/>
      <c r="AU643" s="352"/>
      <c r="AV643" s="352"/>
      <c r="AW643" s="352"/>
      <c r="AX643" s="352"/>
      <c r="AY643" s="352"/>
      <c r="AZ643" s="352"/>
      <c r="BA643" s="352"/>
      <c r="BB643" s="352"/>
      <c r="BC643" s="352"/>
      <c r="BD643" s="352"/>
      <c r="BE643" s="352"/>
      <c r="BF643" s="352"/>
      <c r="BG643" s="352"/>
      <c r="BH643" s="352"/>
      <c r="BI643" s="352"/>
      <c r="BJ643" s="352"/>
      <c r="BK643" s="352"/>
      <c r="BL643" s="352"/>
    </row>
    <row r="644" spans="1:64" ht="16.5" customHeight="1">
      <c r="A644" s="352"/>
      <c r="B644" s="352"/>
      <c r="C644" s="352"/>
      <c r="D644" s="352"/>
      <c r="E644" s="352"/>
      <c r="F644" s="352"/>
      <c r="G644" s="352"/>
      <c r="H644" s="352"/>
      <c r="I644" s="352"/>
      <c r="J644" s="352"/>
      <c r="K644" s="352"/>
      <c r="L644" s="352"/>
      <c r="M644" s="352"/>
      <c r="N644" s="352"/>
      <c r="O644" s="352"/>
      <c r="P644" s="352"/>
      <c r="Q644" s="352"/>
      <c r="R644" s="352"/>
      <c r="S644" s="352"/>
      <c r="T644" s="352"/>
      <c r="U644" s="352"/>
      <c r="V644" s="352"/>
      <c r="W644" s="352"/>
      <c r="X644" s="352"/>
      <c r="Y644" s="352"/>
      <c r="Z644" s="352"/>
      <c r="AA644" s="352"/>
      <c r="AB644" s="352"/>
      <c r="AC644" s="352"/>
      <c r="AD644" s="352"/>
      <c r="AE644" s="352"/>
      <c r="AF644" s="352"/>
      <c r="AG644" s="352"/>
      <c r="AH644" s="352"/>
      <c r="AI644" s="352"/>
      <c r="AJ644" s="352"/>
      <c r="AK644" s="352"/>
      <c r="AL644" s="352"/>
      <c r="AM644" s="352"/>
      <c r="AN644" s="352"/>
      <c r="AO644" s="352"/>
      <c r="AP644" s="352"/>
      <c r="AQ644" s="352"/>
      <c r="AR644" s="352"/>
      <c r="AS644" s="352"/>
      <c r="AT644" s="352"/>
      <c r="AU644" s="352"/>
      <c r="AV644" s="352"/>
      <c r="AW644" s="352"/>
      <c r="AX644" s="352"/>
      <c r="AY644" s="352"/>
      <c r="AZ644" s="352"/>
      <c r="BA644" s="352"/>
      <c r="BB644" s="352"/>
      <c r="BC644" s="352"/>
      <c r="BD644" s="352"/>
      <c r="BE644" s="352"/>
      <c r="BF644" s="352"/>
      <c r="BG644" s="352"/>
      <c r="BH644" s="352"/>
      <c r="BI644" s="352"/>
      <c r="BJ644" s="352"/>
      <c r="BK644" s="352"/>
      <c r="BL644" s="352"/>
    </row>
    <row r="645" spans="1:64" ht="16.5" customHeight="1">
      <c r="A645" s="352"/>
      <c r="B645" s="352"/>
      <c r="C645" s="352"/>
      <c r="D645" s="352"/>
      <c r="E645" s="352"/>
      <c r="F645" s="352"/>
      <c r="G645" s="352"/>
      <c r="H645" s="352"/>
      <c r="I645" s="352"/>
      <c r="J645" s="352"/>
      <c r="K645" s="352"/>
      <c r="L645" s="352"/>
      <c r="M645" s="352"/>
      <c r="N645" s="352"/>
      <c r="O645" s="352"/>
      <c r="P645" s="352"/>
      <c r="Q645" s="352"/>
      <c r="R645" s="352"/>
      <c r="S645" s="352"/>
      <c r="T645" s="352"/>
      <c r="U645" s="352"/>
      <c r="V645" s="352"/>
      <c r="W645" s="352"/>
      <c r="X645" s="352"/>
      <c r="Y645" s="352"/>
      <c r="Z645" s="352"/>
      <c r="AA645" s="352"/>
      <c r="AB645" s="352"/>
      <c r="AC645" s="352"/>
      <c r="AD645" s="352"/>
      <c r="AE645" s="352"/>
      <c r="AF645" s="352"/>
      <c r="AG645" s="352"/>
      <c r="AH645" s="352"/>
      <c r="AI645" s="352"/>
      <c r="AJ645" s="352"/>
      <c r="AK645" s="352"/>
      <c r="AL645" s="352"/>
      <c r="AM645" s="352"/>
      <c r="AN645" s="352"/>
      <c r="AO645" s="352"/>
      <c r="AP645" s="352"/>
      <c r="AQ645" s="352"/>
      <c r="AR645" s="352"/>
      <c r="AS645" s="352"/>
      <c r="AT645" s="352"/>
      <c r="AU645" s="352"/>
      <c r="AV645" s="352"/>
      <c r="AW645" s="352"/>
      <c r="AX645" s="352"/>
      <c r="AY645" s="352"/>
      <c r="AZ645" s="352"/>
      <c r="BA645" s="352"/>
      <c r="BB645" s="352"/>
      <c r="BC645" s="352"/>
      <c r="BD645" s="352"/>
      <c r="BE645" s="352"/>
      <c r="BF645" s="352"/>
      <c r="BG645" s="352"/>
      <c r="BH645" s="352"/>
      <c r="BI645" s="352"/>
      <c r="BJ645" s="352"/>
      <c r="BK645" s="352"/>
      <c r="BL645" s="352"/>
    </row>
    <row r="646" spans="1:64" ht="16.5" customHeight="1">
      <c r="A646" s="352"/>
      <c r="B646" s="352"/>
      <c r="C646" s="352"/>
      <c r="D646" s="352"/>
      <c r="E646" s="352"/>
      <c r="F646" s="352"/>
      <c r="G646" s="352"/>
      <c r="H646" s="352"/>
      <c r="I646" s="352"/>
      <c r="J646" s="352"/>
      <c r="K646" s="352"/>
      <c r="L646" s="352"/>
      <c r="M646" s="352"/>
      <c r="N646" s="352"/>
      <c r="O646" s="352"/>
      <c r="P646" s="352"/>
      <c r="Q646" s="352"/>
      <c r="R646" s="352"/>
      <c r="S646" s="352"/>
      <c r="T646" s="352"/>
      <c r="U646" s="352"/>
      <c r="V646" s="352"/>
      <c r="W646" s="352"/>
      <c r="X646" s="352"/>
      <c r="Y646" s="352"/>
      <c r="Z646" s="352"/>
      <c r="AA646" s="352"/>
      <c r="AB646" s="352"/>
      <c r="AC646" s="352"/>
      <c r="AD646" s="352"/>
      <c r="AE646" s="352"/>
      <c r="AF646" s="352"/>
      <c r="AG646" s="352"/>
      <c r="AH646" s="352"/>
      <c r="AI646" s="352"/>
      <c r="AJ646" s="352"/>
      <c r="AK646" s="352"/>
      <c r="AL646" s="352"/>
      <c r="AM646" s="352"/>
      <c r="AN646" s="352"/>
      <c r="AO646" s="352"/>
      <c r="AP646" s="352"/>
      <c r="AQ646" s="352"/>
      <c r="AR646" s="352"/>
      <c r="AS646" s="352"/>
      <c r="AT646" s="352"/>
      <c r="AU646" s="352"/>
      <c r="AV646" s="352"/>
      <c r="AW646" s="352"/>
      <c r="AX646" s="352"/>
      <c r="AY646" s="352"/>
      <c r="AZ646" s="352"/>
      <c r="BA646" s="352"/>
      <c r="BB646" s="352"/>
      <c r="BC646" s="352"/>
      <c r="BD646" s="352"/>
      <c r="BE646" s="352"/>
      <c r="BF646" s="352"/>
      <c r="BG646" s="352"/>
      <c r="BH646" s="352"/>
      <c r="BI646" s="352"/>
      <c r="BJ646" s="352"/>
      <c r="BK646" s="352"/>
      <c r="BL646" s="352"/>
    </row>
    <row r="647" spans="1:64" ht="16.5" customHeight="1">
      <c r="A647" s="352"/>
      <c r="B647" s="352"/>
      <c r="C647" s="352"/>
      <c r="D647" s="352"/>
      <c r="E647" s="352"/>
      <c r="F647" s="352"/>
      <c r="G647" s="352"/>
      <c r="H647" s="352"/>
      <c r="I647" s="352"/>
      <c r="J647" s="352"/>
      <c r="K647" s="352"/>
      <c r="L647" s="352"/>
      <c r="M647" s="352"/>
      <c r="N647" s="352"/>
      <c r="O647" s="352"/>
      <c r="P647" s="352"/>
      <c r="Q647" s="352"/>
      <c r="R647" s="352"/>
      <c r="S647" s="352"/>
      <c r="T647" s="352"/>
      <c r="U647" s="352"/>
      <c r="V647" s="352"/>
      <c r="W647" s="352"/>
      <c r="X647" s="352"/>
      <c r="Y647" s="352"/>
      <c r="Z647" s="352"/>
      <c r="AA647" s="352"/>
      <c r="AB647" s="352"/>
      <c r="AC647" s="352"/>
      <c r="AD647" s="352"/>
      <c r="AE647" s="352"/>
      <c r="AF647" s="352"/>
      <c r="AG647" s="352"/>
      <c r="AH647" s="352"/>
      <c r="AI647" s="352"/>
      <c r="AJ647" s="352"/>
      <c r="AK647" s="352"/>
      <c r="AL647" s="352"/>
      <c r="AM647" s="352"/>
      <c r="AN647" s="352"/>
      <c r="AO647" s="352"/>
      <c r="AP647" s="352"/>
      <c r="AQ647" s="352"/>
      <c r="AR647" s="352"/>
      <c r="AS647" s="352"/>
      <c r="AT647" s="352"/>
      <c r="AU647" s="352"/>
      <c r="AV647" s="352"/>
      <c r="AW647" s="352"/>
      <c r="AX647" s="352"/>
      <c r="AY647" s="352"/>
      <c r="AZ647" s="352"/>
      <c r="BA647" s="352"/>
      <c r="BB647" s="352"/>
      <c r="BC647" s="352"/>
      <c r="BD647" s="352"/>
      <c r="BE647" s="352"/>
      <c r="BF647" s="352"/>
      <c r="BG647" s="352"/>
      <c r="BH647" s="352"/>
      <c r="BI647" s="352"/>
      <c r="BJ647" s="352"/>
      <c r="BK647" s="352"/>
      <c r="BL647" s="352"/>
    </row>
    <row r="648" spans="1:64" ht="16.5" customHeight="1">
      <c r="A648" s="352"/>
      <c r="B648" s="352"/>
      <c r="C648" s="352"/>
      <c r="D648" s="352"/>
      <c r="E648" s="352"/>
      <c r="F648" s="352"/>
      <c r="G648" s="352"/>
      <c r="H648" s="352"/>
      <c r="I648" s="352"/>
      <c r="J648" s="352"/>
      <c r="K648" s="352"/>
      <c r="L648" s="352"/>
      <c r="M648" s="352"/>
      <c r="N648" s="352"/>
      <c r="O648" s="352"/>
      <c r="P648" s="352"/>
      <c r="Q648" s="352"/>
      <c r="R648" s="352"/>
      <c r="S648" s="352"/>
      <c r="T648" s="352"/>
      <c r="U648" s="352"/>
      <c r="V648" s="352"/>
      <c r="W648" s="352"/>
      <c r="X648" s="352"/>
      <c r="Y648" s="352"/>
      <c r="Z648" s="352"/>
      <c r="AA648" s="352"/>
      <c r="AB648" s="352"/>
      <c r="AC648" s="352"/>
      <c r="AD648" s="352"/>
      <c r="AE648" s="352"/>
      <c r="AF648" s="352"/>
      <c r="AG648" s="352"/>
      <c r="AH648" s="352"/>
      <c r="AI648" s="352"/>
      <c r="AJ648" s="352"/>
      <c r="AK648" s="352"/>
      <c r="AL648" s="352"/>
      <c r="AM648" s="352"/>
      <c r="AN648" s="352"/>
      <c r="AO648" s="352"/>
      <c r="AP648" s="352"/>
      <c r="AQ648" s="352"/>
      <c r="AR648" s="352"/>
      <c r="AS648" s="352"/>
      <c r="AT648" s="352"/>
      <c r="AU648" s="352"/>
      <c r="AV648" s="352"/>
      <c r="AW648" s="352"/>
      <c r="AX648" s="352"/>
      <c r="AY648" s="352"/>
      <c r="AZ648" s="352"/>
      <c r="BA648" s="352"/>
      <c r="BB648" s="352"/>
      <c r="BC648" s="352"/>
      <c r="BD648" s="352"/>
      <c r="BE648" s="352"/>
      <c r="BF648" s="352"/>
      <c r="BG648" s="352"/>
      <c r="BH648" s="352"/>
      <c r="BI648" s="352"/>
      <c r="BJ648" s="352"/>
      <c r="BK648" s="352"/>
      <c r="BL648" s="352"/>
    </row>
    <row r="649" spans="1:64" ht="16.5" customHeight="1">
      <c r="A649" s="352"/>
      <c r="B649" s="352"/>
      <c r="C649" s="352"/>
      <c r="D649" s="352"/>
      <c r="E649" s="352"/>
      <c r="F649" s="352"/>
      <c r="G649" s="352"/>
      <c r="H649" s="352"/>
      <c r="I649" s="352"/>
      <c r="J649" s="352"/>
      <c r="K649" s="352"/>
      <c r="L649" s="352"/>
      <c r="M649" s="352"/>
      <c r="N649" s="352"/>
      <c r="O649" s="352"/>
      <c r="P649" s="352"/>
      <c r="Q649" s="352"/>
      <c r="R649" s="352"/>
      <c r="S649" s="352"/>
      <c r="T649" s="352"/>
      <c r="U649" s="352"/>
      <c r="V649" s="352"/>
      <c r="W649" s="352"/>
      <c r="X649" s="352"/>
      <c r="Y649" s="352"/>
      <c r="Z649" s="352"/>
      <c r="AA649" s="352"/>
      <c r="AB649" s="352"/>
      <c r="AC649" s="352"/>
      <c r="AD649" s="352"/>
      <c r="AE649" s="352"/>
      <c r="AF649" s="352"/>
      <c r="AG649" s="352"/>
      <c r="AH649" s="352"/>
      <c r="AI649" s="352"/>
      <c r="AJ649" s="352"/>
      <c r="AK649" s="352"/>
      <c r="AL649" s="352"/>
      <c r="AM649" s="352"/>
      <c r="AN649" s="352"/>
      <c r="AO649" s="352"/>
      <c r="AP649" s="352"/>
      <c r="AQ649" s="352"/>
      <c r="AR649" s="352"/>
      <c r="AS649" s="352"/>
      <c r="AT649" s="352"/>
      <c r="AU649" s="352"/>
      <c r="AV649" s="352"/>
      <c r="AW649" s="352"/>
      <c r="AX649" s="352"/>
      <c r="AY649" s="352"/>
      <c r="AZ649" s="352"/>
      <c r="BA649" s="352"/>
      <c r="BB649" s="352"/>
      <c r="BC649" s="352"/>
      <c r="BD649" s="352"/>
      <c r="BE649" s="352"/>
      <c r="BF649" s="352"/>
      <c r="BG649" s="352"/>
      <c r="BH649" s="352"/>
      <c r="BI649" s="352"/>
      <c r="BJ649" s="352"/>
      <c r="BK649" s="352"/>
      <c r="BL649" s="352"/>
    </row>
    <row r="650" spans="1:64" ht="16.5" customHeight="1">
      <c r="A650" s="352"/>
      <c r="B650" s="352"/>
      <c r="C650" s="352"/>
      <c r="D650" s="352"/>
      <c r="E650" s="352"/>
      <c r="F650" s="352"/>
      <c r="G650" s="352"/>
      <c r="H650" s="352"/>
      <c r="I650" s="352"/>
      <c r="J650" s="352"/>
      <c r="K650" s="352"/>
      <c r="L650" s="352"/>
      <c r="M650" s="352"/>
      <c r="N650" s="352"/>
      <c r="O650" s="352"/>
      <c r="P650" s="352"/>
      <c r="Q650" s="352"/>
      <c r="R650" s="352"/>
      <c r="S650" s="352"/>
      <c r="T650" s="352"/>
      <c r="U650" s="352"/>
      <c r="V650" s="352"/>
      <c r="W650" s="352"/>
      <c r="X650" s="352"/>
      <c r="Y650" s="352"/>
      <c r="Z650" s="352"/>
      <c r="AA650" s="352"/>
      <c r="AB650" s="352"/>
      <c r="AC650" s="352"/>
      <c r="AD650" s="352"/>
      <c r="AE650" s="352"/>
      <c r="AF650" s="352"/>
      <c r="AG650" s="352"/>
      <c r="AH650" s="352"/>
      <c r="AI650" s="352"/>
      <c r="AJ650" s="352"/>
      <c r="AK650" s="352"/>
      <c r="AL650" s="352"/>
      <c r="AM650" s="352"/>
      <c r="AN650" s="352"/>
      <c r="AO650" s="352"/>
      <c r="AP650" s="352"/>
      <c r="AQ650" s="352"/>
      <c r="AR650" s="352"/>
      <c r="AS650" s="352"/>
      <c r="AT650" s="352"/>
      <c r="AU650" s="352"/>
      <c r="AV650" s="352"/>
      <c r="AW650" s="352"/>
      <c r="AX650" s="352"/>
      <c r="AY650" s="352"/>
      <c r="AZ650" s="352"/>
      <c r="BA650" s="352"/>
      <c r="BB650" s="352"/>
      <c r="BC650" s="352"/>
      <c r="BD650" s="352"/>
      <c r="BE650" s="352"/>
      <c r="BF650" s="352"/>
      <c r="BG650" s="352"/>
      <c r="BH650" s="352"/>
      <c r="BI650" s="352"/>
      <c r="BJ650" s="352"/>
      <c r="BK650" s="352"/>
      <c r="BL650" s="352"/>
    </row>
    <row r="651" spans="1:64" ht="16.5" customHeight="1">
      <c r="A651" s="352"/>
      <c r="B651" s="352"/>
      <c r="C651" s="352"/>
      <c r="D651" s="352"/>
      <c r="E651" s="352"/>
      <c r="F651" s="352"/>
      <c r="G651" s="352"/>
      <c r="H651" s="352"/>
      <c r="I651" s="352"/>
      <c r="J651" s="352"/>
      <c r="K651" s="352"/>
      <c r="L651" s="352"/>
      <c r="M651" s="352"/>
      <c r="N651" s="352"/>
      <c r="O651" s="352"/>
      <c r="P651" s="352"/>
      <c r="Q651" s="352"/>
      <c r="R651" s="352"/>
      <c r="S651" s="352"/>
      <c r="T651" s="352"/>
      <c r="U651" s="352"/>
      <c r="V651" s="352"/>
      <c r="W651" s="352"/>
      <c r="X651" s="352"/>
      <c r="Y651" s="352"/>
      <c r="Z651" s="352"/>
      <c r="AA651" s="352"/>
      <c r="AB651" s="352"/>
      <c r="AC651" s="352"/>
      <c r="AD651" s="352"/>
      <c r="AE651" s="352"/>
      <c r="AF651" s="352"/>
      <c r="AG651" s="352"/>
      <c r="AH651" s="352"/>
      <c r="AI651" s="352"/>
      <c r="AJ651" s="352"/>
      <c r="AK651" s="352"/>
      <c r="AL651" s="352"/>
      <c r="AM651" s="352"/>
      <c r="AN651" s="352"/>
      <c r="AO651" s="352"/>
      <c r="AP651" s="352"/>
      <c r="AQ651" s="352"/>
      <c r="AR651" s="352"/>
      <c r="AS651" s="352"/>
      <c r="AT651" s="352"/>
      <c r="AU651" s="352"/>
      <c r="AV651" s="352"/>
      <c r="AW651" s="352"/>
      <c r="AX651" s="352"/>
      <c r="AY651" s="352"/>
      <c r="AZ651" s="352"/>
      <c r="BA651" s="352"/>
      <c r="BB651" s="352"/>
      <c r="BC651" s="352"/>
      <c r="BD651" s="352"/>
      <c r="BE651" s="352"/>
      <c r="BF651" s="352"/>
      <c r="BG651" s="352"/>
      <c r="BH651" s="352"/>
      <c r="BI651" s="352"/>
      <c r="BJ651" s="352"/>
      <c r="BK651" s="352"/>
      <c r="BL651" s="352"/>
    </row>
    <row r="652" spans="1:64" ht="16.5" customHeight="1">
      <c r="A652" s="352"/>
      <c r="B652" s="352"/>
      <c r="C652" s="352"/>
      <c r="D652" s="352"/>
      <c r="E652" s="352"/>
      <c r="F652" s="352"/>
      <c r="G652" s="352"/>
      <c r="H652" s="352"/>
      <c r="I652" s="352"/>
      <c r="J652" s="352"/>
      <c r="K652" s="352"/>
      <c r="L652" s="352"/>
      <c r="M652" s="352"/>
      <c r="N652" s="352"/>
      <c r="O652" s="352"/>
      <c r="P652" s="352"/>
      <c r="Q652" s="352"/>
      <c r="R652" s="352"/>
      <c r="S652" s="352"/>
      <c r="T652" s="352"/>
      <c r="U652" s="352"/>
      <c r="V652" s="352"/>
      <c r="W652" s="352"/>
      <c r="X652" s="352"/>
      <c r="Y652" s="352"/>
      <c r="Z652" s="352"/>
      <c r="AA652" s="352"/>
      <c r="AB652" s="352"/>
      <c r="AC652" s="352"/>
      <c r="AD652" s="352"/>
      <c r="AE652" s="352"/>
      <c r="AF652" s="352"/>
      <c r="AG652" s="352"/>
      <c r="AH652" s="352"/>
      <c r="AI652" s="352"/>
      <c r="AJ652" s="352"/>
      <c r="AK652" s="352"/>
      <c r="AL652" s="352"/>
      <c r="AM652" s="352"/>
      <c r="AN652" s="352"/>
      <c r="AO652" s="352"/>
      <c r="AP652" s="352"/>
      <c r="AQ652" s="352"/>
      <c r="AR652" s="352"/>
      <c r="AS652" s="352"/>
      <c r="AT652" s="352"/>
      <c r="AU652" s="352"/>
      <c r="AV652" s="352"/>
      <c r="AW652" s="352"/>
      <c r="AX652" s="352"/>
      <c r="AY652" s="352"/>
      <c r="AZ652" s="352"/>
      <c r="BA652" s="352"/>
      <c r="BB652" s="352"/>
      <c r="BC652" s="352"/>
      <c r="BD652" s="352"/>
      <c r="BE652" s="352"/>
      <c r="BF652" s="352"/>
      <c r="BG652" s="352"/>
      <c r="BH652" s="352"/>
      <c r="BI652" s="352"/>
      <c r="BJ652" s="352"/>
      <c r="BK652" s="352"/>
      <c r="BL652" s="352"/>
    </row>
    <row r="653" spans="1:64" ht="16.5" customHeight="1">
      <c r="A653" s="352"/>
      <c r="B653" s="352"/>
      <c r="C653" s="352"/>
      <c r="D653" s="352"/>
      <c r="E653" s="352"/>
      <c r="F653" s="352"/>
      <c r="G653" s="352"/>
      <c r="H653" s="352"/>
      <c r="I653" s="352"/>
      <c r="J653" s="352"/>
      <c r="K653" s="352"/>
      <c r="L653" s="352"/>
      <c r="M653" s="352"/>
      <c r="N653" s="352"/>
      <c r="O653" s="352"/>
      <c r="P653" s="352"/>
      <c r="Q653" s="352"/>
      <c r="R653" s="352"/>
      <c r="S653" s="352"/>
      <c r="T653" s="352"/>
      <c r="U653" s="352"/>
      <c r="V653" s="352"/>
      <c r="W653" s="352"/>
      <c r="X653" s="352"/>
      <c r="Y653" s="352"/>
      <c r="Z653" s="352"/>
      <c r="AA653" s="352"/>
      <c r="AB653" s="352"/>
      <c r="AC653" s="352"/>
      <c r="AD653" s="352"/>
      <c r="AE653" s="352"/>
      <c r="AF653" s="352"/>
      <c r="AG653" s="352"/>
      <c r="AH653" s="352"/>
      <c r="AI653" s="352"/>
      <c r="AJ653" s="352"/>
      <c r="AK653" s="352"/>
      <c r="AL653" s="352"/>
      <c r="AM653" s="352"/>
      <c r="AN653" s="352"/>
      <c r="AO653" s="352"/>
      <c r="AP653" s="352"/>
      <c r="AQ653" s="352"/>
      <c r="AR653" s="352"/>
      <c r="AS653" s="352"/>
      <c r="AT653" s="352"/>
      <c r="AU653" s="352"/>
      <c r="AV653" s="352"/>
      <c r="AW653" s="352"/>
      <c r="AX653" s="352"/>
      <c r="AY653" s="352"/>
      <c r="AZ653" s="352"/>
      <c r="BA653" s="352"/>
      <c r="BB653" s="352"/>
      <c r="BC653" s="352"/>
      <c r="BD653" s="352"/>
      <c r="BE653" s="352"/>
      <c r="BF653" s="352"/>
      <c r="BG653" s="352"/>
      <c r="BH653" s="352"/>
      <c r="BI653" s="352"/>
      <c r="BJ653" s="352"/>
      <c r="BK653" s="352"/>
      <c r="BL653" s="352"/>
    </row>
    <row r="654" spans="1:64" ht="16.5" customHeight="1">
      <c r="A654" s="352"/>
      <c r="B654" s="352"/>
      <c r="C654" s="352"/>
      <c r="D654" s="352"/>
      <c r="E654" s="352"/>
      <c r="F654" s="352"/>
      <c r="G654" s="352"/>
      <c r="H654" s="352"/>
      <c r="I654" s="352"/>
      <c r="J654" s="352"/>
      <c r="K654" s="352"/>
      <c r="L654" s="352"/>
      <c r="M654" s="352"/>
      <c r="N654" s="352"/>
      <c r="O654" s="352"/>
      <c r="P654" s="352"/>
      <c r="Q654" s="352"/>
      <c r="R654" s="352"/>
      <c r="S654" s="352"/>
      <c r="T654" s="352"/>
      <c r="U654" s="352"/>
      <c r="V654" s="352"/>
      <c r="W654" s="352"/>
      <c r="X654" s="352"/>
      <c r="Y654" s="352"/>
      <c r="Z654" s="352"/>
      <c r="AA654" s="352"/>
      <c r="AB654" s="352"/>
      <c r="AC654" s="352"/>
      <c r="AD654" s="352"/>
      <c r="AE654" s="352"/>
      <c r="AF654" s="352"/>
      <c r="AG654" s="352"/>
      <c r="AH654" s="352"/>
      <c r="AI654" s="352"/>
      <c r="AJ654" s="352"/>
      <c r="AK654" s="352"/>
      <c r="AL654" s="352"/>
      <c r="AM654" s="352"/>
      <c r="AN654" s="352"/>
      <c r="AO654" s="352"/>
      <c r="AP654" s="352"/>
      <c r="AQ654" s="352"/>
      <c r="AR654" s="352"/>
      <c r="AS654" s="352"/>
      <c r="AT654" s="352"/>
      <c r="AU654" s="352"/>
      <c r="AV654" s="352"/>
      <c r="AW654" s="352"/>
      <c r="AX654" s="352"/>
      <c r="AY654" s="352"/>
      <c r="AZ654" s="352"/>
      <c r="BA654" s="352"/>
      <c r="BB654" s="352"/>
      <c r="BC654" s="352"/>
      <c r="BD654" s="352"/>
      <c r="BE654" s="352"/>
      <c r="BF654" s="352"/>
      <c r="BG654" s="352"/>
      <c r="BH654" s="352"/>
      <c r="BI654" s="352"/>
      <c r="BJ654" s="352"/>
      <c r="BK654" s="352"/>
      <c r="BL654" s="352"/>
    </row>
    <row r="655" spans="1:64" ht="16.5" customHeight="1">
      <c r="A655" s="352"/>
      <c r="B655" s="352"/>
      <c r="C655" s="352"/>
      <c r="D655" s="352"/>
      <c r="E655" s="352"/>
      <c r="F655" s="352"/>
      <c r="G655" s="352"/>
      <c r="H655" s="352"/>
      <c r="I655" s="352"/>
      <c r="J655" s="352"/>
      <c r="K655" s="352"/>
      <c r="L655" s="352"/>
      <c r="M655" s="352"/>
      <c r="N655" s="352"/>
      <c r="O655" s="352"/>
      <c r="P655" s="352"/>
      <c r="Q655" s="352"/>
      <c r="R655" s="352"/>
      <c r="S655" s="352"/>
      <c r="T655" s="352"/>
      <c r="U655" s="352"/>
      <c r="V655" s="352"/>
      <c r="W655" s="352"/>
      <c r="X655" s="352"/>
      <c r="Y655" s="352"/>
      <c r="Z655" s="352"/>
      <c r="AA655" s="352"/>
      <c r="AB655" s="352"/>
      <c r="AC655" s="352"/>
      <c r="AD655" s="352"/>
      <c r="AE655" s="352"/>
      <c r="AF655" s="352"/>
      <c r="AG655" s="352"/>
      <c r="AH655" s="352"/>
      <c r="AI655" s="352"/>
      <c r="AJ655" s="352"/>
      <c r="AK655" s="352"/>
      <c r="AL655" s="352"/>
      <c r="AM655" s="352"/>
      <c r="AN655" s="352"/>
      <c r="AO655" s="352"/>
      <c r="AP655" s="352"/>
      <c r="AQ655" s="352"/>
      <c r="AR655" s="352"/>
      <c r="AS655" s="352"/>
      <c r="AT655" s="352"/>
      <c r="AU655" s="352"/>
      <c r="AV655" s="352"/>
      <c r="AW655" s="352"/>
      <c r="AX655" s="352"/>
      <c r="AY655" s="352"/>
      <c r="AZ655" s="352"/>
      <c r="BA655" s="352"/>
      <c r="BB655" s="352"/>
      <c r="BC655" s="352"/>
      <c r="BD655" s="352"/>
      <c r="BE655" s="352"/>
      <c r="BF655" s="352"/>
      <c r="BG655" s="352"/>
      <c r="BH655" s="352"/>
      <c r="BI655" s="352"/>
      <c r="BJ655" s="352"/>
      <c r="BK655" s="352"/>
      <c r="BL655" s="352"/>
    </row>
    <row r="656" spans="1:64" ht="16.5" customHeight="1">
      <c r="A656" s="352"/>
      <c r="B656" s="352"/>
      <c r="C656" s="352"/>
      <c r="D656" s="352"/>
      <c r="E656" s="352"/>
      <c r="F656" s="352"/>
      <c r="G656" s="352"/>
      <c r="H656" s="352"/>
      <c r="I656" s="352"/>
      <c r="J656" s="352"/>
      <c r="K656" s="352"/>
      <c r="L656" s="352"/>
      <c r="M656" s="352"/>
      <c r="N656" s="352"/>
      <c r="O656" s="352"/>
      <c r="P656" s="352"/>
      <c r="Q656" s="352"/>
      <c r="R656" s="352"/>
      <c r="S656" s="352"/>
      <c r="T656" s="352"/>
      <c r="U656" s="352"/>
      <c r="V656" s="352"/>
      <c r="W656" s="352"/>
      <c r="X656" s="352"/>
      <c r="Y656" s="352"/>
      <c r="Z656" s="352"/>
      <c r="AA656" s="352"/>
      <c r="AB656" s="352"/>
      <c r="AC656" s="352"/>
      <c r="AD656" s="352"/>
      <c r="AE656" s="352"/>
      <c r="AF656" s="352"/>
      <c r="AG656" s="352"/>
      <c r="AH656" s="352"/>
      <c r="AI656" s="352"/>
      <c r="AJ656" s="352"/>
      <c r="AK656" s="352"/>
      <c r="AL656" s="352"/>
      <c r="AM656" s="352"/>
      <c r="AN656" s="352"/>
      <c r="AO656" s="352"/>
      <c r="AP656" s="352"/>
      <c r="AQ656" s="352"/>
      <c r="AR656" s="352"/>
      <c r="AS656" s="352"/>
      <c r="AT656" s="352"/>
      <c r="AU656" s="352"/>
      <c r="AV656" s="352"/>
      <c r="AW656" s="352"/>
      <c r="AX656" s="352"/>
      <c r="AY656" s="352"/>
      <c r="AZ656" s="352"/>
      <c r="BA656" s="352"/>
      <c r="BB656" s="352"/>
      <c r="BC656" s="352"/>
      <c r="BD656" s="352"/>
      <c r="BE656" s="352"/>
      <c r="BF656" s="352"/>
      <c r="BG656" s="352"/>
      <c r="BH656" s="352"/>
      <c r="BI656" s="352"/>
      <c r="BJ656" s="352"/>
      <c r="BK656" s="352"/>
      <c r="BL656" s="352"/>
    </row>
    <row r="657" spans="1:64" ht="16.5" customHeight="1">
      <c r="A657" s="352"/>
      <c r="B657" s="352"/>
      <c r="C657" s="352"/>
      <c r="D657" s="352"/>
      <c r="E657" s="352"/>
      <c r="F657" s="352"/>
      <c r="G657" s="352"/>
      <c r="H657" s="352"/>
      <c r="I657" s="352"/>
      <c r="J657" s="352"/>
      <c r="K657" s="352"/>
      <c r="L657" s="352"/>
      <c r="M657" s="352"/>
      <c r="N657" s="352"/>
      <c r="O657" s="352"/>
      <c r="P657" s="352"/>
      <c r="Q657" s="352"/>
      <c r="R657" s="352"/>
      <c r="S657" s="352"/>
      <c r="T657" s="352"/>
      <c r="U657" s="352"/>
      <c r="V657" s="352"/>
      <c r="W657" s="352"/>
      <c r="X657" s="352"/>
      <c r="Y657" s="352"/>
      <c r="Z657" s="352"/>
      <c r="AA657" s="352"/>
      <c r="AB657" s="352"/>
      <c r="AC657" s="352"/>
      <c r="AD657" s="352"/>
      <c r="AE657" s="352"/>
      <c r="AF657" s="352"/>
      <c r="AG657" s="352"/>
      <c r="AH657" s="352"/>
      <c r="AI657" s="352"/>
      <c r="AJ657" s="352"/>
      <c r="AK657" s="352"/>
      <c r="AL657" s="352"/>
      <c r="AM657" s="352"/>
      <c r="AN657" s="352"/>
      <c r="AO657" s="352"/>
      <c r="AP657" s="352"/>
      <c r="AQ657" s="352"/>
      <c r="AR657" s="352"/>
      <c r="AS657" s="352"/>
      <c r="AT657" s="352"/>
      <c r="AU657" s="352"/>
      <c r="AV657" s="352"/>
      <c r="AW657" s="352"/>
      <c r="AX657" s="352"/>
      <c r="AY657" s="352"/>
      <c r="AZ657" s="352"/>
      <c r="BA657" s="352"/>
      <c r="BB657" s="352"/>
      <c r="BC657" s="352"/>
      <c r="BD657" s="352"/>
      <c r="BE657" s="352"/>
      <c r="BF657" s="352"/>
      <c r="BG657" s="352"/>
      <c r="BH657" s="352"/>
      <c r="BI657" s="352"/>
      <c r="BJ657" s="352"/>
      <c r="BK657" s="352"/>
      <c r="BL657" s="352"/>
    </row>
    <row r="658" spans="1:64" ht="16.5" customHeight="1">
      <c r="A658" s="352"/>
      <c r="B658" s="352"/>
      <c r="C658" s="352"/>
      <c r="D658" s="352"/>
      <c r="E658" s="352"/>
      <c r="F658" s="352"/>
      <c r="G658" s="352"/>
      <c r="H658" s="352"/>
      <c r="I658" s="352"/>
      <c r="J658" s="352"/>
      <c r="K658" s="352"/>
      <c r="L658" s="352"/>
      <c r="M658" s="352"/>
      <c r="N658" s="352"/>
      <c r="O658" s="352"/>
      <c r="P658" s="352"/>
      <c r="Q658" s="352"/>
      <c r="R658" s="352"/>
      <c r="S658" s="352"/>
      <c r="T658" s="352"/>
      <c r="U658" s="352"/>
      <c r="V658" s="352"/>
      <c r="W658" s="352"/>
      <c r="X658" s="352"/>
      <c r="Y658" s="352"/>
      <c r="Z658" s="352"/>
      <c r="AA658" s="352"/>
      <c r="AB658" s="352"/>
      <c r="AC658" s="352"/>
      <c r="AD658" s="352"/>
      <c r="AE658" s="352"/>
      <c r="AF658" s="352"/>
      <c r="AG658" s="352"/>
      <c r="AH658" s="352"/>
      <c r="AI658" s="352"/>
      <c r="AJ658" s="352"/>
      <c r="AK658" s="352"/>
      <c r="AL658" s="352"/>
      <c r="AM658" s="352"/>
      <c r="AN658" s="352"/>
      <c r="AO658" s="352"/>
      <c r="AP658" s="352"/>
      <c r="AQ658" s="352"/>
      <c r="AR658" s="352"/>
      <c r="AS658" s="352"/>
      <c r="AT658" s="352"/>
      <c r="AU658" s="352"/>
      <c r="AV658" s="352"/>
      <c r="AW658" s="352"/>
      <c r="AX658" s="352"/>
      <c r="AY658" s="352"/>
      <c r="AZ658" s="352"/>
      <c r="BA658" s="352"/>
      <c r="BB658" s="352"/>
      <c r="BC658" s="352"/>
      <c r="BD658" s="352"/>
      <c r="BE658" s="352"/>
      <c r="BF658" s="352"/>
      <c r="BG658" s="352"/>
      <c r="BH658" s="352"/>
      <c r="BI658" s="352"/>
      <c r="BJ658" s="352"/>
      <c r="BK658" s="352"/>
      <c r="BL658" s="352"/>
    </row>
    <row r="659" spans="1:64" ht="16.5" customHeight="1">
      <c r="A659" s="352"/>
      <c r="B659" s="352"/>
      <c r="C659" s="352"/>
      <c r="D659" s="352"/>
      <c r="E659" s="352"/>
      <c r="F659" s="352"/>
      <c r="G659" s="352"/>
      <c r="H659" s="352"/>
      <c r="I659" s="352"/>
      <c r="J659" s="352"/>
      <c r="K659" s="352"/>
      <c r="L659" s="352"/>
      <c r="M659" s="352"/>
      <c r="N659" s="352"/>
      <c r="O659" s="352"/>
      <c r="P659" s="352"/>
      <c r="Q659" s="352"/>
      <c r="R659" s="352"/>
      <c r="S659" s="352"/>
      <c r="T659" s="352"/>
      <c r="U659" s="352"/>
      <c r="V659" s="352"/>
      <c r="W659" s="352"/>
      <c r="X659" s="352"/>
      <c r="Y659" s="352"/>
      <c r="Z659" s="352"/>
      <c r="AA659" s="352"/>
      <c r="AB659" s="352"/>
      <c r="AC659" s="352"/>
      <c r="AD659" s="352"/>
      <c r="AE659" s="352"/>
      <c r="AF659" s="352"/>
      <c r="AG659" s="352"/>
      <c r="AH659" s="352"/>
      <c r="AI659" s="352"/>
      <c r="AJ659" s="352"/>
      <c r="AK659" s="352"/>
      <c r="AL659" s="352"/>
      <c r="AM659" s="352"/>
      <c r="AN659" s="352"/>
      <c r="AO659" s="352"/>
      <c r="AP659" s="352"/>
      <c r="AQ659" s="352"/>
      <c r="AR659" s="352"/>
      <c r="AS659" s="352"/>
      <c r="AT659" s="352"/>
      <c r="AU659" s="352"/>
      <c r="AV659" s="352"/>
      <c r="AW659" s="352"/>
      <c r="AX659" s="352"/>
      <c r="AY659" s="352"/>
      <c r="AZ659" s="352"/>
      <c r="BA659" s="352"/>
      <c r="BB659" s="352"/>
      <c r="BC659" s="352"/>
      <c r="BD659" s="352"/>
      <c r="BE659" s="352"/>
      <c r="BF659" s="352"/>
      <c r="BG659" s="352"/>
      <c r="BH659" s="352"/>
      <c r="BI659" s="352"/>
      <c r="BJ659" s="352"/>
      <c r="BK659" s="352"/>
      <c r="BL659" s="352"/>
    </row>
    <row r="660" spans="1:64" ht="16.5" customHeight="1">
      <c r="A660" s="352"/>
      <c r="B660" s="352"/>
      <c r="C660" s="352"/>
      <c r="D660" s="352"/>
      <c r="E660" s="352"/>
      <c r="F660" s="352"/>
      <c r="G660" s="352"/>
      <c r="H660" s="352"/>
      <c r="I660" s="352"/>
      <c r="J660" s="352"/>
      <c r="K660" s="352"/>
      <c r="L660" s="352"/>
      <c r="M660" s="352"/>
      <c r="N660" s="352"/>
      <c r="O660" s="352"/>
      <c r="P660" s="352"/>
      <c r="Q660" s="352"/>
      <c r="R660" s="352"/>
      <c r="S660" s="352"/>
      <c r="T660" s="352"/>
      <c r="U660" s="352"/>
      <c r="V660" s="352"/>
      <c r="W660" s="352"/>
      <c r="X660" s="352"/>
      <c r="Y660" s="352"/>
      <c r="Z660" s="352"/>
      <c r="AA660" s="352"/>
      <c r="AB660" s="352"/>
      <c r="AC660" s="352"/>
      <c r="AD660" s="352"/>
      <c r="AE660" s="352"/>
      <c r="AF660" s="352"/>
      <c r="AG660" s="352"/>
      <c r="AH660" s="352"/>
      <c r="AI660" s="352"/>
      <c r="AJ660" s="352"/>
      <c r="AK660" s="352"/>
      <c r="AL660" s="352"/>
      <c r="AM660" s="352"/>
      <c r="AN660" s="352"/>
      <c r="AO660" s="352"/>
      <c r="AP660" s="352"/>
      <c r="AQ660" s="352"/>
      <c r="AR660" s="352"/>
      <c r="AS660" s="352"/>
      <c r="AT660" s="352"/>
      <c r="AU660" s="352"/>
      <c r="AV660" s="352"/>
      <c r="AW660" s="352"/>
      <c r="AX660" s="352"/>
      <c r="AY660" s="352"/>
      <c r="AZ660" s="352"/>
      <c r="BA660" s="352"/>
      <c r="BB660" s="352"/>
      <c r="BC660" s="352"/>
      <c r="BD660" s="352"/>
      <c r="BE660" s="352"/>
      <c r="BF660" s="352"/>
      <c r="BG660" s="352"/>
      <c r="BH660" s="352"/>
      <c r="BI660" s="352"/>
      <c r="BJ660" s="352"/>
      <c r="BK660" s="352"/>
      <c r="BL660" s="352"/>
    </row>
    <row r="661" spans="1:64" ht="16.5" customHeight="1">
      <c r="A661" s="352"/>
      <c r="B661" s="352"/>
      <c r="C661" s="352"/>
      <c r="D661" s="352"/>
      <c r="E661" s="352"/>
      <c r="F661" s="352"/>
      <c r="G661" s="352"/>
      <c r="H661" s="352"/>
      <c r="I661" s="352"/>
      <c r="J661" s="352"/>
      <c r="K661" s="352"/>
      <c r="L661" s="352"/>
      <c r="M661" s="352"/>
      <c r="N661" s="352"/>
      <c r="O661" s="352"/>
      <c r="P661" s="352"/>
      <c r="Q661" s="352"/>
      <c r="R661" s="352"/>
      <c r="S661" s="352"/>
      <c r="T661" s="352"/>
      <c r="U661" s="352"/>
      <c r="V661" s="352"/>
      <c r="W661" s="352"/>
      <c r="X661" s="352"/>
      <c r="Y661" s="352"/>
      <c r="Z661" s="352"/>
      <c r="AA661" s="352"/>
      <c r="AB661" s="352"/>
      <c r="AC661" s="352"/>
      <c r="AD661" s="352"/>
      <c r="AE661" s="352"/>
      <c r="AF661" s="352"/>
      <c r="AG661" s="352"/>
      <c r="AH661" s="352"/>
      <c r="AI661" s="352"/>
      <c r="AJ661" s="352"/>
      <c r="AK661" s="352"/>
      <c r="AL661" s="352"/>
      <c r="AM661" s="352"/>
      <c r="AN661" s="352"/>
      <c r="AO661" s="352"/>
      <c r="AP661" s="352"/>
      <c r="AQ661" s="352"/>
      <c r="AR661" s="352"/>
      <c r="AS661" s="352"/>
      <c r="AT661" s="352"/>
      <c r="AU661" s="352"/>
      <c r="AV661" s="352"/>
      <c r="AW661" s="352"/>
      <c r="AX661" s="352"/>
      <c r="AY661" s="352"/>
      <c r="AZ661" s="352"/>
      <c r="BA661" s="352"/>
      <c r="BB661" s="352"/>
      <c r="BC661" s="352"/>
      <c r="BD661" s="352"/>
      <c r="BE661" s="352"/>
      <c r="BF661" s="352"/>
      <c r="BG661" s="352"/>
      <c r="BH661" s="352"/>
      <c r="BI661" s="352"/>
      <c r="BJ661" s="352"/>
      <c r="BK661" s="352"/>
      <c r="BL661" s="352"/>
    </row>
    <row r="662" spans="1:64" ht="16.5" customHeight="1">
      <c r="A662" s="352"/>
      <c r="B662" s="352"/>
      <c r="C662" s="352"/>
      <c r="D662" s="352"/>
      <c r="E662" s="352"/>
      <c r="F662" s="352"/>
      <c r="G662" s="352"/>
      <c r="H662" s="352"/>
      <c r="I662" s="352"/>
      <c r="J662" s="352"/>
      <c r="K662" s="352"/>
      <c r="L662" s="352"/>
      <c r="M662" s="352"/>
      <c r="N662" s="352"/>
      <c r="O662" s="352"/>
      <c r="P662" s="352"/>
      <c r="Q662" s="352"/>
      <c r="R662" s="352"/>
      <c r="S662" s="352"/>
      <c r="T662" s="352"/>
      <c r="U662" s="352"/>
      <c r="V662" s="352"/>
      <c r="W662" s="352"/>
      <c r="X662" s="352"/>
      <c r="Y662" s="352"/>
      <c r="Z662" s="352"/>
      <c r="AA662" s="352"/>
      <c r="AB662" s="352"/>
      <c r="AC662" s="352"/>
      <c r="AD662" s="352"/>
      <c r="AE662" s="352"/>
      <c r="AF662" s="352"/>
      <c r="AG662" s="352"/>
      <c r="AH662" s="352"/>
      <c r="AI662" s="352"/>
      <c r="AJ662" s="352"/>
      <c r="AK662" s="352"/>
      <c r="AL662" s="352"/>
      <c r="AM662" s="352"/>
      <c r="AN662" s="352"/>
      <c r="AO662" s="352"/>
      <c r="AP662" s="352"/>
      <c r="AQ662" s="352"/>
      <c r="AR662" s="352"/>
      <c r="AS662" s="352"/>
      <c r="AT662" s="352"/>
      <c r="AU662" s="352"/>
      <c r="AV662" s="352"/>
      <c r="AW662" s="352"/>
      <c r="AX662" s="352"/>
      <c r="AY662" s="352"/>
      <c r="AZ662" s="352"/>
      <c r="BA662" s="352"/>
      <c r="BB662" s="352"/>
      <c r="BC662" s="352"/>
      <c r="BD662" s="352"/>
      <c r="BE662" s="352"/>
      <c r="BF662" s="352"/>
      <c r="BG662" s="352"/>
      <c r="BH662" s="352"/>
      <c r="BI662" s="352"/>
      <c r="BJ662" s="352"/>
      <c r="BK662" s="352"/>
      <c r="BL662" s="352"/>
    </row>
    <row r="663" spans="1:64" ht="16.5" customHeight="1">
      <c r="A663" s="352"/>
      <c r="B663" s="352"/>
      <c r="C663" s="352"/>
      <c r="D663" s="352"/>
      <c r="E663" s="352"/>
      <c r="F663" s="352"/>
      <c r="G663" s="352"/>
      <c r="H663" s="352"/>
      <c r="I663" s="352"/>
      <c r="J663" s="352"/>
      <c r="K663" s="352"/>
      <c r="L663" s="352"/>
      <c r="M663" s="352"/>
      <c r="N663" s="352"/>
      <c r="O663" s="352"/>
      <c r="P663" s="352"/>
      <c r="Q663" s="352"/>
      <c r="R663" s="352"/>
      <c r="S663" s="352"/>
      <c r="T663" s="352"/>
      <c r="U663" s="352"/>
      <c r="V663" s="352"/>
      <c r="W663" s="352"/>
      <c r="X663" s="352"/>
      <c r="Y663" s="352"/>
      <c r="Z663" s="352"/>
      <c r="AA663" s="352"/>
      <c r="AB663" s="352"/>
      <c r="AC663" s="352"/>
      <c r="AD663" s="352"/>
      <c r="AE663" s="352"/>
      <c r="AF663" s="352"/>
      <c r="AG663" s="352"/>
      <c r="AH663" s="352"/>
      <c r="AI663" s="352"/>
      <c r="AJ663" s="352"/>
      <c r="AK663" s="352"/>
      <c r="AL663" s="352"/>
      <c r="AM663" s="352"/>
      <c r="AN663" s="352"/>
      <c r="AO663" s="352"/>
      <c r="AP663" s="352"/>
      <c r="AQ663" s="352"/>
      <c r="AR663" s="352"/>
      <c r="AS663" s="352"/>
      <c r="AT663" s="352"/>
      <c r="AU663" s="352"/>
      <c r="AV663" s="352"/>
      <c r="AW663" s="352"/>
      <c r="AX663" s="352"/>
      <c r="AY663" s="352"/>
      <c r="AZ663" s="352"/>
      <c r="BA663" s="352"/>
      <c r="BB663" s="352"/>
      <c r="BC663" s="352"/>
      <c r="BD663" s="352"/>
      <c r="BE663" s="352"/>
      <c r="BF663" s="352"/>
      <c r="BG663" s="352"/>
      <c r="BH663" s="352"/>
      <c r="BI663" s="352"/>
      <c r="BJ663" s="352"/>
      <c r="BK663" s="352"/>
      <c r="BL663" s="352"/>
    </row>
    <row r="664" spans="1:64" ht="16.5" customHeight="1">
      <c r="A664" s="352"/>
      <c r="B664" s="352"/>
      <c r="C664" s="352"/>
      <c r="D664" s="352"/>
      <c r="E664" s="352"/>
      <c r="F664" s="352"/>
      <c r="G664" s="352"/>
      <c r="H664" s="352"/>
      <c r="I664" s="352"/>
      <c r="J664" s="352"/>
      <c r="K664" s="352"/>
      <c r="L664" s="352"/>
      <c r="M664" s="352"/>
      <c r="N664" s="352"/>
      <c r="O664" s="352"/>
      <c r="P664" s="352"/>
      <c r="Q664" s="352"/>
      <c r="R664" s="352"/>
      <c r="S664" s="352"/>
      <c r="T664" s="352"/>
      <c r="U664" s="352"/>
      <c r="V664" s="352"/>
      <c r="W664" s="352"/>
      <c r="X664" s="352"/>
      <c r="Y664" s="352"/>
      <c r="Z664" s="352"/>
      <c r="AA664" s="352"/>
      <c r="AB664" s="352"/>
      <c r="AC664" s="352"/>
      <c r="AD664" s="352"/>
      <c r="AE664" s="352"/>
      <c r="AF664" s="352"/>
      <c r="AG664" s="352"/>
      <c r="AH664" s="352"/>
      <c r="AI664" s="352"/>
      <c r="AJ664" s="352"/>
      <c r="AK664" s="352"/>
      <c r="AL664" s="352"/>
      <c r="AM664" s="352"/>
      <c r="AN664" s="352"/>
      <c r="AO664" s="352"/>
      <c r="AP664" s="352"/>
      <c r="AQ664" s="352"/>
      <c r="AR664" s="352"/>
      <c r="AS664" s="352"/>
      <c r="AT664" s="352"/>
      <c r="AU664" s="352"/>
      <c r="AV664" s="352"/>
      <c r="AW664" s="352"/>
      <c r="AX664" s="352"/>
      <c r="AY664" s="352"/>
      <c r="AZ664" s="352"/>
      <c r="BA664" s="352"/>
      <c r="BB664" s="352"/>
      <c r="BC664" s="352"/>
      <c r="BD664" s="352"/>
      <c r="BE664" s="352"/>
      <c r="BF664" s="352"/>
      <c r="BG664" s="352"/>
      <c r="BH664" s="352"/>
      <c r="BI664" s="352"/>
      <c r="BJ664" s="352"/>
      <c r="BK664" s="352"/>
      <c r="BL664" s="352"/>
    </row>
    <row r="665" spans="1:64" ht="16.5" customHeight="1">
      <c r="A665" s="352"/>
      <c r="B665" s="352"/>
      <c r="C665" s="352"/>
      <c r="D665" s="352"/>
      <c r="E665" s="352"/>
      <c r="F665" s="352"/>
      <c r="G665" s="352"/>
      <c r="H665" s="352"/>
      <c r="I665" s="352"/>
      <c r="J665" s="352"/>
      <c r="K665" s="352"/>
      <c r="L665" s="352"/>
      <c r="M665" s="352"/>
      <c r="N665" s="352"/>
      <c r="O665" s="352"/>
      <c r="P665" s="352"/>
      <c r="Q665" s="352"/>
      <c r="R665" s="352"/>
      <c r="S665" s="352"/>
      <c r="T665" s="352"/>
      <c r="U665" s="352"/>
      <c r="V665" s="352"/>
      <c r="W665" s="352"/>
      <c r="X665" s="352"/>
      <c r="Y665" s="352"/>
      <c r="Z665" s="352"/>
      <c r="AA665" s="352"/>
      <c r="AB665" s="352"/>
      <c r="AC665" s="352"/>
      <c r="AD665" s="352"/>
      <c r="AE665" s="352"/>
      <c r="AF665" s="352"/>
      <c r="AG665" s="352"/>
      <c r="AH665" s="352"/>
      <c r="AI665" s="352"/>
      <c r="AJ665" s="352"/>
      <c r="AK665" s="352"/>
      <c r="AL665" s="352"/>
      <c r="AM665" s="352"/>
      <c r="AN665" s="352"/>
      <c r="AO665" s="352"/>
      <c r="AP665" s="352"/>
      <c r="AQ665" s="352"/>
      <c r="AR665" s="352"/>
      <c r="AS665" s="352"/>
      <c r="AT665" s="352"/>
      <c r="AU665" s="352"/>
      <c r="AV665" s="352"/>
      <c r="AW665" s="352"/>
      <c r="AX665" s="352"/>
      <c r="AY665" s="352"/>
      <c r="AZ665" s="352"/>
      <c r="BA665" s="352"/>
      <c r="BB665" s="352"/>
      <c r="BC665" s="352"/>
      <c r="BD665" s="352"/>
      <c r="BE665" s="352"/>
      <c r="BF665" s="352"/>
      <c r="BG665" s="352"/>
      <c r="BH665" s="352"/>
      <c r="BI665" s="352"/>
      <c r="BJ665" s="352"/>
      <c r="BK665" s="352"/>
      <c r="BL665" s="352"/>
    </row>
    <row r="666" spans="1:64" ht="16.5" customHeight="1">
      <c r="A666" s="352"/>
      <c r="B666" s="352"/>
      <c r="C666" s="352"/>
      <c r="D666" s="352"/>
      <c r="E666" s="352"/>
      <c r="F666" s="352"/>
      <c r="G666" s="352"/>
      <c r="H666" s="352"/>
      <c r="I666" s="352"/>
      <c r="J666" s="352"/>
      <c r="K666" s="352"/>
      <c r="L666" s="352"/>
      <c r="M666" s="352"/>
      <c r="N666" s="352"/>
      <c r="O666" s="352"/>
      <c r="P666" s="352"/>
      <c r="Q666" s="352"/>
      <c r="R666" s="352"/>
      <c r="S666" s="352"/>
      <c r="T666" s="352"/>
      <c r="U666" s="352"/>
      <c r="V666" s="352"/>
      <c r="W666" s="352"/>
      <c r="X666" s="352"/>
      <c r="Y666" s="352"/>
      <c r="Z666" s="352"/>
      <c r="AA666" s="352"/>
      <c r="AB666" s="352"/>
      <c r="AC666" s="352"/>
      <c r="AD666" s="352"/>
      <c r="AE666" s="352"/>
      <c r="AF666" s="352"/>
      <c r="AG666" s="352"/>
      <c r="AH666" s="352"/>
      <c r="AI666" s="352"/>
      <c r="AJ666" s="352"/>
      <c r="AK666" s="352"/>
      <c r="AL666" s="352"/>
      <c r="AM666" s="352"/>
      <c r="AN666" s="352"/>
      <c r="AO666" s="352"/>
      <c r="AP666" s="352"/>
      <c r="AQ666" s="352"/>
      <c r="AR666" s="352"/>
      <c r="AS666" s="352"/>
      <c r="AT666" s="352"/>
      <c r="AU666" s="352"/>
      <c r="AV666" s="352"/>
      <c r="AW666" s="352"/>
      <c r="AX666" s="352"/>
      <c r="AY666" s="352"/>
      <c r="AZ666" s="352"/>
      <c r="BA666" s="352"/>
      <c r="BB666" s="352"/>
      <c r="BC666" s="352"/>
      <c r="BD666" s="352"/>
      <c r="BE666" s="352"/>
      <c r="BF666" s="352"/>
      <c r="BG666" s="352"/>
      <c r="BH666" s="352"/>
      <c r="BI666" s="352"/>
      <c r="BJ666" s="352"/>
      <c r="BK666" s="352"/>
      <c r="BL666" s="352"/>
    </row>
    <row r="667" spans="1:64" ht="16.5" customHeight="1">
      <c r="A667" s="352"/>
      <c r="B667" s="352"/>
      <c r="C667" s="352"/>
      <c r="D667" s="352"/>
      <c r="E667" s="352"/>
      <c r="F667" s="352"/>
      <c r="G667" s="352"/>
      <c r="H667" s="352"/>
      <c r="I667" s="352"/>
      <c r="J667" s="352"/>
      <c r="K667" s="352"/>
      <c r="L667" s="352"/>
      <c r="M667" s="352"/>
      <c r="N667" s="352"/>
      <c r="O667" s="352"/>
      <c r="P667" s="352"/>
      <c r="Q667" s="352"/>
      <c r="R667" s="352"/>
      <c r="S667" s="352"/>
      <c r="T667" s="352"/>
      <c r="U667" s="352"/>
      <c r="V667" s="352"/>
      <c r="W667" s="352"/>
      <c r="X667" s="352"/>
      <c r="Y667" s="352"/>
      <c r="Z667" s="352"/>
      <c r="AA667" s="352"/>
      <c r="AB667" s="352"/>
      <c r="AC667" s="352"/>
      <c r="AD667" s="352"/>
      <c r="AE667" s="352"/>
      <c r="AF667" s="352"/>
      <c r="AG667" s="352"/>
      <c r="AH667" s="352"/>
      <c r="AI667" s="352"/>
      <c r="AJ667" s="352"/>
      <c r="AK667" s="352"/>
      <c r="AL667" s="352"/>
      <c r="AM667" s="352"/>
      <c r="AN667" s="352"/>
      <c r="AO667" s="352"/>
      <c r="AP667" s="352"/>
      <c r="AQ667" s="352"/>
      <c r="AR667" s="352"/>
      <c r="AS667" s="352"/>
      <c r="AT667" s="352"/>
      <c r="AU667" s="352"/>
      <c r="AV667" s="352"/>
      <c r="AW667" s="352"/>
      <c r="AX667" s="352"/>
      <c r="AY667" s="352"/>
      <c r="AZ667" s="352"/>
      <c r="BA667" s="352"/>
      <c r="BB667" s="352"/>
      <c r="BC667" s="352"/>
      <c r="BD667" s="352"/>
      <c r="BE667" s="352"/>
      <c r="BF667" s="352"/>
      <c r="BG667" s="352"/>
      <c r="BH667" s="352"/>
      <c r="BI667" s="352"/>
      <c r="BJ667" s="352"/>
      <c r="BK667" s="352"/>
      <c r="BL667" s="352"/>
    </row>
    <row r="668" spans="1:64" ht="16.5" customHeight="1">
      <c r="A668" s="352"/>
      <c r="B668" s="352"/>
      <c r="C668" s="352"/>
      <c r="D668" s="352"/>
      <c r="E668" s="352"/>
      <c r="F668" s="352"/>
      <c r="G668" s="352"/>
      <c r="H668" s="352"/>
      <c r="I668" s="352"/>
      <c r="J668" s="352"/>
      <c r="K668" s="352"/>
      <c r="L668" s="352"/>
      <c r="M668" s="352"/>
      <c r="N668" s="352"/>
      <c r="O668" s="352"/>
      <c r="P668" s="352"/>
      <c r="Q668" s="352"/>
      <c r="R668" s="352"/>
      <c r="S668" s="352"/>
      <c r="T668" s="352"/>
      <c r="U668" s="352"/>
      <c r="V668" s="352"/>
      <c r="W668" s="352"/>
      <c r="X668" s="352"/>
      <c r="Y668" s="352"/>
      <c r="Z668" s="352"/>
      <c r="AA668" s="352"/>
      <c r="AB668" s="352"/>
      <c r="AC668" s="352"/>
      <c r="AD668" s="352"/>
      <c r="AE668" s="352"/>
      <c r="AF668" s="352"/>
      <c r="AG668" s="352"/>
      <c r="AH668" s="352"/>
      <c r="AI668" s="352"/>
      <c r="AJ668" s="352"/>
      <c r="AK668" s="352"/>
      <c r="AL668" s="352"/>
      <c r="AM668" s="352"/>
      <c r="AN668" s="352"/>
      <c r="AO668" s="352"/>
      <c r="AP668" s="352"/>
      <c r="AQ668" s="352"/>
      <c r="AR668" s="352"/>
      <c r="AS668" s="352"/>
      <c r="AT668" s="352"/>
      <c r="AU668" s="352"/>
      <c r="AV668" s="352"/>
      <c r="AW668" s="352"/>
      <c r="AX668" s="352"/>
      <c r="AY668" s="352"/>
      <c r="AZ668" s="352"/>
      <c r="BA668" s="352"/>
      <c r="BB668" s="352"/>
      <c r="BC668" s="352"/>
      <c r="BD668" s="352"/>
      <c r="BE668" s="352"/>
      <c r="BF668" s="352"/>
      <c r="BG668" s="352"/>
      <c r="BH668" s="352"/>
      <c r="BI668" s="352"/>
      <c r="BJ668" s="352"/>
      <c r="BK668" s="352"/>
      <c r="BL668" s="352"/>
    </row>
    <row r="669" spans="1:64" ht="16.5" customHeight="1">
      <c r="A669" s="352"/>
      <c r="B669" s="352"/>
      <c r="C669" s="352"/>
      <c r="D669" s="352"/>
      <c r="E669" s="352"/>
      <c r="F669" s="352"/>
      <c r="G669" s="352"/>
      <c r="H669" s="352"/>
      <c r="I669" s="352"/>
      <c r="J669" s="352"/>
      <c r="K669" s="352"/>
      <c r="L669" s="352"/>
      <c r="M669" s="352"/>
      <c r="N669" s="352"/>
      <c r="O669" s="352"/>
      <c r="P669" s="352"/>
      <c r="Q669" s="352"/>
      <c r="R669" s="352"/>
      <c r="S669" s="352"/>
      <c r="T669" s="352"/>
      <c r="U669" s="352"/>
      <c r="V669" s="352"/>
      <c r="W669" s="352"/>
      <c r="X669" s="352"/>
      <c r="Y669" s="352"/>
      <c r="Z669" s="352"/>
      <c r="AA669" s="352"/>
      <c r="AB669" s="352"/>
      <c r="AC669" s="352"/>
      <c r="AD669" s="352"/>
      <c r="AE669" s="352"/>
      <c r="AF669" s="352"/>
      <c r="AG669" s="352"/>
      <c r="AH669" s="352"/>
      <c r="AI669" s="352"/>
      <c r="AJ669" s="352"/>
      <c r="AK669" s="352"/>
      <c r="AL669" s="352"/>
      <c r="AM669" s="352"/>
      <c r="AN669" s="352"/>
      <c r="AO669" s="352"/>
      <c r="AP669" s="352"/>
      <c r="AQ669" s="352"/>
      <c r="AR669" s="352"/>
      <c r="AS669" s="352"/>
      <c r="AT669" s="352"/>
      <c r="AU669" s="352"/>
      <c r="AV669" s="352"/>
      <c r="AW669" s="352"/>
      <c r="AX669" s="352"/>
      <c r="AY669" s="352"/>
      <c r="AZ669" s="352"/>
      <c r="BA669" s="352"/>
      <c r="BB669" s="352"/>
      <c r="BC669" s="352"/>
      <c r="BD669" s="352"/>
      <c r="BE669" s="352"/>
      <c r="BF669" s="352"/>
      <c r="BG669" s="352"/>
      <c r="BH669" s="352"/>
      <c r="BI669" s="352"/>
      <c r="BJ669" s="352"/>
      <c r="BK669" s="352"/>
      <c r="BL669" s="352"/>
    </row>
    <row r="670" spans="1:64" ht="16.5" customHeight="1">
      <c r="A670" s="352"/>
      <c r="B670" s="352"/>
      <c r="C670" s="352"/>
      <c r="D670" s="352"/>
      <c r="E670" s="352"/>
      <c r="F670" s="352"/>
      <c r="G670" s="352"/>
      <c r="H670" s="352"/>
      <c r="I670" s="352"/>
      <c r="J670" s="352"/>
      <c r="K670" s="352"/>
      <c r="L670" s="352"/>
      <c r="M670" s="352"/>
      <c r="N670" s="352"/>
      <c r="O670" s="352"/>
      <c r="P670" s="352"/>
      <c r="Q670" s="352"/>
      <c r="R670" s="352"/>
      <c r="S670" s="352"/>
      <c r="T670" s="352"/>
      <c r="U670" s="352"/>
      <c r="V670" s="352"/>
      <c r="W670" s="352"/>
      <c r="X670" s="352"/>
      <c r="Y670" s="352"/>
      <c r="Z670" s="352"/>
      <c r="AA670" s="352"/>
      <c r="AB670" s="352"/>
      <c r="AC670" s="352"/>
      <c r="AD670" s="352"/>
      <c r="AE670" s="352"/>
      <c r="AF670" s="352"/>
      <c r="AG670" s="352"/>
      <c r="AH670" s="352"/>
      <c r="AI670" s="352"/>
      <c r="AJ670" s="352"/>
      <c r="AK670" s="352"/>
      <c r="AL670" s="352"/>
      <c r="AM670" s="352"/>
      <c r="AN670" s="352"/>
      <c r="AO670" s="352"/>
      <c r="AP670" s="352"/>
      <c r="AQ670" s="352"/>
      <c r="AR670" s="352"/>
      <c r="AS670" s="352"/>
      <c r="AT670" s="352"/>
      <c r="AU670" s="352"/>
      <c r="AV670" s="352"/>
      <c r="AW670" s="352"/>
      <c r="AX670" s="352"/>
      <c r="AY670" s="352"/>
      <c r="AZ670" s="352"/>
      <c r="BA670" s="352"/>
      <c r="BB670" s="352"/>
      <c r="BC670" s="352"/>
      <c r="BD670" s="352"/>
      <c r="BE670" s="352"/>
      <c r="BF670" s="352"/>
      <c r="BG670" s="352"/>
      <c r="BH670" s="352"/>
      <c r="BI670" s="352"/>
      <c r="BJ670" s="352"/>
      <c r="BK670" s="352"/>
      <c r="BL670" s="352"/>
    </row>
    <row r="671" spans="1:64" ht="16.5" customHeight="1">
      <c r="A671" s="352"/>
      <c r="B671" s="352"/>
      <c r="C671" s="352"/>
      <c r="D671" s="352"/>
      <c r="E671" s="352"/>
      <c r="F671" s="352"/>
      <c r="G671" s="352"/>
      <c r="H671" s="352"/>
      <c r="I671" s="352"/>
      <c r="J671" s="352"/>
      <c r="K671" s="352"/>
      <c r="L671" s="352"/>
      <c r="M671" s="352"/>
      <c r="N671" s="352"/>
      <c r="O671" s="352"/>
      <c r="P671" s="352"/>
      <c r="Q671" s="352"/>
      <c r="R671" s="352"/>
      <c r="S671" s="352"/>
      <c r="T671" s="352"/>
      <c r="U671" s="352"/>
      <c r="V671" s="352"/>
      <c r="W671" s="352"/>
      <c r="X671" s="352"/>
      <c r="Y671" s="352"/>
      <c r="Z671" s="352"/>
      <c r="AA671" s="352"/>
      <c r="AB671" s="352"/>
      <c r="AC671" s="352"/>
      <c r="AD671" s="352"/>
      <c r="AE671" s="352"/>
      <c r="AF671" s="352"/>
      <c r="AG671" s="352"/>
      <c r="AH671" s="352"/>
      <c r="AI671" s="352"/>
      <c r="AJ671" s="352"/>
      <c r="AK671" s="352"/>
      <c r="AL671" s="352"/>
      <c r="AM671" s="352"/>
      <c r="AN671" s="352"/>
      <c r="AO671" s="352"/>
      <c r="AP671" s="352"/>
      <c r="AQ671" s="352"/>
      <c r="AR671" s="352"/>
      <c r="AS671" s="352"/>
      <c r="AT671" s="352"/>
      <c r="AU671" s="352"/>
      <c r="AV671" s="352"/>
      <c r="AW671" s="352"/>
      <c r="AX671" s="352"/>
      <c r="AY671" s="352"/>
      <c r="AZ671" s="352"/>
      <c r="BA671" s="352"/>
      <c r="BB671" s="352"/>
      <c r="BC671" s="352"/>
      <c r="BD671" s="352"/>
      <c r="BE671" s="352"/>
      <c r="BF671" s="352"/>
      <c r="BG671" s="352"/>
      <c r="BH671" s="352"/>
      <c r="BI671" s="352"/>
      <c r="BJ671" s="352"/>
      <c r="BK671" s="352"/>
      <c r="BL671" s="352"/>
    </row>
    <row r="672" spans="1:64" ht="16.5" customHeight="1">
      <c r="A672" s="352"/>
      <c r="B672" s="352"/>
      <c r="C672" s="352"/>
      <c r="D672" s="352"/>
      <c r="E672" s="352"/>
      <c r="F672" s="352"/>
      <c r="G672" s="352"/>
      <c r="H672" s="352"/>
      <c r="I672" s="352"/>
      <c r="J672" s="352"/>
      <c r="K672" s="352"/>
      <c r="L672" s="352"/>
      <c r="M672" s="352"/>
      <c r="N672" s="352"/>
      <c r="O672" s="352"/>
      <c r="P672" s="352"/>
      <c r="Q672" s="352"/>
      <c r="R672" s="352"/>
      <c r="S672" s="352"/>
      <c r="T672" s="352"/>
      <c r="U672" s="352"/>
      <c r="V672" s="352"/>
      <c r="W672" s="352"/>
      <c r="X672" s="352"/>
      <c r="Y672" s="352"/>
      <c r="Z672" s="352"/>
      <c r="AA672" s="352"/>
      <c r="AB672" s="352"/>
      <c r="AC672" s="352"/>
      <c r="AD672" s="352"/>
      <c r="AE672" s="352"/>
      <c r="AF672" s="352"/>
      <c r="AG672" s="352"/>
      <c r="AH672" s="352"/>
      <c r="AI672" s="352"/>
      <c r="AJ672" s="352"/>
      <c r="AK672" s="352"/>
      <c r="AL672" s="352"/>
      <c r="AM672" s="352"/>
      <c r="AN672" s="352"/>
      <c r="AO672" s="352"/>
      <c r="AP672" s="352"/>
      <c r="AQ672" s="352"/>
      <c r="AR672" s="352"/>
      <c r="AS672" s="352"/>
      <c r="AT672" s="352"/>
      <c r="AU672" s="352"/>
      <c r="AV672" s="352"/>
      <c r="AW672" s="352"/>
      <c r="AX672" s="352"/>
      <c r="AY672" s="352"/>
      <c r="AZ672" s="352"/>
      <c r="BA672" s="352"/>
      <c r="BB672" s="352"/>
      <c r="BC672" s="352"/>
      <c r="BD672" s="352"/>
      <c r="BE672" s="352"/>
      <c r="BF672" s="352"/>
      <c r="BG672" s="352"/>
      <c r="BH672" s="352"/>
      <c r="BI672" s="352"/>
      <c r="BJ672" s="352"/>
      <c r="BK672" s="352"/>
      <c r="BL672" s="352"/>
    </row>
    <row r="673" spans="1:64" ht="16.5" customHeight="1">
      <c r="A673" s="352"/>
      <c r="B673" s="352"/>
      <c r="C673" s="352"/>
      <c r="D673" s="352"/>
      <c r="E673" s="352"/>
      <c r="F673" s="352"/>
      <c r="G673" s="352"/>
      <c r="H673" s="352"/>
      <c r="I673" s="352"/>
      <c r="J673" s="352"/>
      <c r="K673" s="352"/>
      <c r="L673" s="352"/>
      <c r="M673" s="352"/>
      <c r="N673" s="352"/>
      <c r="O673" s="352"/>
      <c r="P673" s="352"/>
      <c r="Q673" s="352"/>
      <c r="R673" s="352"/>
      <c r="S673" s="352"/>
      <c r="T673" s="352"/>
      <c r="U673" s="352"/>
      <c r="V673" s="352"/>
      <c r="W673" s="352"/>
      <c r="X673" s="352"/>
      <c r="Y673" s="352"/>
      <c r="Z673" s="352"/>
      <c r="AA673" s="352"/>
      <c r="AB673" s="352"/>
      <c r="AC673" s="352"/>
      <c r="AD673" s="352"/>
      <c r="AE673" s="352"/>
      <c r="AF673" s="352"/>
      <c r="AG673" s="352"/>
      <c r="AH673" s="352"/>
      <c r="AI673" s="352"/>
      <c r="AJ673" s="352"/>
      <c r="AK673" s="352"/>
      <c r="AL673" s="352"/>
      <c r="AM673" s="352"/>
      <c r="AN673" s="352"/>
      <c r="AO673" s="352"/>
      <c r="AP673" s="352"/>
      <c r="AQ673" s="352"/>
      <c r="AR673" s="352"/>
      <c r="AS673" s="352"/>
      <c r="AT673" s="352"/>
      <c r="AU673" s="352"/>
      <c r="AV673" s="352"/>
      <c r="AW673" s="352"/>
      <c r="AX673" s="352"/>
      <c r="AY673" s="352"/>
      <c r="AZ673" s="352"/>
      <c r="BA673" s="352"/>
      <c r="BB673" s="352"/>
      <c r="BC673" s="352"/>
      <c r="BD673" s="352"/>
      <c r="BE673" s="352"/>
      <c r="BF673" s="352"/>
      <c r="BG673" s="352"/>
      <c r="BH673" s="352"/>
      <c r="BI673" s="352"/>
      <c r="BJ673" s="352"/>
      <c r="BK673" s="352"/>
      <c r="BL673" s="352"/>
    </row>
    <row r="674" spans="1:64" ht="16.5" customHeight="1">
      <c r="A674" s="352"/>
      <c r="B674" s="352"/>
      <c r="C674" s="352"/>
      <c r="D674" s="352"/>
      <c r="E674" s="352"/>
      <c r="F674" s="352"/>
      <c r="G674" s="352"/>
      <c r="H674" s="352"/>
      <c r="I674" s="352"/>
      <c r="J674" s="352"/>
      <c r="K674" s="352"/>
      <c r="L674" s="352"/>
      <c r="M674" s="352"/>
      <c r="N674" s="352"/>
      <c r="O674" s="352"/>
      <c r="P674" s="352"/>
      <c r="Q674" s="352"/>
      <c r="R674" s="352"/>
      <c r="S674" s="352"/>
      <c r="T674" s="352"/>
      <c r="U674" s="352"/>
      <c r="V674" s="352"/>
      <c r="W674" s="352"/>
      <c r="X674" s="352"/>
      <c r="Y674" s="352"/>
      <c r="Z674" s="352"/>
      <c r="AA674" s="352"/>
      <c r="AB674" s="352"/>
      <c r="AC674" s="352"/>
      <c r="AD674" s="352"/>
      <c r="AE674" s="352"/>
      <c r="AF674" s="352"/>
      <c r="AG674" s="352"/>
      <c r="AH674" s="352"/>
      <c r="AI674" s="352"/>
      <c r="AJ674" s="352"/>
      <c r="AK674" s="352"/>
      <c r="AL674" s="352"/>
      <c r="AM674" s="352"/>
      <c r="AN674" s="352"/>
      <c r="AO674" s="352"/>
      <c r="AP674" s="352"/>
      <c r="AQ674" s="352"/>
      <c r="AR674" s="352"/>
      <c r="AS674" s="352"/>
      <c r="AT674" s="352"/>
      <c r="AU674" s="352"/>
      <c r="AV674" s="352"/>
      <c r="AW674" s="352"/>
      <c r="AX674" s="352"/>
      <c r="AY674" s="352"/>
      <c r="AZ674" s="352"/>
      <c r="BA674" s="352"/>
      <c r="BB674" s="352"/>
      <c r="BC674" s="352"/>
      <c r="BD674" s="352"/>
      <c r="BE674" s="352"/>
      <c r="BF674" s="352"/>
      <c r="BG674" s="352"/>
      <c r="BH674" s="352"/>
      <c r="BI674" s="352"/>
      <c r="BJ674" s="352"/>
      <c r="BK674" s="352"/>
      <c r="BL674" s="352"/>
    </row>
    <row r="675" spans="1:64" ht="16.5" customHeight="1">
      <c r="A675" s="352"/>
      <c r="B675" s="352"/>
      <c r="C675" s="352"/>
      <c r="D675" s="352"/>
      <c r="E675" s="352"/>
      <c r="F675" s="352"/>
      <c r="G675" s="352"/>
      <c r="H675" s="352"/>
      <c r="I675" s="352"/>
      <c r="J675" s="352"/>
      <c r="K675" s="352"/>
      <c r="L675" s="352"/>
      <c r="M675" s="352"/>
      <c r="N675" s="352"/>
      <c r="O675" s="352"/>
      <c r="P675" s="352"/>
      <c r="Q675" s="352"/>
      <c r="R675" s="352"/>
      <c r="S675" s="352"/>
      <c r="T675" s="352"/>
      <c r="U675" s="352"/>
      <c r="V675" s="352"/>
      <c r="W675" s="352"/>
      <c r="X675" s="352"/>
      <c r="Y675" s="352"/>
      <c r="Z675" s="352"/>
      <c r="AA675" s="352"/>
      <c r="AB675" s="352"/>
      <c r="AC675" s="352"/>
      <c r="AD675" s="352"/>
      <c r="AE675" s="352"/>
      <c r="AF675" s="352"/>
      <c r="AG675" s="352"/>
      <c r="AH675" s="352"/>
      <c r="AI675" s="352"/>
      <c r="AJ675" s="352"/>
      <c r="AK675" s="352"/>
      <c r="AL675" s="352"/>
      <c r="AM675" s="352"/>
      <c r="AN675" s="352"/>
      <c r="AO675" s="352"/>
      <c r="AP675" s="352"/>
      <c r="AQ675" s="352"/>
      <c r="AR675" s="352"/>
      <c r="AS675" s="352"/>
      <c r="AT675" s="352"/>
      <c r="AU675" s="352"/>
      <c r="AV675" s="352"/>
      <c r="AW675" s="352"/>
      <c r="AX675" s="352"/>
      <c r="AY675" s="352"/>
      <c r="AZ675" s="352"/>
      <c r="BA675" s="352"/>
      <c r="BB675" s="352"/>
      <c r="BC675" s="352"/>
      <c r="BD675" s="352"/>
      <c r="BE675" s="352"/>
      <c r="BF675" s="352"/>
      <c r="BG675" s="352"/>
      <c r="BH675" s="352"/>
      <c r="BI675" s="352"/>
      <c r="BJ675" s="352"/>
      <c r="BK675" s="352"/>
      <c r="BL675" s="352"/>
    </row>
    <row r="676" spans="1:64" ht="16.5" customHeight="1">
      <c r="A676" s="352"/>
      <c r="B676" s="352"/>
      <c r="C676" s="352"/>
      <c r="D676" s="352"/>
      <c r="E676" s="352"/>
      <c r="F676" s="352"/>
      <c r="G676" s="352"/>
      <c r="H676" s="352"/>
      <c r="I676" s="352"/>
      <c r="J676" s="352"/>
      <c r="K676" s="352"/>
      <c r="L676" s="352"/>
      <c r="M676" s="352"/>
      <c r="N676" s="352"/>
      <c r="O676" s="352"/>
      <c r="P676" s="352"/>
      <c r="Q676" s="352"/>
      <c r="R676" s="352"/>
      <c r="S676" s="352"/>
      <c r="T676" s="352"/>
      <c r="U676" s="352"/>
      <c r="V676" s="352"/>
      <c r="W676" s="352"/>
      <c r="X676" s="352"/>
      <c r="Y676" s="352"/>
      <c r="Z676" s="352"/>
      <c r="AA676" s="352"/>
      <c r="AB676" s="352"/>
      <c r="AC676" s="352"/>
      <c r="AD676" s="352"/>
      <c r="AE676" s="352"/>
      <c r="AF676" s="352"/>
      <c r="AG676" s="352"/>
      <c r="AH676" s="352"/>
      <c r="AI676" s="352"/>
      <c r="AJ676" s="352"/>
      <c r="AK676" s="352"/>
      <c r="AL676" s="352"/>
      <c r="AM676" s="352"/>
      <c r="AN676" s="352"/>
      <c r="AO676" s="352"/>
      <c r="AP676" s="352"/>
      <c r="AQ676" s="352"/>
      <c r="AR676" s="352"/>
      <c r="AS676" s="352"/>
      <c r="AT676" s="352"/>
      <c r="AU676" s="352"/>
      <c r="AV676" s="352"/>
      <c r="AW676" s="352"/>
      <c r="AX676" s="352"/>
      <c r="AY676" s="352"/>
      <c r="AZ676" s="352"/>
      <c r="BA676" s="352"/>
      <c r="BB676" s="352"/>
      <c r="BC676" s="352"/>
      <c r="BD676" s="352"/>
      <c r="BE676" s="352"/>
      <c r="BF676" s="352"/>
      <c r="BG676" s="352"/>
      <c r="BH676" s="352"/>
      <c r="BI676" s="352"/>
      <c r="BJ676" s="352"/>
      <c r="BK676" s="352"/>
      <c r="BL676" s="352"/>
    </row>
    <row r="677" spans="1:64" ht="16.5" customHeight="1">
      <c r="A677" s="352"/>
      <c r="B677" s="352"/>
      <c r="C677" s="352"/>
      <c r="D677" s="352"/>
      <c r="E677" s="352"/>
      <c r="F677" s="352"/>
      <c r="G677" s="352"/>
      <c r="H677" s="352"/>
      <c r="I677" s="352"/>
      <c r="J677" s="352"/>
      <c r="K677" s="352"/>
      <c r="L677" s="352"/>
      <c r="M677" s="352"/>
      <c r="N677" s="352"/>
      <c r="O677" s="352"/>
      <c r="P677" s="352"/>
      <c r="Q677" s="352"/>
      <c r="R677" s="352"/>
      <c r="S677" s="352"/>
      <c r="T677" s="352"/>
      <c r="U677" s="352"/>
      <c r="V677" s="352"/>
      <c r="W677" s="352"/>
      <c r="X677" s="352"/>
      <c r="Y677" s="352"/>
      <c r="Z677" s="352"/>
      <c r="AA677" s="352"/>
      <c r="AB677" s="352"/>
      <c r="AC677" s="352"/>
      <c r="AD677" s="352"/>
      <c r="AE677" s="352"/>
      <c r="AF677" s="352"/>
      <c r="AG677" s="352"/>
      <c r="AH677" s="352"/>
      <c r="AI677" s="352"/>
      <c r="AJ677" s="352"/>
      <c r="AK677" s="352"/>
      <c r="AL677" s="352"/>
      <c r="AM677" s="352"/>
      <c r="AN677" s="352"/>
      <c r="AO677" s="352"/>
      <c r="AP677" s="352"/>
      <c r="AQ677" s="352"/>
      <c r="AR677" s="352"/>
      <c r="AS677" s="352"/>
      <c r="AT677" s="352"/>
      <c r="AU677" s="352"/>
      <c r="AV677" s="352"/>
      <c r="AW677" s="352"/>
      <c r="AX677" s="352"/>
      <c r="AY677" s="352"/>
      <c r="AZ677" s="352"/>
      <c r="BA677" s="352"/>
      <c r="BB677" s="352"/>
      <c r="BC677" s="352"/>
      <c r="BD677" s="352"/>
      <c r="BE677" s="352"/>
      <c r="BF677" s="352"/>
      <c r="BG677" s="352"/>
      <c r="BH677" s="352"/>
      <c r="BI677" s="352"/>
      <c r="BJ677" s="352"/>
      <c r="BK677" s="352"/>
      <c r="BL677" s="352"/>
    </row>
    <row r="678" spans="1:64" ht="16.5" customHeight="1">
      <c r="A678" s="352"/>
      <c r="B678" s="352"/>
      <c r="C678" s="352"/>
      <c r="D678" s="352"/>
      <c r="E678" s="352"/>
      <c r="F678" s="352"/>
      <c r="G678" s="352"/>
      <c r="H678" s="352"/>
      <c r="I678" s="352"/>
      <c r="J678" s="352"/>
      <c r="K678" s="352"/>
      <c r="L678" s="352"/>
      <c r="M678" s="352"/>
      <c r="N678" s="352"/>
      <c r="O678" s="352"/>
      <c r="P678" s="352"/>
      <c r="Q678" s="352"/>
      <c r="R678" s="352"/>
      <c r="S678" s="352"/>
      <c r="T678" s="352"/>
      <c r="U678" s="352"/>
      <c r="V678" s="352"/>
      <c r="W678" s="352"/>
      <c r="X678" s="352"/>
      <c r="Y678" s="352"/>
      <c r="Z678" s="352"/>
      <c r="AA678" s="352"/>
      <c r="AB678" s="352"/>
      <c r="AC678" s="352"/>
      <c r="AD678" s="352"/>
      <c r="AE678" s="352"/>
      <c r="AF678" s="352"/>
      <c r="AG678" s="352"/>
      <c r="AH678" s="352"/>
      <c r="AI678" s="352"/>
      <c r="AJ678" s="352"/>
      <c r="AK678" s="352"/>
      <c r="AL678" s="352"/>
      <c r="AM678" s="352"/>
      <c r="AN678" s="352"/>
      <c r="AO678" s="352"/>
      <c r="AP678" s="352"/>
      <c r="AQ678" s="352"/>
      <c r="AR678" s="352"/>
      <c r="AS678" s="352"/>
      <c r="AT678" s="352"/>
      <c r="AU678" s="352"/>
      <c r="AV678" s="352"/>
      <c r="AW678" s="352"/>
      <c r="AX678" s="352"/>
      <c r="AY678" s="352"/>
      <c r="AZ678" s="352"/>
      <c r="BA678" s="352"/>
      <c r="BB678" s="352"/>
      <c r="BC678" s="352"/>
      <c r="BD678" s="352"/>
      <c r="BE678" s="352"/>
      <c r="BF678" s="352"/>
      <c r="BG678" s="352"/>
      <c r="BH678" s="352"/>
      <c r="BI678" s="352"/>
      <c r="BJ678" s="352"/>
      <c r="BK678" s="352"/>
      <c r="BL678" s="352"/>
    </row>
    <row r="679" spans="1:64" ht="16.5" customHeight="1">
      <c r="A679" s="352"/>
      <c r="B679" s="352"/>
      <c r="C679" s="352"/>
      <c r="D679" s="352"/>
      <c r="E679" s="352"/>
      <c r="F679" s="352"/>
      <c r="G679" s="352"/>
      <c r="H679" s="352"/>
      <c r="I679" s="352"/>
      <c r="J679" s="352"/>
      <c r="K679" s="352"/>
      <c r="L679" s="352"/>
      <c r="M679" s="352"/>
      <c r="N679" s="352"/>
      <c r="O679" s="352"/>
      <c r="P679" s="352"/>
      <c r="Q679" s="352"/>
      <c r="R679" s="352"/>
      <c r="S679" s="352"/>
      <c r="T679" s="352"/>
      <c r="U679" s="352"/>
      <c r="V679" s="352"/>
      <c r="W679" s="352"/>
      <c r="X679" s="352"/>
      <c r="Y679" s="352"/>
      <c r="Z679" s="352"/>
      <c r="AA679" s="352"/>
      <c r="AB679" s="352"/>
      <c r="AC679" s="352"/>
      <c r="AD679" s="352"/>
      <c r="AE679" s="352"/>
      <c r="AF679" s="352"/>
      <c r="AG679" s="352"/>
      <c r="AH679" s="352"/>
      <c r="AI679" s="352"/>
      <c r="AJ679" s="352"/>
      <c r="AK679" s="352"/>
      <c r="AL679" s="352"/>
      <c r="AM679" s="352"/>
      <c r="AN679" s="352"/>
      <c r="AO679" s="352"/>
      <c r="AP679" s="352"/>
      <c r="AQ679" s="352"/>
      <c r="AR679" s="352"/>
      <c r="AS679" s="352"/>
      <c r="AT679" s="352"/>
      <c r="AU679" s="352"/>
      <c r="AV679" s="352"/>
      <c r="AW679" s="352"/>
      <c r="AX679" s="352"/>
      <c r="AY679" s="352"/>
      <c r="AZ679" s="352"/>
      <c r="BA679" s="352"/>
      <c r="BB679" s="352"/>
      <c r="BC679" s="352"/>
      <c r="BD679" s="352"/>
      <c r="BE679" s="352"/>
      <c r="BF679" s="352"/>
      <c r="BG679" s="352"/>
      <c r="BH679" s="352"/>
      <c r="BI679" s="352"/>
      <c r="BJ679" s="352"/>
      <c r="BK679" s="352"/>
      <c r="BL679" s="352"/>
    </row>
    <row r="680" spans="1:64" ht="16.5" customHeight="1">
      <c r="A680" s="352"/>
      <c r="B680" s="352"/>
      <c r="C680" s="352"/>
      <c r="D680" s="352"/>
      <c r="E680" s="352"/>
      <c r="F680" s="352"/>
      <c r="G680" s="352"/>
      <c r="H680" s="352"/>
      <c r="I680" s="352"/>
      <c r="J680" s="352"/>
      <c r="K680" s="352"/>
      <c r="L680" s="352"/>
      <c r="M680" s="352"/>
      <c r="N680" s="352"/>
      <c r="O680" s="352"/>
      <c r="P680" s="352"/>
      <c r="Q680" s="352"/>
      <c r="R680" s="352"/>
      <c r="S680" s="352"/>
      <c r="T680" s="352"/>
      <c r="U680" s="352"/>
      <c r="V680" s="352"/>
      <c r="W680" s="352"/>
      <c r="X680" s="352"/>
      <c r="Y680" s="352"/>
      <c r="Z680" s="352"/>
      <c r="AA680" s="352"/>
      <c r="AB680" s="352"/>
      <c r="AC680" s="352"/>
      <c r="AD680" s="352"/>
      <c r="AE680" s="352"/>
      <c r="AF680" s="352"/>
      <c r="AG680" s="352"/>
      <c r="AH680" s="352"/>
      <c r="AI680" s="352"/>
      <c r="AJ680" s="352"/>
      <c r="AK680" s="352"/>
      <c r="AL680" s="352"/>
      <c r="AM680" s="352"/>
      <c r="AN680" s="352"/>
      <c r="AO680" s="352"/>
      <c r="AP680" s="352"/>
      <c r="AQ680" s="352"/>
      <c r="AR680" s="352"/>
      <c r="AS680" s="352"/>
      <c r="AT680" s="352"/>
      <c r="AU680" s="352"/>
      <c r="AV680" s="352"/>
      <c r="AW680" s="352"/>
      <c r="AX680" s="352"/>
      <c r="AY680" s="352"/>
      <c r="AZ680" s="352"/>
      <c r="BA680" s="352"/>
      <c r="BB680" s="352"/>
      <c r="BC680" s="352"/>
      <c r="BD680" s="352"/>
      <c r="BE680" s="352"/>
      <c r="BF680" s="352"/>
      <c r="BG680" s="352"/>
      <c r="BH680" s="352"/>
      <c r="BI680" s="352"/>
      <c r="BJ680" s="352"/>
      <c r="BK680" s="352"/>
      <c r="BL680" s="352"/>
    </row>
    <row r="681" spans="1:64" ht="16.5" customHeight="1">
      <c r="A681" s="352"/>
      <c r="B681" s="352"/>
      <c r="C681" s="352"/>
      <c r="D681" s="352"/>
      <c r="E681" s="352"/>
      <c r="F681" s="352"/>
      <c r="G681" s="352"/>
      <c r="H681" s="352"/>
      <c r="I681" s="352"/>
      <c r="J681" s="352"/>
      <c r="K681" s="352"/>
      <c r="L681" s="352"/>
      <c r="M681" s="352"/>
      <c r="N681" s="352"/>
      <c r="O681" s="352"/>
      <c r="P681" s="352"/>
      <c r="Q681" s="352"/>
      <c r="R681" s="352"/>
      <c r="S681" s="352"/>
      <c r="T681" s="352"/>
      <c r="U681" s="352"/>
      <c r="V681" s="352"/>
      <c r="W681" s="352"/>
      <c r="X681" s="352"/>
      <c r="Y681" s="352"/>
      <c r="Z681" s="352"/>
      <c r="AA681" s="352"/>
      <c r="AB681" s="352"/>
      <c r="AC681" s="352"/>
      <c r="AD681" s="352"/>
      <c r="AE681" s="352"/>
      <c r="AF681" s="352"/>
      <c r="AG681" s="352"/>
      <c r="AH681" s="352"/>
      <c r="AI681" s="352"/>
      <c r="AJ681" s="352"/>
      <c r="AK681" s="352"/>
      <c r="AL681" s="352"/>
      <c r="AM681" s="352"/>
      <c r="AN681" s="352"/>
      <c r="AO681" s="352"/>
      <c r="AP681" s="352"/>
      <c r="AQ681" s="352"/>
      <c r="AR681" s="352"/>
      <c r="AS681" s="352"/>
      <c r="AT681" s="352"/>
      <c r="AU681" s="352"/>
      <c r="AV681" s="352"/>
      <c r="AW681" s="352"/>
      <c r="AX681" s="352"/>
      <c r="AY681" s="352"/>
      <c r="AZ681" s="352"/>
      <c r="BA681" s="352"/>
      <c r="BB681" s="352"/>
      <c r="BC681" s="352"/>
      <c r="BD681" s="352"/>
      <c r="BE681" s="352"/>
      <c r="BF681" s="352"/>
      <c r="BG681" s="352"/>
      <c r="BH681" s="352"/>
      <c r="BI681" s="352"/>
      <c r="BJ681" s="352"/>
      <c r="BK681" s="352"/>
      <c r="BL681" s="352"/>
    </row>
    <row r="682" spans="1:64" ht="16.5" customHeight="1">
      <c r="A682" s="352"/>
      <c r="B682" s="352"/>
      <c r="C682" s="352"/>
      <c r="D682" s="352"/>
      <c r="E682" s="352"/>
      <c r="F682" s="352"/>
      <c r="G682" s="352"/>
      <c r="H682" s="352"/>
      <c r="I682" s="352"/>
      <c r="J682" s="352"/>
      <c r="K682" s="352"/>
      <c r="L682" s="352"/>
      <c r="M682" s="352"/>
      <c r="N682" s="352"/>
      <c r="O682" s="352"/>
      <c r="P682" s="352"/>
      <c r="Q682" s="352"/>
      <c r="R682" s="352"/>
      <c r="S682" s="352"/>
      <c r="T682" s="352"/>
      <c r="U682" s="352"/>
      <c r="V682" s="352"/>
      <c r="W682" s="352"/>
      <c r="X682" s="352"/>
      <c r="Y682" s="352"/>
      <c r="Z682" s="352"/>
      <c r="AA682" s="352"/>
      <c r="AB682" s="352"/>
      <c r="AC682" s="352"/>
      <c r="AD682" s="352"/>
      <c r="AE682" s="352"/>
      <c r="AF682" s="352"/>
      <c r="AG682" s="352"/>
      <c r="AH682" s="352"/>
      <c r="AI682" s="352"/>
      <c r="AJ682" s="352"/>
      <c r="AK682" s="352"/>
      <c r="AL682" s="352"/>
      <c r="AM682" s="352"/>
      <c r="AN682" s="352"/>
      <c r="AO682" s="352"/>
      <c r="AP682" s="352"/>
      <c r="AQ682" s="352"/>
      <c r="AR682" s="352"/>
      <c r="AS682" s="352"/>
      <c r="AT682" s="352"/>
      <c r="AU682" s="352"/>
      <c r="AV682" s="352"/>
      <c r="AW682" s="352"/>
      <c r="AX682" s="352"/>
      <c r="AY682" s="352"/>
      <c r="AZ682" s="352"/>
      <c r="BA682" s="352"/>
      <c r="BB682" s="352"/>
      <c r="BC682" s="352"/>
      <c r="BD682" s="352"/>
      <c r="BE682" s="352"/>
      <c r="BF682" s="352"/>
      <c r="BG682" s="352"/>
      <c r="BH682" s="352"/>
      <c r="BI682" s="352"/>
      <c r="BJ682" s="352"/>
      <c r="BK682" s="352"/>
      <c r="BL682" s="352"/>
    </row>
    <row r="683" spans="1:64" ht="16.5" customHeight="1">
      <c r="A683" s="352"/>
      <c r="B683" s="352"/>
      <c r="C683" s="352"/>
      <c r="D683" s="352"/>
      <c r="E683" s="352"/>
      <c r="F683" s="352"/>
      <c r="G683" s="352"/>
      <c r="H683" s="352"/>
      <c r="I683" s="352"/>
      <c r="J683" s="352"/>
      <c r="K683" s="352"/>
      <c r="L683" s="352"/>
      <c r="M683" s="352"/>
      <c r="N683" s="352"/>
      <c r="O683" s="352"/>
      <c r="P683" s="352"/>
      <c r="Q683" s="352"/>
      <c r="R683" s="352"/>
      <c r="S683" s="352"/>
      <c r="T683" s="352"/>
      <c r="U683" s="352"/>
      <c r="V683" s="352"/>
      <c r="W683" s="352"/>
      <c r="X683" s="352"/>
      <c r="Y683" s="352"/>
      <c r="Z683" s="352"/>
      <c r="AA683" s="352"/>
      <c r="AB683" s="352"/>
      <c r="AC683" s="352"/>
      <c r="AD683" s="352"/>
      <c r="AE683" s="352"/>
      <c r="AF683" s="352"/>
      <c r="AG683" s="352"/>
      <c r="AH683" s="352"/>
      <c r="AI683" s="352"/>
      <c r="AJ683" s="352"/>
      <c r="AK683" s="352"/>
      <c r="AL683" s="352"/>
      <c r="AM683" s="352"/>
      <c r="AN683" s="352"/>
      <c r="AO683" s="352"/>
      <c r="AP683" s="352"/>
      <c r="AQ683" s="352"/>
      <c r="AR683" s="352"/>
      <c r="AS683" s="352"/>
      <c r="AT683" s="352"/>
      <c r="AU683" s="352"/>
      <c r="AV683" s="352"/>
      <c r="AW683" s="352"/>
      <c r="AX683" s="352"/>
      <c r="AY683" s="352"/>
      <c r="AZ683" s="352"/>
      <c r="BA683" s="352"/>
      <c r="BB683" s="352"/>
      <c r="BC683" s="352"/>
      <c r="BD683" s="352"/>
      <c r="BE683" s="352"/>
      <c r="BF683" s="352"/>
      <c r="BG683" s="352"/>
      <c r="BH683" s="352"/>
      <c r="BI683" s="352"/>
      <c r="BJ683" s="352"/>
      <c r="BK683" s="352"/>
      <c r="BL683" s="352"/>
    </row>
    <row r="684" spans="1:64" ht="16.5" customHeight="1">
      <c r="A684" s="352"/>
      <c r="B684" s="352"/>
      <c r="C684" s="352"/>
      <c r="D684" s="352"/>
      <c r="E684" s="352"/>
      <c r="F684" s="352"/>
      <c r="G684" s="352"/>
      <c r="H684" s="352"/>
      <c r="I684" s="352"/>
      <c r="J684" s="352"/>
      <c r="K684" s="352"/>
      <c r="L684" s="352"/>
      <c r="M684" s="352"/>
      <c r="N684" s="352"/>
      <c r="O684" s="352"/>
      <c r="P684" s="352"/>
      <c r="Q684" s="352"/>
      <c r="R684" s="352"/>
      <c r="S684" s="352"/>
      <c r="T684" s="352"/>
      <c r="U684" s="352"/>
      <c r="V684" s="352"/>
      <c r="W684" s="352"/>
      <c r="X684" s="352"/>
      <c r="Y684" s="352"/>
      <c r="Z684" s="352"/>
      <c r="AA684" s="352"/>
      <c r="AB684" s="352"/>
      <c r="AC684" s="352"/>
      <c r="AD684" s="352"/>
      <c r="AE684" s="352"/>
      <c r="AF684" s="352"/>
      <c r="AG684" s="352"/>
      <c r="AH684" s="352"/>
      <c r="AI684" s="352"/>
      <c r="AJ684" s="352"/>
      <c r="AK684" s="352"/>
      <c r="AL684" s="352"/>
      <c r="AM684" s="352"/>
      <c r="AN684" s="352"/>
      <c r="AO684" s="352"/>
      <c r="AP684" s="352"/>
      <c r="AQ684" s="352"/>
      <c r="AR684" s="352"/>
      <c r="AS684" s="352"/>
      <c r="AT684" s="352"/>
      <c r="AU684" s="352"/>
      <c r="AV684" s="352"/>
      <c r="AW684" s="352"/>
      <c r="AX684" s="352"/>
      <c r="AY684" s="352"/>
      <c r="AZ684" s="352"/>
      <c r="BA684" s="352"/>
      <c r="BB684" s="352"/>
      <c r="BC684" s="352"/>
      <c r="BD684" s="352"/>
      <c r="BE684" s="352"/>
      <c r="BF684" s="352"/>
      <c r="BG684" s="352"/>
      <c r="BH684" s="352"/>
      <c r="BI684" s="352"/>
      <c r="BJ684" s="352"/>
      <c r="BK684" s="352"/>
      <c r="BL684" s="352"/>
    </row>
    <row r="685" spans="1:64" ht="16.5" customHeight="1">
      <c r="A685" s="352"/>
      <c r="B685" s="352"/>
      <c r="C685" s="352"/>
      <c r="D685" s="352"/>
      <c r="E685" s="352"/>
      <c r="F685" s="352"/>
      <c r="G685" s="352"/>
      <c r="H685" s="352"/>
      <c r="I685" s="352"/>
      <c r="J685" s="352"/>
      <c r="K685" s="352"/>
      <c r="L685" s="352"/>
      <c r="M685" s="352"/>
      <c r="N685" s="352"/>
      <c r="O685" s="352"/>
      <c r="P685" s="352"/>
      <c r="Q685" s="352"/>
      <c r="R685" s="352"/>
      <c r="S685" s="352"/>
      <c r="T685" s="352"/>
      <c r="U685" s="352"/>
      <c r="V685" s="352"/>
      <c r="W685" s="352"/>
      <c r="X685" s="352"/>
      <c r="Y685" s="352"/>
      <c r="Z685" s="352"/>
      <c r="AA685" s="352"/>
      <c r="AB685" s="352"/>
      <c r="AC685" s="352"/>
      <c r="AD685" s="352"/>
      <c r="AE685" s="352"/>
      <c r="AF685" s="352"/>
      <c r="AG685" s="352"/>
      <c r="AH685" s="352"/>
      <c r="AI685" s="352"/>
      <c r="AJ685" s="352"/>
      <c r="AK685" s="352"/>
      <c r="AL685" s="352"/>
      <c r="AM685" s="352"/>
      <c r="AN685" s="352"/>
      <c r="AO685" s="352"/>
      <c r="AP685" s="352"/>
      <c r="AQ685" s="352"/>
      <c r="AR685" s="352"/>
      <c r="AS685" s="352"/>
      <c r="AT685" s="352"/>
      <c r="AU685" s="352"/>
      <c r="AV685" s="352"/>
      <c r="AW685" s="352"/>
      <c r="AX685" s="352"/>
      <c r="AY685" s="352"/>
      <c r="AZ685" s="352"/>
      <c r="BA685" s="352"/>
      <c r="BB685" s="352"/>
      <c r="BC685" s="352"/>
      <c r="BD685" s="352"/>
      <c r="BE685" s="352"/>
      <c r="BF685" s="352"/>
      <c r="BG685" s="352"/>
      <c r="BH685" s="352"/>
      <c r="BI685" s="352"/>
      <c r="BJ685" s="352"/>
      <c r="BK685" s="352"/>
      <c r="BL685" s="352"/>
    </row>
    <row r="686" spans="1:64" ht="16.5" customHeight="1">
      <c r="A686" s="352"/>
      <c r="B686" s="352"/>
      <c r="C686" s="352"/>
      <c r="D686" s="352"/>
      <c r="E686" s="352"/>
      <c r="F686" s="352"/>
      <c r="G686" s="352"/>
      <c r="H686" s="352"/>
      <c r="I686" s="352"/>
      <c r="J686" s="352"/>
      <c r="K686" s="352"/>
      <c r="L686" s="352"/>
      <c r="M686" s="352"/>
      <c r="N686" s="352"/>
      <c r="O686" s="352"/>
      <c r="P686" s="352"/>
      <c r="Q686" s="352"/>
      <c r="R686" s="352"/>
      <c r="S686" s="352"/>
      <c r="T686" s="352"/>
      <c r="U686" s="352"/>
      <c r="V686" s="352"/>
      <c r="W686" s="352"/>
      <c r="X686" s="352"/>
      <c r="Y686" s="352"/>
      <c r="Z686" s="352"/>
      <c r="AA686" s="352"/>
      <c r="AB686" s="352"/>
      <c r="AC686" s="352"/>
      <c r="AD686" s="352"/>
      <c r="AE686" s="352"/>
      <c r="AF686" s="352"/>
      <c r="AG686" s="352"/>
      <c r="AH686" s="352"/>
      <c r="AI686" s="352"/>
      <c r="AJ686" s="352"/>
      <c r="AK686" s="352"/>
      <c r="AL686" s="352"/>
      <c r="AM686" s="352"/>
      <c r="AN686" s="352"/>
      <c r="AO686" s="352"/>
      <c r="AP686" s="352"/>
      <c r="AQ686" s="352"/>
      <c r="AR686" s="352"/>
      <c r="AS686" s="352"/>
      <c r="AT686" s="352"/>
      <c r="AU686" s="352"/>
      <c r="AV686" s="352"/>
      <c r="AW686" s="352"/>
      <c r="AX686" s="352"/>
      <c r="AY686" s="352"/>
      <c r="AZ686" s="352"/>
      <c r="BA686" s="352"/>
      <c r="BB686" s="352"/>
      <c r="BC686" s="352"/>
      <c r="BD686" s="352"/>
      <c r="BE686" s="352"/>
      <c r="BF686" s="352"/>
      <c r="BG686" s="352"/>
      <c r="BH686" s="352"/>
      <c r="BI686" s="352"/>
      <c r="BJ686" s="352"/>
      <c r="BK686" s="352"/>
      <c r="BL686" s="352"/>
    </row>
    <row r="687" spans="1:64" ht="16.5" customHeight="1">
      <c r="A687" s="352"/>
      <c r="B687" s="352"/>
      <c r="C687" s="352"/>
      <c r="D687" s="352"/>
      <c r="E687" s="352"/>
      <c r="F687" s="352"/>
      <c r="G687" s="352"/>
      <c r="H687" s="352"/>
      <c r="I687" s="352"/>
      <c r="J687" s="352"/>
      <c r="K687" s="352"/>
      <c r="L687" s="352"/>
      <c r="M687" s="352"/>
      <c r="N687" s="352"/>
      <c r="O687" s="352"/>
      <c r="P687" s="352"/>
      <c r="Q687" s="352"/>
      <c r="R687" s="352"/>
      <c r="S687" s="352"/>
      <c r="T687" s="352"/>
      <c r="U687" s="352"/>
      <c r="V687" s="352"/>
      <c r="W687" s="352"/>
      <c r="X687" s="352"/>
      <c r="Y687" s="352"/>
      <c r="Z687" s="352"/>
      <c r="AA687" s="352"/>
      <c r="AB687" s="352"/>
      <c r="AC687" s="352"/>
      <c r="AD687" s="352"/>
      <c r="AE687" s="352"/>
      <c r="AF687" s="352"/>
      <c r="AG687" s="352"/>
      <c r="AH687" s="352"/>
      <c r="AI687" s="352"/>
      <c r="AJ687" s="352"/>
      <c r="AK687" s="352"/>
      <c r="AL687" s="352"/>
      <c r="AM687" s="352"/>
      <c r="AN687" s="352"/>
      <c r="AO687" s="352"/>
      <c r="AP687" s="352"/>
      <c r="AQ687" s="352"/>
      <c r="AR687" s="352"/>
      <c r="AS687" s="352"/>
      <c r="AT687" s="352"/>
      <c r="AU687" s="352"/>
      <c r="AV687" s="352"/>
      <c r="AW687" s="352"/>
      <c r="AX687" s="352"/>
      <c r="AY687" s="352"/>
      <c r="AZ687" s="352"/>
      <c r="BA687" s="352"/>
      <c r="BB687" s="352"/>
      <c r="BC687" s="352"/>
      <c r="BD687" s="352"/>
      <c r="BE687" s="352"/>
      <c r="BF687" s="352"/>
      <c r="BG687" s="352"/>
      <c r="BH687" s="352"/>
      <c r="BI687" s="352"/>
      <c r="BJ687" s="352"/>
      <c r="BK687" s="352"/>
      <c r="BL687" s="352"/>
    </row>
    <row r="688" spans="1:64" ht="16.5" customHeight="1">
      <c r="A688" s="352"/>
      <c r="B688" s="352"/>
      <c r="C688" s="352"/>
      <c r="D688" s="352"/>
      <c r="E688" s="352"/>
      <c r="F688" s="352"/>
      <c r="G688" s="352"/>
      <c r="H688" s="352"/>
      <c r="I688" s="352"/>
      <c r="J688" s="352"/>
      <c r="K688" s="352"/>
      <c r="L688" s="352"/>
      <c r="M688" s="352"/>
      <c r="N688" s="352"/>
      <c r="O688" s="352"/>
      <c r="P688" s="352"/>
      <c r="Q688" s="352"/>
      <c r="R688" s="352"/>
      <c r="S688" s="352"/>
      <c r="T688" s="352"/>
      <c r="U688" s="352"/>
      <c r="V688" s="352"/>
      <c r="W688" s="352"/>
      <c r="X688" s="352"/>
      <c r="Y688" s="352"/>
      <c r="Z688" s="352"/>
      <c r="AA688" s="352"/>
      <c r="AB688" s="352"/>
      <c r="AC688" s="352"/>
      <c r="AD688" s="352"/>
      <c r="AE688" s="352"/>
      <c r="AF688" s="352"/>
      <c r="AG688" s="352"/>
      <c r="AH688" s="352"/>
      <c r="AI688" s="352"/>
      <c r="AJ688" s="352"/>
      <c r="AK688" s="352"/>
      <c r="AL688" s="352"/>
      <c r="AM688" s="352"/>
      <c r="AN688" s="352"/>
      <c r="AO688" s="352"/>
      <c r="AP688" s="352"/>
      <c r="AQ688" s="352"/>
      <c r="AR688" s="352"/>
      <c r="AS688" s="352"/>
      <c r="AT688" s="352"/>
      <c r="AU688" s="352"/>
      <c r="AV688" s="352"/>
      <c r="AW688" s="352"/>
      <c r="AX688" s="352"/>
      <c r="AY688" s="352"/>
      <c r="AZ688" s="352"/>
      <c r="BA688" s="352"/>
      <c r="BB688" s="352"/>
      <c r="BC688" s="352"/>
      <c r="BD688" s="352"/>
      <c r="BE688" s="352"/>
      <c r="BF688" s="352"/>
      <c r="BG688" s="352"/>
      <c r="BH688" s="352"/>
      <c r="BI688" s="352"/>
      <c r="BJ688" s="352"/>
      <c r="BK688" s="352"/>
      <c r="BL688" s="352"/>
    </row>
    <row r="689" spans="1:64" ht="16.5" customHeight="1">
      <c r="A689" s="352"/>
      <c r="B689" s="352"/>
      <c r="C689" s="352"/>
      <c r="D689" s="352"/>
      <c r="E689" s="352"/>
      <c r="F689" s="352"/>
      <c r="G689" s="352"/>
      <c r="H689" s="352"/>
      <c r="I689" s="352"/>
      <c r="J689" s="352"/>
      <c r="K689" s="352"/>
      <c r="L689" s="352"/>
      <c r="M689" s="352"/>
      <c r="N689" s="352"/>
      <c r="O689" s="352"/>
      <c r="P689" s="352"/>
      <c r="Q689" s="352"/>
      <c r="R689" s="352"/>
      <c r="S689" s="352"/>
      <c r="T689" s="352"/>
      <c r="U689" s="352"/>
      <c r="V689" s="352"/>
      <c r="W689" s="352"/>
      <c r="X689" s="352"/>
      <c r="Y689" s="352"/>
      <c r="Z689" s="352"/>
      <c r="AA689" s="352"/>
      <c r="AB689" s="352"/>
      <c r="AC689" s="352"/>
      <c r="AD689" s="352"/>
      <c r="AE689" s="352"/>
      <c r="AF689" s="352"/>
      <c r="AG689" s="352"/>
      <c r="AH689" s="352"/>
      <c r="AI689" s="352"/>
      <c r="AJ689" s="352"/>
      <c r="AK689" s="352"/>
      <c r="AL689" s="352"/>
      <c r="AM689" s="352"/>
      <c r="AN689" s="352"/>
      <c r="AO689" s="352"/>
      <c r="AP689" s="352"/>
      <c r="AQ689" s="352"/>
      <c r="AR689" s="352"/>
      <c r="AS689" s="352"/>
      <c r="AT689" s="352"/>
      <c r="AU689" s="352"/>
      <c r="AV689" s="352"/>
      <c r="AW689" s="352"/>
      <c r="AX689" s="352"/>
      <c r="AY689" s="352"/>
      <c r="AZ689" s="352"/>
      <c r="BA689" s="352"/>
      <c r="BB689" s="352"/>
      <c r="BC689" s="352"/>
      <c r="BD689" s="352"/>
      <c r="BE689" s="352"/>
      <c r="BF689" s="352"/>
      <c r="BG689" s="352"/>
      <c r="BH689" s="352"/>
      <c r="BI689" s="352"/>
      <c r="BJ689" s="352"/>
      <c r="BK689" s="352"/>
      <c r="BL689" s="352"/>
    </row>
    <row r="690" spans="1:64" ht="16.5" customHeight="1">
      <c r="A690" s="352"/>
      <c r="B690" s="352"/>
      <c r="C690" s="352"/>
      <c r="D690" s="352"/>
      <c r="E690" s="352"/>
      <c r="F690" s="352"/>
      <c r="G690" s="352"/>
      <c r="H690" s="352"/>
      <c r="I690" s="352"/>
      <c r="J690" s="352"/>
      <c r="K690" s="352"/>
      <c r="L690" s="352"/>
      <c r="M690" s="352"/>
      <c r="N690" s="352"/>
      <c r="O690" s="352"/>
      <c r="P690" s="352"/>
      <c r="Q690" s="352"/>
      <c r="R690" s="352"/>
      <c r="S690" s="352"/>
      <c r="T690" s="352"/>
      <c r="U690" s="352"/>
      <c r="V690" s="352"/>
      <c r="W690" s="352"/>
      <c r="X690" s="352"/>
      <c r="Y690" s="352"/>
      <c r="Z690" s="352"/>
      <c r="AA690" s="352"/>
      <c r="AB690" s="352"/>
      <c r="AC690" s="352"/>
      <c r="AD690" s="352"/>
      <c r="AE690" s="352"/>
      <c r="AF690" s="352"/>
      <c r="AG690" s="352"/>
      <c r="AH690" s="352"/>
      <c r="AI690" s="352"/>
      <c r="AJ690" s="352"/>
      <c r="AK690" s="352"/>
      <c r="AL690" s="352"/>
      <c r="AM690" s="352"/>
      <c r="AN690" s="352"/>
      <c r="AO690" s="352"/>
      <c r="AP690" s="352"/>
      <c r="AQ690" s="352"/>
      <c r="AR690" s="352"/>
      <c r="AS690" s="352"/>
      <c r="AT690" s="352"/>
      <c r="AU690" s="352"/>
      <c r="AV690" s="352"/>
      <c r="AW690" s="352"/>
      <c r="AX690" s="352"/>
      <c r="AY690" s="352"/>
      <c r="AZ690" s="352"/>
      <c r="BA690" s="352"/>
      <c r="BB690" s="352"/>
      <c r="BC690" s="352"/>
      <c r="BD690" s="352"/>
      <c r="BE690" s="352"/>
      <c r="BF690" s="352"/>
      <c r="BG690" s="352"/>
      <c r="BH690" s="352"/>
      <c r="BI690" s="352"/>
      <c r="BJ690" s="352"/>
      <c r="BK690" s="352"/>
      <c r="BL690" s="352"/>
    </row>
    <row r="691" spans="1:64" ht="16.5" customHeight="1">
      <c r="A691" s="352"/>
      <c r="B691" s="352"/>
      <c r="C691" s="352"/>
      <c r="D691" s="352"/>
      <c r="E691" s="352"/>
      <c r="F691" s="352"/>
      <c r="G691" s="352"/>
      <c r="H691" s="352"/>
      <c r="I691" s="352"/>
      <c r="J691" s="352"/>
      <c r="K691" s="352"/>
      <c r="L691" s="352"/>
      <c r="M691" s="352"/>
      <c r="N691" s="352"/>
      <c r="O691" s="352"/>
      <c r="P691" s="352"/>
      <c r="Q691" s="352"/>
      <c r="R691" s="352"/>
      <c r="S691" s="352"/>
      <c r="T691" s="352"/>
      <c r="U691" s="352"/>
      <c r="V691" s="352"/>
      <c r="W691" s="352"/>
      <c r="X691" s="352"/>
      <c r="Y691" s="352"/>
      <c r="Z691" s="352"/>
      <c r="AA691" s="352"/>
      <c r="AB691" s="352"/>
      <c r="AC691" s="352"/>
      <c r="AD691" s="352"/>
      <c r="AE691" s="352"/>
      <c r="AF691" s="352"/>
      <c r="AG691" s="352"/>
      <c r="AH691" s="352"/>
      <c r="AI691" s="352"/>
      <c r="AJ691" s="352"/>
      <c r="AK691" s="352"/>
      <c r="AL691" s="352"/>
      <c r="AM691" s="352"/>
      <c r="AN691" s="352"/>
      <c r="AO691" s="352"/>
      <c r="AP691" s="352"/>
      <c r="AQ691" s="352"/>
      <c r="AR691" s="352"/>
      <c r="AS691" s="352"/>
      <c r="AT691" s="352"/>
      <c r="AU691" s="352"/>
      <c r="AV691" s="352"/>
      <c r="AW691" s="352"/>
      <c r="AX691" s="352"/>
      <c r="AY691" s="352"/>
      <c r="AZ691" s="352"/>
      <c r="BA691" s="352"/>
      <c r="BB691" s="352"/>
      <c r="BC691" s="352"/>
      <c r="BD691" s="352"/>
      <c r="BE691" s="352"/>
      <c r="BF691" s="352"/>
      <c r="BG691" s="352"/>
      <c r="BH691" s="352"/>
      <c r="BI691" s="352"/>
      <c r="BJ691" s="352"/>
      <c r="BK691" s="352"/>
      <c r="BL691" s="352"/>
    </row>
    <row r="692" spans="1:64" ht="16.5" customHeight="1">
      <c r="A692" s="352"/>
      <c r="B692" s="352"/>
      <c r="C692" s="352"/>
      <c r="D692" s="352"/>
      <c r="E692" s="352"/>
      <c r="F692" s="352"/>
      <c r="G692" s="352"/>
      <c r="H692" s="352"/>
      <c r="I692" s="352"/>
      <c r="J692" s="352"/>
      <c r="K692" s="352"/>
      <c r="L692" s="352"/>
      <c r="M692" s="352"/>
      <c r="N692" s="352"/>
      <c r="O692" s="352"/>
      <c r="P692" s="352"/>
      <c r="Q692" s="352"/>
      <c r="R692" s="352"/>
      <c r="S692" s="352"/>
      <c r="T692" s="352"/>
      <c r="U692" s="352"/>
      <c r="V692" s="352"/>
      <c r="W692" s="352"/>
      <c r="X692" s="352"/>
      <c r="Y692" s="352"/>
      <c r="Z692" s="352"/>
      <c r="AA692" s="352"/>
      <c r="AB692" s="352"/>
      <c r="AC692" s="352"/>
      <c r="AD692" s="352"/>
      <c r="AE692" s="352"/>
      <c r="AF692" s="352"/>
      <c r="AG692" s="352"/>
      <c r="AH692" s="352"/>
      <c r="AI692" s="352"/>
      <c r="AJ692" s="352"/>
      <c r="AK692" s="352"/>
      <c r="AL692" s="352"/>
      <c r="AM692" s="352"/>
      <c r="AN692" s="352"/>
      <c r="AO692" s="352"/>
      <c r="AP692" s="352"/>
      <c r="AQ692" s="352"/>
      <c r="AR692" s="352"/>
      <c r="AS692" s="352"/>
      <c r="AT692" s="352"/>
      <c r="AU692" s="352"/>
      <c r="AV692" s="352"/>
      <c r="AW692" s="352"/>
      <c r="AX692" s="352"/>
      <c r="AY692" s="352"/>
      <c r="AZ692" s="352"/>
      <c r="BA692" s="352"/>
      <c r="BB692" s="352"/>
      <c r="BC692" s="352"/>
      <c r="BD692" s="352"/>
      <c r="BE692" s="352"/>
      <c r="BF692" s="352"/>
      <c r="BG692" s="352"/>
      <c r="BH692" s="352"/>
      <c r="BI692" s="352"/>
      <c r="BJ692" s="352"/>
      <c r="BK692" s="352"/>
      <c r="BL692" s="352"/>
    </row>
    <row r="693" spans="1:64" ht="16.5" customHeight="1">
      <c r="A693" s="352"/>
      <c r="B693" s="352"/>
      <c r="C693" s="352"/>
      <c r="D693" s="352"/>
      <c r="E693" s="352"/>
      <c r="F693" s="352"/>
      <c r="G693" s="352"/>
      <c r="H693" s="352"/>
      <c r="I693" s="352"/>
      <c r="J693" s="352"/>
      <c r="K693" s="352"/>
      <c r="L693" s="352"/>
      <c r="M693" s="352"/>
      <c r="N693" s="352"/>
      <c r="O693" s="352"/>
      <c r="P693" s="352"/>
      <c r="Q693" s="352"/>
      <c r="R693" s="352"/>
      <c r="S693" s="352"/>
      <c r="T693" s="352"/>
      <c r="U693" s="352"/>
      <c r="V693" s="352"/>
      <c r="W693" s="352"/>
      <c r="X693" s="352"/>
      <c r="Y693" s="352"/>
      <c r="Z693" s="352"/>
      <c r="AA693" s="352"/>
      <c r="AB693" s="352"/>
      <c r="AC693" s="352"/>
      <c r="AD693" s="352"/>
      <c r="AE693" s="352"/>
      <c r="AF693" s="352"/>
      <c r="AG693" s="352"/>
      <c r="AH693" s="352"/>
      <c r="AI693" s="352"/>
      <c r="AJ693" s="352"/>
      <c r="AK693" s="352"/>
      <c r="AL693" s="352"/>
      <c r="AM693" s="352"/>
      <c r="AN693" s="352"/>
      <c r="AO693" s="352"/>
      <c r="AP693" s="352"/>
      <c r="AQ693" s="352"/>
      <c r="AR693" s="352"/>
      <c r="AS693" s="352"/>
      <c r="AT693" s="352"/>
      <c r="AU693" s="352"/>
      <c r="AV693" s="352"/>
      <c r="AW693" s="352"/>
      <c r="AX693" s="352"/>
      <c r="AY693" s="352"/>
      <c r="AZ693" s="352"/>
      <c r="BA693" s="352"/>
      <c r="BB693" s="352"/>
      <c r="BC693" s="352"/>
      <c r="BD693" s="352"/>
      <c r="BE693" s="352"/>
      <c r="BF693" s="352"/>
      <c r="BG693" s="352"/>
      <c r="BH693" s="352"/>
      <c r="BI693" s="352"/>
      <c r="BJ693" s="352"/>
      <c r="BK693" s="352"/>
      <c r="BL693" s="352"/>
    </row>
    <row r="694" spans="1:64" ht="16.5" customHeight="1">
      <c r="A694" s="352"/>
      <c r="B694" s="352"/>
      <c r="C694" s="352"/>
      <c r="D694" s="352"/>
      <c r="E694" s="352"/>
      <c r="F694" s="352"/>
      <c r="G694" s="352"/>
      <c r="H694" s="352"/>
      <c r="I694" s="352"/>
      <c r="J694" s="352"/>
      <c r="K694" s="352"/>
      <c r="L694" s="352"/>
      <c r="M694" s="352"/>
      <c r="N694" s="352"/>
      <c r="O694" s="352"/>
      <c r="P694" s="352"/>
      <c r="Q694" s="352"/>
      <c r="R694" s="352"/>
      <c r="S694" s="352"/>
      <c r="T694" s="352"/>
      <c r="U694" s="352"/>
      <c r="V694" s="352"/>
      <c r="W694" s="352"/>
      <c r="X694" s="352"/>
      <c r="Y694" s="352"/>
      <c r="Z694" s="352"/>
      <c r="AA694" s="352"/>
      <c r="AB694" s="352"/>
      <c r="AC694" s="352"/>
      <c r="AD694" s="352"/>
      <c r="AE694" s="352"/>
      <c r="AF694" s="352"/>
      <c r="AG694" s="352"/>
      <c r="AH694" s="352"/>
      <c r="AI694" s="352"/>
      <c r="AJ694" s="352"/>
      <c r="AK694" s="352"/>
      <c r="AL694" s="352"/>
      <c r="AM694" s="352"/>
      <c r="AN694" s="352"/>
      <c r="AO694" s="352"/>
      <c r="AP694" s="352"/>
      <c r="AQ694" s="352"/>
      <c r="AR694" s="352"/>
      <c r="AS694" s="352"/>
      <c r="AT694" s="352"/>
      <c r="AU694" s="352"/>
      <c r="AV694" s="352"/>
      <c r="AW694" s="352"/>
      <c r="AX694" s="352"/>
      <c r="AY694" s="352"/>
      <c r="AZ694" s="352"/>
      <c r="BA694" s="352"/>
      <c r="BB694" s="352"/>
      <c r="BC694" s="352"/>
      <c r="BD694" s="352"/>
      <c r="BE694" s="352"/>
      <c r="BF694" s="352"/>
      <c r="BG694" s="352"/>
      <c r="BH694" s="352"/>
      <c r="BI694" s="352"/>
      <c r="BJ694" s="352"/>
      <c r="BK694" s="352"/>
      <c r="BL694" s="352"/>
    </row>
    <row r="695" spans="1:64" ht="16.5" customHeight="1">
      <c r="A695" s="352"/>
      <c r="B695" s="352"/>
      <c r="C695" s="352"/>
      <c r="D695" s="352"/>
      <c r="E695" s="352"/>
      <c r="F695" s="352"/>
      <c r="G695" s="352"/>
      <c r="H695" s="352"/>
      <c r="I695" s="352"/>
      <c r="J695" s="352"/>
      <c r="K695" s="352"/>
      <c r="L695" s="352"/>
      <c r="M695" s="352"/>
      <c r="N695" s="352"/>
      <c r="O695" s="352"/>
      <c r="P695" s="352"/>
      <c r="Q695" s="352"/>
      <c r="R695" s="352"/>
      <c r="S695" s="352"/>
      <c r="T695" s="352"/>
      <c r="U695" s="352"/>
      <c r="V695" s="352"/>
      <c r="W695" s="352"/>
      <c r="X695" s="352"/>
      <c r="Y695" s="352"/>
      <c r="Z695" s="352"/>
      <c r="AA695" s="352"/>
      <c r="AB695" s="352"/>
      <c r="AC695" s="352"/>
      <c r="AD695" s="352"/>
      <c r="AE695" s="352"/>
      <c r="AF695" s="352"/>
      <c r="AG695" s="352"/>
      <c r="AH695" s="352"/>
      <c r="AI695" s="352"/>
      <c r="AJ695" s="352"/>
      <c r="AK695" s="352"/>
      <c r="AL695" s="352"/>
      <c r="AM695" s="352"/>
      <c r="AN695" s="352"/>
      <c r="AO695" s="352"/>
      <c r="AP695" s="352"/>
      <c r="AQ695" s="352"/>
      <c r="AR695" s="352"/>
      <c r="AS695" s="352"/>
      <c r="AT695" s="352"/>
      <c r="AU695" s="352"/>
      <c r="AV695" s="352"/>
      <c r="AW695" s="352"/>
      <c r="AX695" s="352"/>
      <c r="AY695" s="352"/>
      <c r="AZ695" s="352"/>
      <c r="BA695" s="352"/>
      <c r="BB695" s="352"/>
      <c r="BC695" s="352"/>
      <c r="BD695" s="352"/>
      <c r="BE695" s="352"/>
      <c r="BF695" s="352"/>
      <c r="BG695" s="352"/>
      <c r="BH695" s="352"/>
      <c r="BI695" s="352"/>
      <c r="BJ695" s="352"/>
      <c r="BK695" s="352"/>
      <c r="BL695" s="352"/>
    </row>
    <row r="696" spans="1:64" ht="16.5" customHeight="1">
      <c r="A696" s="352"/>
      <c r="B696" s="352"/>
      <c r="C696" s="352"/>
      <c r="D696" s="352"/>
      <c r="E696" s="352"/>
      <c r="F696" s="352"/>
      <c r="G696" s="352"/>
      <c r="H696" s="352"/>
      <c r="I696" s="352"/>
      <c r="J696" s="352"/>
      <c r="K696" s="352"/>
      <c r="L696" s="352"/>
      <c r="M696" s="352"/>
      <c r="N696" s="352"/>
      <c r="O696" s="352"/>
      <c r="P696" s="352"/>
      <c r="Q696" s="352"/>
      <c r="R696" s="352"/>
      <c r="S696" s="352"/>
      <c r="T696" s="352"/>
      <c r="U696" s="352"/>
      <c r="V696" s="352"/>
      <c r="W696" s="352"/>
      <c r="X696" s="352"/>
      <c r="Y696" s="352"/>
      <c r="Z696" s="352"/>
      <c r="AA696" s="352"/>
      <c r="AB696" s="352"/>
      <c r="AC696" s="352"/>
      <c r="AD696" s="352"/>
      <c r="AE696" s="352"/>
      <c r="AF696" s="352"/>
      <c r="AG696" s="352"/>
      <c r="AH696" s="352"/>
      <c r="AI696" s="352"/>
      <c r="AJ696" s="352"/>
      <c r="AK696" s="352"/>
      <c r="AL696" s="352"/>
      <c r="AM696" s="352"/>
      <c r="AN696" s="352"/>
      <c r="AO696" s="352"/>
      <c r="AP696" s="352"/>
      <c r="AQ696" s="352"/>
      <c r="AR696" s="352"/>
      <c r="AS696" s="352"/>
      <c r="AT696" s="352"/>
      <c r="AU696" s="352"/>
      <c r="AV696" s="352"/>
      <c r="AW696" s="352"/>
      <c r="AX696" s="352"/>
      <c r="AY696" s="352"/>
      <c r="AZ696" s="352"/>
      <c r="BA696" s="352"/>
      <c r="BB696" s="352"/>
      <c r="BC696" s="352"/>
      <c r="BD696" s="352"/>
      <c r="BE696" s="352"/>
      <c r="BF696" s="352"/>
      <c r="BG696" s="352"/>
      <c r="BH696" s="352"/>
      <c r="BI696" s="352"/>
      <c r="BJ696" s="352"/>
      <c r="BK696" s="352"/>
      <c r="BL696" s="352"/>
    </row>
    <row r="697" spans="1:64" ht="16.5" customHeight="1">
      <c r="A697" s="352"/>
      <c r="B697" s="352"/>
      <c r="C697" s="352"/>
      <c r="D697" s="352"/>
      <c r="E697" s="352"/>
      <c r="F697" s="352"/>
      <c r="G697" s="352"/>
      <c r="H697" s="352"/>
      <c r="I697" s="352"/>
      <c r="J697" s="352"/>
      <c r="K697" s="352"/>
      <c r="L697" s="352"/>
      <c r="M697" s="352"/>
      <c r="N697" s="352"/>
      <c r="O697" s="352"/>
      <c r="P697" s="352"/>
      <c r="Q697" s="352"/>
      <c r="R697" s="352"/>
      <c r="S697" s="352"/>
      <c r="T697" s="352"/>
      <c r="U697" s="352"/>
      <c r="V697" s="352"/>
      <c r="W697" s="352"/>
      <c r="X697" s="352"/>
      <c r="Y697" s="352"/>
      <c r="Z697" s="352"/>
      <c r="AA697" s="352"/>
      <c r="AB697" s="352"/>
      <c r="AC697" s="352"/>
      <c r="AD697" s="352"/>
      <c r="AE697" s="352"/>
      <c r="AF697" s="352"/>
      <c r="AG697" s="352"/>
      <c r="AH697" s="352"/>
      <c r="AI697" s="352"/>
      <c r="AJ697" s="352"/>
      <c r="AK697" s="352"/>
      <c r="AL697" s="352"/>
      <c r="AM697" s="352"/>
      <c r="AN697" s="352"/>
      <c r="AO697" s="352"/>
      <c r="AP697" s="352"/>
      <c r="AQ697" s="352"/>
      <c r="AR697" s="352"/>
      <c r="AS697" s="352"/>
      <c r="AT697" s="352"/>
      <c r="AU697" s="352"/>
      <c r="AV697" s="352"/>
      <c r="AW697" s="352"/>
      <c r="AX697" s="352"/>
      <c r="AY697" s="352"/>
      <c r="AZ697" s="352"/>
      <c r="BA697" s="352"/>
      <c r="BB697" s="352"/>
      <c r="BC697" s="352"/>
      <c r="BD697" s="352"/>
      <c r="BE697" s="352"/>
      <c r="BF697" s="352"/>
      <c r="BG697" s="352"/>
      <c r="BH697" s="352"/>
      <c r="BI697" s="352"/>
      <c r="BJ697" s="352"/>
      <c r="BK697" s="352"/>
      <c r="BL697" s="352"/>
    </row>
    <row r="698" spans="1:64" ht="16.5" customHeight="1">
      <c r="A698" s="352"/>
      <c r="B698" s="352"/>
      <c r="C698" s="352"/>
      <c r="D698" s="352"/>
      <c r="E698" s="352"/>
      <c r="F698" s="352"/>
      <c r="G698" s="352"/>
      <c r="H698" s="352"/>
      <c r="I698" s="352"/>
      <c r="J698" s="352"/>
      <c r="K698" s="352"/>
      <c r="L698" s="352"/>
      <c r="M698" s="352"/>
      <c r="N698" s="352"/>
      <c r="O698" s="352"/>
      <c r="P698" s="352"/>
      <c r="Q698" s="352"/>
      <c r="R698" s="352"/>
      <c r="S698" s="352"/>
      <c r="T698" s="352"/>
      <c r="U698" s="352"/>
      <c r="V698" s="352"/>
      <c r="W698" s="352"/>
      <c r="X698" s="352"/>
      <c r="Y698" s="352"/>
      <c r="Z698" s="352"/>
      <c r="AA698" s="352"/>
      <c r="AB698" s="352"/>
      <c r="AC698" s="352"/>
      <c r="AD698" s="352"/>
      <c r="AE698" s="352"/>
      <c r="AF698" s="352"/>
      <c r="AG698" s="352"/>
      <c r="AH698" s="352"/>
      <c r="AI698" s="352"/>
      <c r="AJ698" s="352"/>
      <c r="AK698" s="352"/>
      <c r="AL698" s="352"/>
      <c r="AM698" s="352"/>
      <c r="AN698" s="352"/>
      <c r="AO698" s="352"/>
      <c r="AP698" s="352"/>
      <c r="AQ698" s="352"/>
      <c r="AR698" s="352"/>
      <c r="AS698" s="352"/>
      <c r="AT698" s="352"/>
      <c r="AU698" s="352"/>
      <c r="AV698" s="352"/>
      <c r="AW698" s="352"/>
      <c r="AX698" s="352"/>
      <c r="AY698" s="352"/>
      <c r="AZ698" s="352"/>
      <c r="BA698" s="352"/>
      <c r="BB698" s="352"/>
      <c r="BC698" s="352"/>
      <c r="BD698" s="352"/>
      <c r="BE698" s="352"/>
      <c r="BF698" s="352"/>
      <c r="BG698" s="352"/>
      <c r="BH698" s="352"/>
      <c r="BI698" s="352"/>
      <c r="BJ698" s="352"/>
      <c r="BK698" s="352"/>
      <c r="BL698" s="352"/>
    </row>
    <row r="699" spans="1:64" ht="16.5" customHeight="1">
      <c r="A699" s="352"/>
      <c r="B699" s="352"/>
      <c r="C699" s="352"/>
      <c r="D699" s="352"/>
      <c r="E699" s="352"/>
      <c r="F699" s="352"/>
      <c r="G699" s="352"/>
      <c r="H699" s="352"/>
      <c r="I699" s="352"/>
      <c r="J699" s="352"/>
      <c r="K699" s="352"/>
      <c r="L699" s="352"/>
      <c r="M699" s="352"/>
      <c r="N699" s="352"/>
      <c r="O699" s="352"/>
      <c r="P699" s="352"/>
      <c r="Q699" s="352"/>
      <c r="R699" s="352"/>
      <c r="S699" s="352"/>
      <c r="T699" s="352"/>
      <c r="U699" s="352"/>
      <c r="V699" s="352"/>
      <c r="W699" s="352"/>
      <c r="X699" s="352"/>
      <c r="Y699" s="352"/>
      <c r="Z699" s="352"/>
      <c r="AA699" s="352"/>
      <c r="AB699" s="352"/>
      <c r="AC699" s="352"/>
      <c r="AD699" s="352"/>
      <c r="AE699" s="352"/>
      <c r="AF699" s="352"/>
      <c r="AG699" s="352"/>
      <c r="AH699" s="352"/>
      <c r="AI699" s="352"/>
      <c r="AJ699" s="352"/>
      <c r="AK699" s="352"/>
      <c r="AL699" s="352"/>
      <c r="AM699" s="352"/>
      <c r="AN699" s="352"/>
      <c r="AO699" s="352"/>
      <c r="AP699" s="352"/>
      <c r="AQ699" s="352"/>
      <c r="AR699" s="352"/>
      <c r="AS699" s="352"/>
      <c r="AT699" s="352"/>
      <c r="AU699" s="352"/>
      <c r="AV699" s="352"/>
      <c r="AW699" s="352"/>
      <c r="AX699" s="352"/>
      <c r="AY699" s="352"/>
      <c r="AZ699" s="352"/>
      <c r="BA699" s="352"/>
      <c r="BB699" s="352"/>
      <c r="BC699" s="352"/>
      <c r="BD699" s="352"/>
      <c r="BE699" s="352"/>
      <c r="BF699" s="352"/>
      <c r="BG699" s="352"/>
      <c r="BH699" s="352"/>
      <c r="BI699" s="352"/>
      <c r="BJ699" s="352"/>
      <c r="BK699" s="352"/>
      <c r="BL699" s="352"/>
    </row>
    <row r="700" spans="1:64" ht="16.5" customHeight="1">
      <c r="A700" s="352"/>
      <c r="B700" s="352"/>
      <c r="C700" s="352"/>
      <c r="D700" s="352"/>
      <c r="E700" s="352"/>
      <c r="F700" s="352"/>
      <c r="G700" s="352"/>
      <c r="H700" s="352"/>
      <c r="I700" s="352"/>
      <c r="J700" s="352"/>
      <c r="K700" s="352"/>
      <c r="L700" s="352"/>
      <c r="M700" s="352"/>
      <c r="N700" s="352"/>
      <c r="O700" s="352"/>
      <c r="P700" s="352"/>
      <c r="Q700" s="352"/>
      <c r="R700" s="352"/>
      <c r="S700" s="352"/>
      <c r="T700" s="352"/>
      <c r="U700" s="352"/>
      <c r="V700" s="352"/>
      <c r="W700" s="352"/>
      <c r="X700" s="352"/>
      <c r="Y700" s="352"/>
      <c r="Z700" s="352"/>
      <c r="AA700" s="352"/>
      <c r="AB700" s="352"/>
      <c r="AC700" s="352"/>
      <c r="AD700" s="352"/>
      <c r="AE700" s="352"/>
      <c r="AF700" s="352"/>
      <c r="AG700" s="352"/>
      <c r="AH700" s="352"/>
      <c r="AI700" s="352"/>
      <c r="AJ700" s="352"/>
      <c r="AK700" s="352"/>
      <c r="AL700" s="352"/>
      <c r="AM700" s="352"/>
      <c r="AN700" s="352"/>
      <c r="AO700" s="352"/>
      <c r="AP700" s="352"/>
      <c r="AQ700" s="352"/>
      <c r="AR700" s="352"/>
      <c r="AS700" s="352"/>
      <c r="AT700" s="352"/>
      <c r="AU700" s="352"/>
      <c r="AV700" s="352"/>
      <c r="AW700" s="352"/>
      <c r="AX700" s="352"/>
      <c r="AY700" s="352"/>
      <c r="AZ700" s="352"/>
      <c r="BA700" s="352"/>
      <c r="BB700" s="352"/>
      <c r="BC700" s="352"/>
      <c r="BD700" s="352"/>
      <c r="BE700" s="352"/>
      <c r="BF700" s="352"/>
      <c r="BG700" s="352"/>
      <c r="BH700" s="352"/>
      <c r="BI700" s="352"/>
      <c r="BJ700" s="352"/>
      <c r="BK700" s="352"/>
      <c r="BL700" s="352"/>
    </row>
    <row r="701" spans="1:64" ht="16.5" customHeight="1">
      <c r="A701" s="352"/>
      <c r="B701" s="352"/>
      <c r="C701" s="352"/>
      <c r="D701" s="352"/>
      <c r="E701" s="352"/>
      <c r="F701" s="352"/>
      <c r="G701" s="352"/>
      <c r="H701" s="352"/>
      <c r="I701" s="352"/>
      <c r="J701" s="352"/>
      <c r="K701" s="352"/>
      <c r="L701" s="352"/>
      <c r="M701" s="352"/>
      <c r="N701" s="352"/>
      <c r="O701" s="352"/>
      <c r="P701" s="352"/>
      <c r="Q701" s="352"/>
      <c r="R701" s="352"/>
      <c r="S701" s="352"/>
      <c r="T701" s="352"/>
      <c r="U701" s="352"/>
      <c r="V701" s="352"/>
      <c r="W701" s="352"/>
      <c r="X701" s="352"/>
      <c r="Y701" s="352"/>
      <c r="Z701" s="352"/>
      <c r="AA701" s="352"/>
      <c r="AB701" s="352"/>
      <c r="AC701" s="352"/>
      <c r="AD701" s="352"/>
      <c r="AE701" s="352"/>
      <c r="AF701" s="352"/>
      <c r="AG701" s="352"/>
      <c r="AH701" s="352"/>
      <c r="AI701" s="352"/>
      <c r="AJ701" s="352"/>
      <c r="AK701" s="352"/>
      <c r="AL701" s="352"/>
      <c r="AM701" s="352"/>
      <c r="AN701" s="352"/>
      <c r="AO701" s="352"/>
      <c r="AP701" s="352"/>
      <c r="AQ701" s="352"/>
      <c r="AR701" s="352"/>
      <c r="AS701" s="352"/>
      <c r="AT701" s="352"/>
      <c r="AU701" s="352"/>
      <c r="AV701" s="352"/>
      <c r="AW701" s="352"/>
      <c r="AX701" s="352"/>
      <c r="AY701" s="352"/>
      <c r="AZ701" s="352"/>
      <c r="BA701" s="352"/>
      <c r="BB701" s="352"/>
      <c r="BC701" s="352"/>
      <c r="BD701" s="352"/>
      <c r="BE701" s="352"/>
      <c r="BF701" s="352"/>
      <c r="BG701" s="352"/>
      <c r="BH701" s="352"/>
      <c r="BI701" s="352"/>
      <c r="BJ701" s="352"/>
      <c r="BK701" s="352"/>
      <c r="BL701" s="352"/>
    </row>
    <row r="702" spans="1:64" ht="16.5" customHeight="1">
      <c r="A702" s="352"/>
      <c r="B702" s="352"/>
      <c r="C702" s="352"/>
      <c r="D702" s="352"/>
      <c r="E702" s="352"/>
      <c r="F702" s="352"/>
      <c r="G702" s="352"/>
      <c r="H702" s="352"/>
      <c r="I702" s="352"/>
      <c r="J702" s="352"/>
      <c r="K702" s="352"/>
      <c r="L702" s="352"/>
      <c r="M702" s="352"/>
      <c r="N702" s="352"/>
      <c r="O702" s="352"/>
      <c r="P702" s="352"/>
      <c r="Q702" s="352"/>
      <c r="R702" s="352"/>
      <c r="S702" s="352"/>
      <c r="T702" s="352"/>
      <c r="U702" s="352"/>
      <c r="V702" s="352"/>
      <c r="W702" s="352"/>
      <c r="X702" s="352"/>
      <c r="Y702" s="352"/>
      <c r="Z702" s="352"/>
      <c r="AA702" s="352"/>
      <c r="AB702" s="352"/>
      <c r="AC702" s="352"/>
      <c r="AD702" s="352"/>
      <c r="AE702" s="352"/>
      <c r="AF702" s="352"/>
      <c r="AG702" s="352"/>
      <c r="AH702" s="352"/>
      <c r="AI702" s="352"/>
      <c r="AJ702" s="352"/>
      <c r="AK702" s="352"/>
      <c r="AL702" s="352"/>
      <c r="AM702" s="352"/>
      <c r="AN702" s="352"/>
      <c r="AO702" s="352"/>
      <c r="AP702" s="352"/>
      <c r="AQ702" s="352"/>
      <c r="AR702" s="352"/>
      <c r="AS702" s="352"/>
      <c r="AT702" s="352"/>
      <c r="AU702" s="352"/>
      <c r="AV702" s="352"/>
      <c r="AW702" s="352"/>
      <c r="AX702" s="352"/>
      <c r="AY702" s="352"/>
      <c r="AZ702" s="352"/>
      <c r="BA702" s="352"/>
      <c r="BB702" s="352"/>
      <c r="BC702" s="352"/>
      <c r="BD702" s="352"/>
      <c r="BE702" s="352"/>
      <c r="BF702" s="352"/>
      <c r="BG702" s="352"/>
      <c r="BH702" s="352"/>
      <c r="BI702" s="352"/>
      <c r="BJ702" s="352"/>
      <c r="BK702" s="352"/>
      <c r="BL702" s="352"/>
    </row>
    <row r="703" spans="1:64" ht="16.5" customHeight="1">
      <c r="A703" s="352"/>
      <c r="B703" s="352"/>
      <c r="C703" s="352"/>
      <c r="D703" s="352"/>
      <c r="E703" s="352"/>
      <c r="F703" s="352"/>
      <c r="G703" s="352"/>
      <c r="H703" s="352"/>
      <c r="I703" s="352"/>
      <c r="J703" s="352"/>
      <c r="K703" s="352"/>
      <c r="L703" s="352"/>
      <c r="M703" s="352"/>
      <c r="N703" s="352"/>
      <c r="O703" s="352"/>
      <c r="P703" s="352"/>
      <c r="Q703" s="352"/>
      <c r="R703" s="352"/>
      <c r="S703" s="352"/>
      <c r="T703" s="352"/>
      <c r="U703" s="352"/>
      <c r="V703" s="352"/>
      <c r="W703" s="352"/>
      <c r="X703" s="352"/>
      <c r="Y703" s="352"/>
      <c r="Z703" s="352"/>
      <c r="AA703" s="352"/>
      <c r="AB703" s="352"/>
      <c r="AC703" s="352"/>
      <c r="AD703" s="352"/>
      <c r="AE703" s="352"/>
      <c r="AF703" s="352"/>
      <c r="AG703" s="352"/>
      <c r="AH703" s="352"/>
      <c r="AI703" s="352"/>
      <c r="AJ703" s="352"/>
      <c r="AK703" s="352"/>
      <c r="AL703" s="352"/>
      <c r="AM703" s="352"/>
      <c r="AN703" s="352"/>
      <c r="AO703" s="352"/>
      <c r="AP703" s="352"/>
      <c r="AQ703" s="352"/>
      <c r="AR703" s="352"/>
      <c r="AS703" s="352"/>
      <c r="AT703" s="352"/>
      <c r="AU703" s="352"/>
      <c r="AV703" s="352"/>
      <c r="AW703" s="352"/>
      <c r="AX703" s="352"/>
      <c r="AY703" s="352"/>
      <c r="AZ703" s="352"/>
      <c r="BA703" s="352"/>
      <c r="BB703" s="352"/>
      <c r="BC703" s="352"/>
      <c r="BD703" s="352"/>
      <c r="BE703" s="352"/>
      <c r="BF703" s="352"/>
      <c r="BG703" s="352"/>
      <c r="BH703" s="352"/>
      <c r="BI703" s="352"/>
      <c r="BJ703" s="352"/>
      <c r="BK703" s="352"/>
      <c r="BL703" s="352"/>
    </row>
    <row r="704" spans="1:64" ht="16.5" customHeight="1">
      <c r="A704" s="352"/>
      <c r="B704" s="352"/>
      <c r="C704" s="352"/>
      <c r="D704" s="352"/>
      <c r="E704" s="352"/>
      <c r="F704" s="352"/>
      <c r="G704" s="352"/>
      <c r="H704" s="352"/>
      <c r="I704" s="352"/>
      <c r="J704" s="352"/>
      <c r="K704" s="352"/>
      <c r="L704" s="352"/>
      <c r="M704" s="352"/>
      <c r="N704" s="352"/>
      <c r="O704" s="352"/>
      <c r="P704" s="352"/>
      <c r="Q704" s="352"/>
      <c r="R704" s="352"/>
      <c r="S704" s="352"/>
      <c r="T704" s="352"/>
      <c r="U704" s="352"/>
      <c r="V704" s="352"/>
      <c r="W704" s="352"/>
      <c r="X704" s="352"/>
      <c r="Y704" s="352"/>
      <c r="Z704" s="352"/>
      <c r="AA704" s="352"/>
      <c r="AB704" s="352"/>
      <c r="AC704" s="352"/>
      <c r="AD704" s="352"/>
      <c r="AE704" s="352"/>
      <c r="AF704" s="352"/>
      <c r="AG704" s="352"/>
      <c r="AH704" s="352"/>
      <c r="AI704" s="352"/>
      <c r="AJ704" s="352"/>
      <c r="AK704" s="352"/>
      <c r="AL704" s="352"/>
      <c r="AM704" s="352"/>
      <c r="AN704" s="352"/>
      <c r="AO704" s="352"/>
      <c r="AP704" s="352"/>
      <c r="AQ704" s="352"/>
      <c r="AR704" s="352"/>
      <c r="AS704" s="352"/>
      <c r="AT704" s="352"/>
      <c r="AU704" s="352"/>
      <c r="AV704" s="352"/>
      <c r="AW704" s="352"/>
      <c r="AX704" s="352"/>
      <c r="AY704" s="352"/>
      <c r="AZ704" s="352"/>
      <c r="BA704" s="352"/>
      <c r="BB704" s="352"/>
      <c r="BC704" s="352"/>
      <c r="BD704" s="352"/>
      <c r="BE704" s="352"/>
      <c r="BF704" s="352"/>
      <c r="BG704" s="352"/>
      <c r="BH704" s="352"/>
      <c r="BI704" s="352"/>
      <c r="BJ704" s="352"/>
      <c r="BK704" s="352"/>
      <c r="BL704" s="352"/>
    </row>
    <row r="705" spans="1:64" ht="16.5" customHeight="1">
      <c r="A705" s="352"/>
      <c r="B705" s="352"/>
      <c r="C705" s="352"/>
      <c r="D705" s="352"/>
      <c r="E705" s="352"/>
      <c r="F705" s="352"/>
      <c r="G705" s="352"/>
      <c r="H705" s="352"/>
      <c r="I705" s="352"/>
      <c r="J705" s="352"/>
      <c r="K705" s="352"/>
      <c r="L705" s="352"/>
      <c r="M705" s="352"/>
      <c r="N705" s="352"/>
      <c r="O705" s="352"/>
      <c r="P705" s="352"/>
      <c r="Q705" s="352"/>
      <c r="R705" s="352"/>
      <c r="S705" s="352"/>
      <c r="T705" s="352"/>
      <c r="U705" s="352"/>
      <c r="V705" s="352"/>
      <c r="W705" s="352"/>
      <c r="X705" s="352"/>
      <c r="Y705" s="352"/>
      <c r="Z705" s="352"/>
      <c r="AA705" s="352"/>
      <c r="AB705" s="352"/>
      <c r="AC705" s="352"/>
      <c r="AD705" s="352"/>
      <c r="AE705" s="352"/>
      <c r="AF705" s="352"/>
      <c r="AG705" s="352"/>
      <c r="AH705" s="352"/>
      <c r="AI705" s="352"/>
      <c r="AJ705" s="352"/>
      <c r="AK705" s="352"/>
      <c r="AL705" s="352"/>
      <c r="AM705" s="352"/>
      <c r="AN705" s="352"/>
      <c r="AO705" s="352"/>
      <c r="AP705" s="352"/>
      <c r="AQ705" s="352"/>
      <c r="AR705" s="352"/>
      <c r="AS705" s="352"/>
      <c r="AT705" s="352"/>
      <c r="AU705" s="352"/>
      <c r="AV705" s="352"/>
      <c r="AW705" s="352"/>
      <c r="AX705" s="352"/>
      <c r="AY705" s="352"/>
      <c r="AZ705" s="352"/>
      <c r="BA705" s="352"/>
      <c r="BB705" s="352"/>
      <c r="BC705" s="352"/>
      <c r="BD705" s="352"/>
      <c r="BE705" s="352"/>
      <c r="BF705" s="352"/>
      <c r="BG705" s="352"/>
      <c r="BH705" s="352"/>
      <c r="BI705" s="352"/>
      <c r="BJ705" s="352"/>
      <c r="BK705" s="352"/>
      <c r="BL705" s="352"/>
    </row>
    <row r="706" spans="1:64" ht="16.5" customHeight="1">
      <c r="A706" s="352"/>
      <c r="B706" s="352"/>
      <c r="C706" s="352"/>
      <c r="D706" s="352"/>
      <c r="E706" s="352"/>
      <c r="F706" s="352"/>
      <c r="G706" s="352"/>
      <c r="H706" s="352"/>
      <c r="I706" s="352"/>
      <c r="J706" s="352"/>
      <c r="K706" s="352"/>
      <c r="L706" s="352"/>
      <c r="M706" s="352"/>
      <c r="N706" s="352"/>
      <c r="O706" s="352"/>
      <c r="P706" s="352"/>
      <c r="Q706" s="352"/>
      <c r="R706" s="352"/>
      <c r="S706" s="352"/>
      <c r="T706" s="352"/>
      <c r="U706" s="352"/>
      <c r="V706" s="352"/>
      <c r="W706" s="352"/>
      <c r="X706" s="352"/>
      <c r="Y706" s="352"/>
      <c r="Z706" s="352"/>
      <c r="AA706" s="352"/>
      <c r="AB706" s="352"/>
      <c r="AC706" s="352"/>
      <c r="AD706" s="352"/>
      <c r="AE706" s="352"/>
      <c r="AF706" s="352"/>
      <c r="AG706" s="352"/>
      <c r="AH706" s="352"/>
      <c r="AI706" s="352"/>
      <c r="AJ706" s="352"/>
      <c r="AK706" s="352"/>
      <c r="AL706" s="352"/>
      <c r="AM706" s="352"/>
      <c r="AN706" s="352"/>
      <c r="AO706" s="352"/>
      <c r="AP706" s="352"/>
      <c r="AQ706" s="352"/>
      <c r="AR706" s="352"/>
      <c r="AS706" s="352"/>
      <c r="AT706" s="352"/>
      <c r="AU706" s="352"/>
      <c r="AV706" s="352"/>
      <c r="AW706" s="352"/>
      <c r="AX706" s="352"/>
      <c r="AY706" s="352"/>
      <c r="AZ706" s="352"/>
      <c r="BA706" s="352"/>
      <c r="BB706" s="352"/>
      <c r="BC706" s="352"/>
      <c r="BD706" s="352"/>
      <c r="BE706" s="352"/>
      <c r="BF706" s="352"/>
      <c r="BG706" s="352"/>
      <c r="BH706" s="352"/>
      <c r="BI706" s="352"/>
      <c r="BJ706" s="352"/>
      <c r="BK706" s="352"/>
      <c r="BL706" s="352"/>
    </row>
    <row r="707" spans="1:64" ht="16.5" customHeight="1">
      <c r="A707" s="352"/>
      <c r="B707" s="352"/>
      <c r="C707" s="352"/>
      <c r="D707" s="352"/>
      <c r="E707" s="352"/>
      <c r="F707" s="352"/>
      <c r="G707" s="352"/>
      <c r="H707" s="352"/>
      <c r="I707" s="352"/>
      <c r="J707" s="352"/>
      <c r="K707" s="352"/>
      <c r="L707" s="352"/>
      <c r="M707" s="352"/>
      <c r="N707" s="352"/>
      <c r="O707" s="352"/>
      <c r="P707" s="352"/>
      <c r="Q707" s="352"/>
      <c r="R707" s="352"/>
      <c r="S707" s="352"/>
      <c r="T707" s="352"/>
      <c r="U707" s="352"/>
      <c r="V707" s="352"/>
      <c r="W707" s="352"/>
      <c r="X707" s="352"/>
      <c r="Y707" s="352"/>
      <c r="Z707" s="352"/>
      <c r="AA707" s="352"/>
      <c r="AB707" s="352"/>
      <c r="AC707" s="352"/>
      <c r="AD707" s="352"/>
      <c r="AE707" s="352"/>
      <c r="AF707" s="352"/>
      <c r="AG707" s="352"/>
      <c r="AH707" s="352"/>
      <c r="AI707" s="352"/>
      <c r="AJ707" s="352"/>
      <c r="AK707" s="352"/>
      <c r="AL707" s="352"/>
      <c r="AM707" s="352"/>
      <c r="AN707" s="352"/>
      <c r="AO707" s="352"/>
      <c r="AP707" s="352"/>
      <c r="AQ707" s="352"/>
      <c r="AR707" s="352"/>
      <c r="AS707" s="352"/>
      <c r="AT707" s="352"/>
      <c r="AU707" s="352"/>
      <c r="AV707" s="352"/>
      <c r="AW707" s="352"/>
      <c r="AX707" s="352"/>
      <c r="AY707" s="352"/>
      <c r="AZ707" s="352"/>
      <c r="BA707" s="352"/>
      <c r="BB707" s="352"/>
      <c r="BC707" s="352"/>
      <c r="BD707" s="352"/>
      <c r="BE707" s="352"/>
      <c r="BF707" s="352"/>
      <c r="BG707" s="352"/>
      <c r="BH707" s="352"/>
      <c r="BI707" s="352"/>
      <c r="BJ707" s="352"/>
      <c r="BK707" s="352"/>
      <c r="BL707" s="352"/>
    </row>
    <row r="708" spans="1:64" ht="16.5" customHeight="1">
      <c r="A708" s="352"/>
      <c r="B708" s="352"/>
      <c r="C708" s="352"/>
      <c r="D708" s="352"/>
      <c r="E708" s="352"/>
      <c r="F708" s="352"/>
      <c r="G708" s="352"/>
      <c r="H708" s="352"/>
      <c r="I708" s="352"/>
      <c r="J708" s="352"/>
      <c r="K708" s="352"/>
      <c r="L708" s="352"/>
      <c r="M708" s="352"/>
      <c r="N708" s="352"/>
      <c r="O708" s="352"/>
      <c r="P708" s="352"/>
      <c r="Q708" s="352"/>
      <c r="R708" s="352"/>
      <c r="S708" s="352"/>
      <c r="T708" s="352"/>
      <c r="U708" s="352"/>
      <c r="V708" s="352"/>
      <c r="W708" s="352"/>
      <c r="X708" s="352"/>
      <c r="Y708" s="352"/>
      <c r="Z708" s="352"/>
      <c r="AA708" s="352"/>
      <c r="AB708" s="352"/>
      <c r="AC708" s="352"/>
      <c r="AD708" s="352"/>
      <c r="AE708" s="352"/>
      <c r="AF708" s="352"/>
      <c r="AG708" s="352"/>
      <c r="AH708" s="352"/>
      <c r="AI708" s="352"/>
      <c r="AJ708" s="352"/>
      <c r="AK708" s="352"/>
      <c r="AL708" s="352"/>
      <c r="AM708" s="352"/>
      <c r="AN708" s="352"/>
      <c r="AO708" s="352"/>
      <c r="AP708" s="352"/>
      <c r="AQ708" s="352"/>
      <c r="AR708" s="352"/>
      <c r="AS708" s="352"/>
      <c r="AT708" s="352"/>
      <c r="AU708" s="352"/>
      <c r="AV708" s="352"/>
      <c r="AW708" s="352"/>
      <c r="AX708" s="352"/>
      <c r="AY708" s="352"/>
      <c r="AZ708" s="352"/>
      <c r="BA708" s="352"/>
      <c r="BB708" s="352"/>
      <c r="BC708" s="352"/>
      <c r="BD708" s="352"/>
      <c r="BE708" s="352"/>
      <c r="BF708" s="352"/>
      <c r="BG708" s="352"/>
      <c r="BH708" s="352"/>
      <c r="BI708" s="352"/>
      <c r="BJ708" s="352"/>
      <c r="BK708" s="352"/>
      <c r="BL708" s="352"/>
    </row>
    <row r="709" spans="1:64" ht="16.5" customHeight="1">
      <c r="A709" s="352"/>
      <c r="B709" s="352"/>
      <c r="C709" s="352"/>
      <c r="D709" s="352"/>
      <c r="E709" s="352"/>
      <c r="F709" s="352"/>
      <c r="G709" s="352"/>
      <c r="H709" s="352"/>
      <c r="I709" s="352"/>
      <c r="J709" s="352"/>
      <c r="K709" s="352"/>
      <c r="L709" s="352"/>
      <c r="M709" s="352"/>
      <c r="N709" s="352"/>
      <c r="O709" s="352"/>
      <c r="P709" s="352"/>
      <c r="Q709" s="352"/>
      <c r="R709" s="352"/>
      <c r="S709" s="352"/>
      <c r="T709" s="352"/>
      <c r="U709" s="352"/>
      <c r="V709" s="352"/>
      <c r="W709" s="352"/>
      <c r="X709" s="352"/>
      <c r="Y709" s="352"/>
      <c r="Z709" s="352"/>
      <c r="AA709" s="352"/>
      <c r="AB709" s="352"/>
      <c r="AC709" s="352"/>
      <c r="AD709" s="352"/>
      <c r="AE709" s="352"/>
      <c r="AF709" s="352"/>
      <c r="AG709" s="352"/>
      <c r="AH709" s="352"/>
      <c r="AI709" s="352"/>
      <c r="AJ709" s="352"/>
      <c r="AK709" s="352"/>
      <c r="AL709" s="352"/>
      <c r="AM709" s="352"/>
      <c r="AN709" s="352"/>
      <c r="AO709" s="352"/>
      <c r="AP709" s="352"/>
      <c r="AQ709" s="352"/>
      <c r="AR709" s="352"/>
      <c r="AS709" s="352"/>
      <c r="AT709" s="352"/>
      <c r="AU709" s="352"/>
      <c r="AV709" s="352"/>
      <c r="AW709" s="352"/>
      <c r="AX709" s="352"/>
      <c r="AY709" s="352"/>
      <c r="AZ709" s="352"/>
      <c r="BA709" s="352"/>
      <c r="BB709" s="352"/>
      <c r="BC709" s="352"/>
      <c r="BD709" s="352"/>
      <c r="BE709" s="352"/>
      <c r="BF709" s="352"/>
      <c r="BG709" s="352"/>
      <c r="BH709" s="352"/>
      <c r="BI709" s="352"/>
      <c r="BJ709" s="352"/>
      <c r="BK709" s="352"/>
      <c r="BL709" s="352"/>
    </row>
    <row r="710" spans="1:64" ht="16.5" customHeight="1">
      <c r="A710" s="352"/>
      <c r="B710" s="352"/>
      <c r="C710" s="352"/>
      <c r="D710" s="352"/>
      <c r="E710" s="352"/>
      <c r="F710" s="352"/>
      <c r="G710" s="352"/>
      <c r="H710" s="352"/>
      <c r="I710" s="352"/>
      <c r="J710" s="352"/>
      <c r="K710" s="352"/>
      <c r="L710" s="352"/>
      <c r="M710" s="352"/>
      <c r="N710" s="352"/>
      <c r="O710" s="352"/>
      <c r="P710" s="352"/>
      <c r="Q710" s="352"/>
      <c r="R710" s="352"/>
      <c r="S710" s="352"/>
      <c r="T710" s="352"/>
      <c r="U710" s="352"/>
      <c r="V710" s="352"/>
      <c r="W710" s="352"/>
      <c r="X710" s="352"/>
      <c r="Y710" s="352"/>
      <c r="Z710" s="352"/>
      <c r="AA710" s="352"/>
      <c r="AB710" s="352"/>
      <c r="AC710" s="352"/>
      <c r="AD710" s="352"/>
      <c r="AE710" s="352"/>
      <c r="AF710" s="352"/>
      <c r="AG710" s="352"/>
      <c r="AH710" s="352"/>
      <c r="AI710" s="352"/>
      <c r="AJ710" s="352"/>
      <c r="AK710" s="352"/>
      <c r="AL710" s="352"/>
      <c r="AM710" s="352"/>
      <c r="AN710" s="352"/>
      <c r="AO710" s="352"/>
      <c r="AP710" s="352"/>
      <c r="AQ710" s="352"/>
      <c r="AR710" s="352"/>
      <c r="AS710" s="352"/>
      <c r="AT710" s="352"/>
      <c r="AU710" s="352"/>
      <c r="AV710" s="352"/>
      <c r="AW710" s="352"/>
      <c r="AX710" s="352"/>
      <c r="AY710" s="352"/>
      <c r="AZ710" s="352"/>
      <c r="BA710" s="352"/>
      <c r="BB710" s="352"/>
      <c r="BC710" s="352"/>
      <c r="BD710" s="352"/>
      <c r="BE710" s="352"/>
      <c r="BF710" s="352"/>
      <c r="BG710" s="352"/>
      <c r="BH710" s="352"/>
      <c r="BI710" s="352"/>
      <c r="BJ710" s="352"/>
      <c r="BK710" s="352"/>
      <c r="BL710" s="352"/>
    </row>
    <row r="711" spans="1:64" ht="16.5" customHeight="1">
      <c r="A711" s="352"/>
      <c r="B711" s="352"/>
      <c r="C711" s="352"/>
      <c r="D711" s="352"/>
      <c r="E711" s="352"/>
      <c r="F711" s="352"/>
      <c r="G711" s="352"/>
      <c r="H711" s="352"/>
      <c r="I711" s="352"/>
      <c r="J711" s="352"/>
      <c r="K711" s="352"/>
      <c r="L711" s="352"/>
      <c r="M711" s="352"/>
      <c r="N711" s="352"/>
      <c r="O711" s="352"/>
      <c r="P711" s="352"/>
      <c r="Q711" s="352"/>
      <c r="R711" s="352"/>
      <c r="S711" s="352"/>
      <c r="T711" s="352"/>
      <c r="U711" s="352"/>
      <c r="V711" s="352"/>
      <c r="W711" s="352"/>
      <c r="X711" s="352"/>
      <c r="Y711" s="352"/>
      <c r="Z711" s="352"/>
      <c r="AA711" s="352"/>
      <c r="AB711" s="352"/>
      <c r="AC711" s="352"/>
      <c r="AD711" s="352"/>
      <c r="AE711" s="352"/>
      <c r="AF711" s="352"/>
      <c r="AG711" s="352"/>
      <c r="AH711" s="352"/>
      <c r="AI711" s="352"/>
      <c r="AJ711" s="352"/>
      <c r="AK711" s="352"/>
      <c r="AL711" s="352"/>
      <c r="AM711" s="352"/>
      <c r="AN711" s="352"/>
      <c r="AO711" s="352"/>
      <c r="AP711" s="352"/>
      <c r="AQ711" s="352"/>
      <c r="AR711" s="352"/>
      <c r="AS711" s="352"/>
      <c r="AT711" s="352"/>
      <c r="AU711" s="352"/>
      <c r="AV711" s="352"/>
      <c r="AW711" s="352"/>
      <c r="AX711" s="352"/>
      <c r="AY711" s="352"/>
      <c r="AZ711" s="352"/>
      <c r="BA711" s="352"/>
      <c r="BB711" s="352"/>
      <c r="BC711" s="352"/>
      <c r="BD711" s="352"/>
      <c r="BE711" s="352"/>
      <c r="BF711" s="352"/>
      <c r="BG711" s="352"/>
      <c r="BH711" s="352"/>
      <c r="BI711" s="352"/>
      <c r="BJ711" s="352"/>
      <c r="BK711" s="352"/>
      <c r="BL711" s="352"/>
    </row>
    <row r="712" spans="1:64" ht="16.5" customHeight="1">
      <c r="A712" s="352"/>
      <c r="B712" s="352"/>
      <c r="C712" s="352"/>
      <c r="D712" s="352"/>
      <c r="E712" s="352"/>
      <c r="F712" s="352"/>
      <c r="G712" s="352"/>
      <c r="H712" s="352"/>
      <c r="I712" s="352"/>
      <c r="J712" s="352"/>
      <c r="K712" s="352"/>
      <c r="L712" s="352"/>
      <c r="M712" s="352"/>
      <c r="N712" s="352"/>
      <c r="O712" s="352"/>
      <c r="P712" s="352"/>
      <c r="Q712" s="352"/>
      <c r="R712" s="352"/>
      <c r="S712" s="352"/>
      <c r="T712" s="352"/>
      <c r="U712" s="352"/>
      <c r="V712" s="352"/>
      <c r="W712" s="352"/>
      <c r="X712" s="352"/>
      <c r="Y712" s="352"/>
      <c r="Z712" s="352"/>
      <c r="AA712" s="352"/>
      <c r="AB712" s="352"/>
      <c r="AC712" s="352"/>
      <c r="AD712" s="352"/>
      <c r="AE712" s="352"/>
      <c r="AF712" s="352"/>
      <c r="AG712" s="352"/>
      <c r="AH712" s="352"/>
      <c r="AI712" s="352"/>
      <c r="AJ712" s="352"/>
      <c r="AK712" s="352"/>
      <c r="AL712" s="352"/>
      <c r="AM712" s="352"/>
      <c r="AN712" s="352"/>
      <c r="AO712" s="352"/>
      <c r="AP712" s="352"/>
      <c r="AQ712" s="352"/>
      <c r="AR712" s="352"/>
      <c r="AS712" s="352"/>
      <c r="AT712" s="352"/>
      <c r="AU712" s="352"/>
      <c r="AV712" s="352"/>
      <c r="AW712" s="352"/>
      <c r="AX712" s="352"/>
      <c r="AY712" s="352"/>
      <c r="AZ712" s="352"/>
      <c r="BA712" s="352"/>
      <c r="BB712" s="352"/>
      <c r="BC712" s="352"/>
      <c r="BD712" s="352"/>
      <c r="BE712" s="352"/>
      <c r="BF712" s="352"/>
      <c r="BG712" s="352"/>
      <c r="BH712" s="352"/>
      <c r="BI712" s="352"/>
      <c r="BJ712" s="352"/>
      <c r="BK712" s="352"/>
      <c r="BL712" s="352"/>
    </row>
    <row r="713" spans="1:64" ht="16.5" customHeight="1">
      <c r="A713" s="352"/>
      <c r="B713" s="352"/>
      <c r="C713" s="352"/>
      <c r="D713" s="352"/>
      <c r="E713" s="352"/>
      <c r="F713" s="352"/>
      <c r="G713" s="352"/>
      <c r="H713" s="352"/>
      <c r="I713" s="352"/>
      <c r="J713" s="352"/>
      <c r="K713" s="352"/>
      <c r="L713" s="352"/>
      <c r="M713" s="352"/>
      <c r="N713" s="352"/>
      <c r="O713" s="352"/>
      <c r="P713" s="352"/>
      <c r="Q713" s="352"/>
      <c r="R713" s="352"/>
      <c r="S713" s="352"/>
      <c r="T713" s="352"/>
      <c r="U713" s="352"/>
      <c r="V713" s="352"/>
      <c r="W713" s="352"/>
      <c r="X713" s="352"/>
      <c r="Y713" s="352"/>
      <c r="Z713" s="352"/>
      <c r="AA713" s="352"/>
      <c r="AB713" s="352"/>
      <c r="AC713" s="352"/>
      <c r="AD713" s="352"/>
      <c r="AE713" s="352"/>
      <c r="AF713" s="352"/>
      <c r="AG713" s="352"/>
      <c r="AH713" s="352"/>
      <c r="AI713" s="352"/>
      <c r="AJ713" s="352"/>
      <c r="AK713" s="352"/>
      <c r="AL713" s="352"/>
      <c r="AM713" s="352"/>
      <c r="AN713" s="352"/>
      <c r="AO713" s="352"/>
      <c r="AP713" s="352"/>
      <c r="AQ713" s="352"/>
      <c r="AR713" s="352"/>
      <c r="AS713" s="352"/>
      <c r="AT713" s="352"/>
      <c r="AU713" s="352"/>
      <c r="AV713" s="352"/>
      <c r="AW713" s="352"/>
      <c r="AX713" s="352"/>
      <c r="AY713" s="352"/>
      <c r="AZ713" s="352"/>
      <c r="BA713" s="352"/>
      <c r="BB713" s="352"/>
      <c r="BC713" s="352"/>
      <c r="BD713" s="352"/>
      <c r="BE713" s="352"/>
      <c r="BF713" s="352"/>
      <c r="BG713" s="352"/>
      <c r="BH713" s="352"/>
      <c r="BI713" s="352"/>
      <c r="BJ713" s="352"/>
      <c r="BK713" s="352"/>
      <c r="BL713" s="352"/>
    </row>
    <row r="714" spans="1:64" ht="16.5" customHeight="1">
      <c r="A714" s="352"/>
      <c r="B714" s="352"/>
      <c r="C714" s="352"/>
      <c r="D714" s="352"/>
      <c r="E714" s="352"/>
      <c r="F714" s="352"/>
      <c r="G714" s="352"/>
      <c r="H714" s="352"/>
      <c r="I714" s="352"/>
      <c r="J714" s="352"/>
      <c r="K714" s="352"/>
      <c r="L714" s="352"/>
      <c r="M714" s="352"/>
      <c r="N714" s="352"/>
      <c r="O714" s="352"/>
      <c r="P714" s="352"/>
      <c r="Q714" s="352"/>
      <c r="R714" s="352"/>
      <c r="S714" s="352"/>
      <c r="T714" s="352"/>
      <c r="U714" s="352"/>
      <c r="V714" s="352"/>
      <c r="W714" s="352"/>
      <c r="X714" s="352"/>
      <c r="Y714" s="352"/>
      <c r="Z714" s="352"/>
      <c r="AA714" s="352"/>
      <c r="AB714" s="352"/>
      <c r="AC714" s="352"/>
      <c r="AD714" s="352"/>
      <c r="AE714" s="352"/>
      <c r="AF714" s="352"/>
      <c r="AG714" s="352"/>
      <c r="AH714" s="352"/>
      <c r="AI714" s="352"/>
      <c r="AJ714" s="352"/>
      <c r="AK714" s="352"/>
      <c r="AL714" s="352"/>
      <c r="AM714" s="352"/>
      <c r="AN714" s="352"/>
      <c r="AO714" s="352"/>
      <c r="AP714" s="352"/>
      <c r="AQ714" s="352"/>
      <c r="AR714" s="352"/>
      <c r="AS714" s="352"/>
      <c r="AT714" s="352"/>
      <c r="AU714" s="352"/>
      <c r="AV714" s="352"/>
      <c r="AW714" s="352"/>
      <c r="AX714" s="352"/>
      <c r="AY714" s="352"/>
      <c r="AZ714" s="352"/>
      <c r="BA714" s="352"/>
      <c r="BB714" s="352"/>
      <c r="BC714" s="352"/>
      <c r="BD714" s="352"/>
      <c r="BE714" s="352"/>
      <c r="BF714" s="352"/>
      <c r="BG714" s="352"/>
      <c r="BH714" s="352"/>
      <c r="BI714" s="352"/>
      <c r="BJ714" s="352"/>
      <c r="BK714" s="352"/>
      <c r="BL714" s="352"/>
    </row>
    <row r="715" spans="1:64" ht="16.5" customHeight="1">
      <c r="A715" s="352"/>
      <c r="B715" s="352"/>
      <c r="C715" s="352"/>
      <c r="D715" s="352"/>
      <c r="E715" s="352"/>
      <c r="F715" s="352"/>
      <c r="G715" s="352"/>
      <c r="H715" s="352"/>
      <c r="I715" s="352"/>
      <c r="J715" s="352"/>
      <c r="K715" s="352"/>
      <c r="L715" s="352"/>
      <c r="M715" s="352"/>
      <c r="N715" s="352"/>
      <c r="O715" s="352"/>
      <c r="P715" s="352"/>
      <c r="Q715" s="352"/>
      <c r="R715" s="352"/>
      <c r="S715" s="352"/>
      <c r="T715" s="352"/>
      <c r="U715" s="352"/>
      <c r="V715" s="352"/>
      <c r="W715" s="352"/>
      <c r="X715" s="352"/>
      <c r="Y715" s="352"/>
      <c r="Z715" s="352"/>
      <c r="AA715" s="352"/>
      <c r="AB715" s="352"/>
      <c r="AC715" s="352"/>
      <c r="AD715" s="352"/>
      <c r="AE715" s="352"/>
      <c r="AF715" s="352"/>
      <c r="AG715" s="352"/>
      <c r="AH715" s="352"/>
      <c r="AI715" s="352"/>
      <c r="AJ715" s="352"/>
      <c r="AK715" s="352"/>
      <c r="AL715" s="352"/>
      <c r="AM715" s="352"/>
      <c r="AN715" s="352"/>
      <c r="AO715" s="352"/>
      <c r="AP715" s="352"/>
      <c r="AQ715" s="352"/>
      <c r="AR715" s="352"/>
      <c r="AS715" s="352"/>
      <c r="AT715" s="352"/>
      <c r="AU715" s="352"/>
      <c r="AV715" s="352"/>
      <c r="AW715" s="352"/>
      <c r="AX715" s="352"/>
      <c r="AY715" s="352"/>
      <c r="AZ715" s="352"/>
      <c r="BA715" s="352"/>
      <c r="BB715" s="352"/>
      <c r="BC715" s="352"/>
      <c r="BD715" s="352"/>
      <c r="BE715" s="352"/>
      <c r="BF715" s="352"/>
      <c r="BG715" s="352"/>
      <c r="BH715" s="352"/>
      <c r="BI715" s="352"/>
      <c r="BJ715" s="352"/>
      <c r="BK715" s="352"/>
      <c r="BL715" s="352"/>
    </row>
    <row r="716" spans="1:64" ht="16.5" customHeight="1">
      <c r="A716" s="352"/>
      <c r="B716" s="352"/>
      <c r="C716" s="352"/>
      <c r="D716" s="352"/>
      <c r="E716" s="352"/>
      <c r="F716" s="352"/>
      <c r="G716" s="352"/>
      <c r="H716" s="352"/>
      <c r="I716" s="352"/>
      <c r="J716" s="352"/>
      <c r="K716" s="352"/>
      <c r="L716" s="352"/>
      <c r="M716" s="352"/>
      <c r="N716" s="352"/>
      <c r="O716" s="352"/>
      <c r="P716" s="352"/>
      <c r="Q716" s="352"/>
      <c r="R716" s="352"/>
      <c r="S716" s="352"/>
      <c r="T716" s="352"/>
      <c r="U716" s="352"/>
      <c r="V716" s="352"/>
      <c r="W716" s="352"/>
      <c r="X716" s="352"/>
      <c r="Y716" s="352"/>
      <c r="Z716" s="352"/>
      <c r="AA716" s="352"/>
      <c r="AB716" s="352"/>
      <c r="AC716" s="352"/>
      <c r="AD716" s="352"/>
      <c r="AE716" s="352"/>
      <c r="AF716" s="352"/>
      <c r="AG716" s="352"/>
      <c r="AH716" s="352"/>
      <c r="AI716" s="352"/>
      <c r="AJ716" s="352"/>
      <c r="AK716" s="352"/>
      <c r="AL716" s="352"/>
      <c r="AM716" s="352"/>
      <c r="AN716" s="352"/>
      <c r="AO716" s="352"/>
      <c r="AP716" s="352"/>
      <c r="AQ716" s="352"/>
      <c r="AR716" s="352"/>
      <c r="AS716" s="352"/>
      <c r="AT716" s="352"/>
      <c r="AU716" s="352"/>
      <c r="AV716" s="352"/>
      <c r="AW716" s="352"/>
      <c r="AX716" s="352"/>
      <c r="AY716" s="352"/>
      <c r="AZ716" s="352"/>
      <c r="BA716" s="352"/>
      <c r="BB716" s="352"/>
      <c r="BC716" s="352"/>
      <c r="BD716" s="352"/>
      <c r="BE716" s="352"/>
      <c r="BF716" s="352"/>
      <c r="BG716" s="352"/>
      <c r="BH716" s="352"/>
      <c r="BI716" s="352"/>
      <c r="BJ716" s="352"/>
      <c r="BK716" s="352"/>
      <c r="BL716" s="352"/>
    </row>
    <row r="717" spans="1:64" ht="16.5" customHeight="1">
      <c r="A717" s="352"/>
      <c r="B717" s="352"/>
      <c r="C717" s="352"/>
      <c r="D717" s="352"/>
      <c r="E717" s="352"/>
      <c r="F717" s="352"/>
      <c r="G717" s="352"/>
      <c r="H717" s="352"/>
      <c r="I717" s="352"/>
      <c r="J717" s="352"/>
      <c r="K717" s="352"/>
      <c r="L717" s="352"/>
      <c r="M717" s="352"/>
      <c r="N717" s="352"/>
      <c r="O717" s="352"/>
      <c r="P717" s="352"/>
      <c r="Q717" s="352"/>
      <c r="R717" s="352"/>
      <c r="S717" s="352"/>
      <c r="T717" s="352"/>
      <c r="U717" s="352"/>
      <c r="V717" s="352"/>
      <c r="W717" s="352"/>
      <c r="X717" s="352"/>
      <c r="Y717" s="352"/>
      <c r="Z717" s="352"/>
      <c r="AA717" s="352"/>
      <c r="AB717" s="352"/>
      <c r="AC717" s="352"/>
      <c r="AD717" s="352"/>
      <c r="AE717" s="352"/>
      <c r="AF717" s="352"/>
      <c r="AG717" s="352"/>
      <c r="AH717" s="352"/>
      <c r="AI717" s="352"/>
      <c r="AJ717" s="352"/>
      <c r="AK717" s="352"/>
      <c r="AL717" s="352"/>
      <c r="AM717" s="352"/>
      <c r="AN717" s="352"/>
      <c r="AO717" s="352"/>
      <c r="AP717" s="352"/>
      <c r="AQ717" s="352"/>
      <c r="AR717" s="352"/>
      <c r="AS717" s="352"/>
      <c r="AT717" s="352"/>
      <c r="AU717" s="352"/>
      <c r="AV717" s="352"/>
      <c r="AW717" s="352"/>
      <c r="AX717" s="352"/>
      <c r="AY717" s="352"/>
      <c r="AZ717" s="352"/>
      <c r="BA717" s="352"/>
      <c r="BB717" s="352"/>
      <c r="BC717" s="352"/>
      <c r="BD717" s="352"/>
      <c r="BE717" s="352"/>
      <c r="BF717" s="352"/>
      <c r="BG717" s="352"/>
      <c r="BH717" s="352"/>
      <c r="BI717" s="352"/>
      <c r="BJ717" s="352"/>
      <c r="BK717" s="352"/>
      <c r="BL717" s="352"/>
    </row>
    <row r="718" spans="1:64" ht="16.5" customHeight="1">
      <c r="A718" s="352"/>
      <c r="B718" s="352"/>
      <c r="C718" s="352"/>
      <c r="D718" s="352"/>
      <c r="E718" s="352"/>
      <c r="F718" s="352"/>
      <c r="G718" s="352"/>
      <c r="H718" s="352"/>
      <c r="I718" s="352"/>
      <c r="J718" s="352"/>
      <c r="K718" s="352"/>
      <c r="L718" s="352"/>
      <c r="M718" s="352"/>
      <c r="N718" s="352"/>
      <c r="O718" s="352"/>
      <c r="P718" s="352"/>
      <c r="Q718" s="352"/>
      <c r="R718" s="352"/>
      <c r="S718" s="352"/>
      <c r="T718" s="352"/>
      <c r="U718" s="352"/>
      <c r="V718" s="352"/>
      <c r="W718" s="352"/>
      <c r="X718" s="352"/>
      <c r="Y718" s="352"/>
      <c r="Z718" s="352"/>
      <c r="AA718" s="352"/>
      <c r="AB718" s="352"/>
      <c r="AC718" s="352"/>
      <c r="AD718" s="352"/>
      <c r="AE718" s="352"/>
      <c r="AF718" s="352"/>
      <c r="AG718" s="352"/>
      <c r="AH718" s="352"/>
      <c r="AI718" s="352"/>
      <c r="AJ718" s="352"/>
      <c r="AK718" s="352"/>
      <c r="AL718" s="352"/>
      <c r="AM718" s="352"/>
      <c r="AN718" s="352"/>
      <c r="AO718" s="352"/>
      <c r="AP718" s="352"/>
      <c r="AQ718" s="352"/>
      <c r="AR718" s="352"/>
      <c r="AS718" s="352"/>
      <c r="AT718" s="352"/>
      <c r="AU718" s="352"/>
      <c r="AV718" s="352"/>
      <c r="AW718" s="352"/>
      <c r="AX718" s="352"/>
      <c r="AY718" s="352"/>
      <c r="AZ718" s="352"/>
      <c r="BA718" s="352"/>
      <c r="BB718" s="352"/>
      <c r="BC718" s="352"/>
      <c r="BD718" s="352"/>
      <c r="BE718" s="352"/>
      <c r="BF718" s="352"/>
      <c r="BG718" s="352"/>
      <c r="BH718" s="352"/>
      <c r="BI718" s="352"/>
      <c r="BJ718" s="352"/>
      <c r="BK718" s="352"/>
      <c r="BL718" s="352"/>
    </row>
    <row r="719" spans="1:64" ht="16.5" customHeight="1">
      <c r="A719" s="352"/>
      <c r="B719" s="352"/>
      <c r="C719" s="352"/>
      <c r="D719" s="352"/>
      <c r="E719" s="352"/>
      <c r="F719" s="352"/>
      <c r="G719" s="352"/>
      <c r="H719" s="352"/>
      <c r="I719" s="352"/>
      <c r="J719" s="352"/>
      <c r="K719" s="352"/>
      <c r="L719" s="352"/>
      <c r="M719" s="352"/>
      <c r="N719" s="352"/>
      <c r="O719" s="352"/>
      <c r="P719" s="352"/>
      <c r="Q719" s="352"/>
      <c r="R719" s="352"/>
      <c r="S719" s="352"/>
      <c r="T719" s="352"/>
      <c r="U719" s="352"/>
      <c r="V719" s="352"/>
      <c r="W719" s="352"/>
      <c r="X719" s="352"/>
      <c r="Y719" s="352"/>
      <c r="Z719" s="352"/>
      <c r="AA719" s="352"/>
      <c r="AB719" s="352"/>
      <c r="AC719" s="352"/>
      <c r="AD719" s="352"/>
      <c r="AE719" s="352"/>
      <c r="AF719" s="352"/>
      <c r="AG719" s="352"/>
      <c r="AH719" s="352"/>
      <c r="AI719" s="352"/>
      <c r="AJ719" s="352"/>
      <c r="AK719" s="352"/>
      <c r="AL719" s="352"/>
      <c r="AM719" s="352"/>
      <c r="AN719" s="352"/>
      <c r="AO719" s="352"/>
      <c r="AP719" s="352"/>
      <c r="AQ719" s="352"/>
      <c r="AR719" s="352"/>
      <c r="AS719" s="352"/>
      <c r="AT719" s="352"/>
      <c r="AU719" s="352"/>
      <c r="AV719" s="352"/>
      <c r="AW719" s="352"/>
      <c r="AX719" s="352"/>
      <c r="AY719" s="352"/>
      <c r="AZ719" s="352"/>
      <c r="BA719" s="352"/>
      <c r="BB719" s="352"/>
      <c r="BC719" s="352"/>
      <c r="BD719" s="352"/>
      <c r="BE719" s="352"/>
      <c r="BF719" s="352"/>
      <c r="BG719" s="352"/>
      <c r="BH719" s="352"/>
      <c r="BI719" s="352"/>
      <c r="BJ719" s="352"/>
      <c r="BK719" s="352"/>
      <c r="BL719" s="352"/>
    </row>
    <row r="720" spans="1:64" ht="16.5" customHeight="1">
      <c r="A720" s="352"/>
      <c r="B720" s="352"/>
      <c r="C720" s="352"/>
      <c r="D720" s="352"/>
      <c r="E720" s="352"/>
      <c r="F720" s="352"/>
      <c r="G720" s="352"/>
      <c r="H720" s="352"/>
      <c r="I720" s="352"/>
      <c r="J720" s="352"/>
      <c r="K720" s="352"/>
      <c r="L720" s="352"/>
      <c r="M720" s="352"/>
      <c r="N720" s="352"/>
      <c r="O720" s="352"/>
      <c r="P720" s="352"/>
      <c r="Q720" s="352"/>
      <c r="R720" s="352"/>
      <c r="S720" s="352"/>
      <c r="T720" s="352"/>
      <c r="U720" s="352"/>
      <c r="V720" s="352"/>
      <c r="W720" s="352"/>
      <c r="X720" s="352"/>
      <c r="Y720" s="352"/>
      <c r="Z720" s="352"/>
      <c r="AA720" s="352"/>
      <c r="AB720" s="352"/>
      <c r="AC720" s="352"/>
      <c r="AD720" s="352"/>
      <c r="AE720" s="352"/>
      <c r="AF720" s="352"/>
      <c r="AG720" s="352"/>
      <c r="AH720" s="352"/>
      <c r="AI720" s="352"/>
      <c r="AJ720" s="352"/>
      <c r="AK720" s="352"/>
      <c r="AL720" s="352"/>
      <c r="AM720" s="352"/>
      <c r="AN720" s="352"/>
      <c r="AO720" s="352"/>
      <c r="AP720" s="352"/>
      <c r="AQ720" s="352"/>
      <c r="AR720" s="352"/>
      <c r="AS720" s="352"/>
      <c r="AT720" s="352"/>
      <c r="AU720" s="352"/>
      <c r="AV720" s="352"/>
      <c r="AW720" s="352"/>
      <c r="AX720" s="352"/>
      <c r="AY720" s="352"/>
      <c r="AZ720" s="352"/>
      <c r="BA720" s="352"/>
      <c r="BB720" s="352"/>
      <c r="BC720" s="352"/>
      <c r="BD720" s="352"/>
      <c r="BE720" s="352"/>
      <c r="BF720" s="352"/>
      <c r="BG720" s="352"/>
      <c r="BH720" s="352"/>
      <c r="BI720" s="352"/>
      <c r="BJ720" s="352"/>
      <c r="BK720" s="352"/>
      <c r="BL720" s="352"/>
    </row>
    <row r="721" spans="1:64" ht="16.5" customHeight="1">
      <c r="A721" s="352"/>
      <c r="B721" s="352"/>
      <c r="C721" s="352"/>
      <c r="D721" s="352"/>
      <c r="E721" s="352"/>
      <c r="F721" s="352"/>
      <c r="G721" s="352"/>
      <c r="H721" s="352"/>
      <c r="I721" s="352"/>
      <c r="J721" s="352"/>
      <c r="K721" s="352"/>
      <c r="L721" s="352"/>
      <c r="M721" s="352"/>
      <c r="N721" s="352"/>
      <c r="O721" s="352"/>
      <c r="P721" s="352"/>
      <c r="Q721" s="352"/>
      <c r="R721" s="352"/>
      <c r="S721" s="352"/>
      <c r="T721" s="352"/>
      <c r="U721" s="352"/>
      <c r="V721" s="352"/>
      <c r="W721" s="352"/>
      <c r="X721" s="352"/>
      <c r="Y721" s="352"/>
      <c r="Z721" s="352"/>
      <c r="AA721" s="352"/>
      <c r="AB721" s="352"/>
      <c r="AC721" s="352"/>
      <c r="AD721" s="352"/>
      <c r="AE721" s="352"/>
      <c r="AF721" s="352"/>
      <c r="AG721" s="352"/>
      <c r="AH721" s="352"/>
      <c r="AI721" s="352"/>
      <c r="AJ721" s="352"/>
      <c r="AK721" s="352"/>
      <c r="AL721" s="352"/>
      <c r="AM721" s="352"/>
      <c r="AN721" s="352"/>
      <c r="AO721" s="352"/>
      <c r="AP721" s="352"/>
      <c r="AQ721" s="352"/>
      <c r="AR721" s="352"/>
      <c r="AS721" s="352"/>
      <c r="AT721" s="352"/>
      <c r="AU721" s="352"/>
      <c r="AV721" s="352"/>
      <c r="AW721" s="352"/>
      <c r="AX721" s="352"/>
      <c r="AY721" s="352"/>
      <c r="AZ721" s="352"/>
      <c r="BA721" s="352"/>
      <c r="BB721" s="352"/>
      <c r="BC721" s="352"/>
      <c r="BD721" s="352"/>
      <c r="BE721" s="352"/>
      <c r="BF721" s="352"/>
      <c r="BG721" s="352"/>
      <c r="BH721" s="352"/>
      <c r="BI721" s="352"/>
      <c r="BJ721" s="352"/>
      <c r="BK721" s="352"/>
      <c r="BL721" s="352"/>
    </row>
    <row r="722" spans="1:64" ht="16.5" customHeight="1">
      <c r="A722" s="352"/>
      <c r="B722" s="352"/>
      <c r="C722" s="352"/>
      <c r="D722" s="352"/>
      <c r="E722" s="352"/>
      <c r="F722" s="352"/>
      <c r="G722" s="352"/>
      <c r="H722" s="352"/>
      <c r="I722" s="352"/>
      <c r="J722" s="352"/>
      <c r="K722" s="352"/>
      <c r="L722" s="352"/>
      <c r="M722" s="352"/>
      <c r="N722" s="352"/>
      <c r="O722" s="352"/>
      <c r="P722" s="352"/>
      <c r="Q722" s="352"/>
      <c r="R722" s="352"/>
      <c r="S722" s="352"/>
      <c r="T722" s="352"/>
      <c r="U722" s="352"/>
      <c r="V722" s="352"/>
      <c r="W722" s="352"/>
      <c r="X722" s="352"/>
      <c r="Y722" s="352"/>
      <c r="Z722" s="352"/>
      <c r="AA722" s="352"/>
      <c r="AB722" s="352"/>
      <c r="AC722" s="352"/>
      <c r="AD722" s="352"/>
      <c r="AE722" s="352"/>
      <c r="AF722" s="352"/>
      <c r="AG722" s="352"/>
      <c r="AH722" s="352"/>
      <c r="AI722" s="352"/>
      <c r="AJ722" s="352"/>
      <c r="AK722" s="352"/>
      <c r="AL722" s="352"/>
      <c r="AM722" s="352"/>
      <c r="AN722" s="352"/>
      <c r="AO722" s="352"/>
      <c r="AP722" s="352"/>
      <c r="AQ722" s="352"/>
      <c r="AR722" s="352"/>
      <c r="AS722" s="352"/>
      <c r="AT722" s="352"/>
      <c r="AU722" s="352"/>
      <c r="AV722" s="352"/>
      <c r="AW722" s="352"/>
      <c r="AX722" s="352"/>
      <c r="AY722" s="352"/>
      <c r="AZ722" s="352"/>
      <c r="BA722" s="352"/>
      <c r="BB722" s="352"/>
      <c r="BC722" s="352"/>
      <c r="BD722" s="352"/>
      <c r="BE722" s="352"/>
      <c r="BF722" s="352"/>
      <c r="BG722" s="352"/>
      <c r="BH722" s="352"/>
      <c r="BI722" s="352"/>
      <c r="BJ722" s="352"/>
      <c r="BK722" s="352"/>
      <c r="BL722" s="352"/>
    </row>
    <row r="723" spans="1:64" ht="16.5" customHeight="1">
      <c r="A723" s="352"/>
      <c r="B723" s="352"/>
      <c r="C723" s="352"/>
      <c r="D723" s="352"/>
      <c r="E723" s="352"/>
      <c r="F723" s="352"/>
      <c r="G723" s="352"/>
      <c r="H723" s="352"/>
      <c r="I723" s="352"/>
      <c r="J723" s="352"/>
      <c r="K723" s="352"/>
      <c r="L723" s="352"/>
      <c r="M723" s="352"/>
      <c r="N723" s="352"/>
      <c r="O723" s="352"/>
      <c r="P723" s="352"/>
      <c r="Q723" s="352"/>
      <c r="R723" s="352"/>
      <c r="S723" s="352"/>
      <c r="T723" s="352"/>
      <c r="U723" s="352"/>
      <c r="V723" s="352"/>
      <c r="W723" s="352"/>
      <c r="X723" s="352"/>
      <c r="Y723" s="352"/>
      <c r="Z723" s="352"/>
      <c r="AA723" s="352"/>
      <c r="AB723" s="352"/>
      <c r="AC723" s="352"/>
      <c r="AD723" s="352"/>
      <c r="AE723" s="352"/>
      <c r="AF723" s="352"/>
      <c r="AG723" s="352"/>
      <c r="AH723" s="352"/>
      <c r="AI723" s="352"/>
      <c r="AJ723" s="352"/>
      <c r="AK723" s="352"/>
      <c r="AL723" s="352"/>
      <c r="AM723" s="352"/>
      <c r="AN723" s="352"/>
      <c r="AO723" s="352"/>
      <c r="AP723" s="352"/>
      <c r="AQ723" s="352"/>
      <c r="AR723" s="352"/>
      <c r="AS723" s="352"/>
      <c r="AT723" s="352"/>
      <c r="AU723" s="352"/>
      <c r="AV723" s="352"/>
      <c r="AW723" s="352"/>
      <c r="AX723" s="352"/>
      <c r="AY723" s="352"/>
      <c r="AZ723" s="352"/>
      <c r="BA723" s="352"/>
      <c r="BB723" s="352"/>
      <c r="BC723" s="352"/>
      <c r="BD723" s="352"/>
      <c r="BE723" s="352"/>
      <c r="BF723" s="352"/>
      <c r="BG723" s="352"/>
      <c r="BH723" s="352"/>
      <c r="BI723" s="352"/>
      <c r="BJ723" s="352"/>
      <c r="BK723" s="352"/>
      <c r="BL723" s="352"/>
    </row>
    <row r="724" spans="1:64" ht="16.5" customHeight="1">
      <c r="A724" s="352"/>
      <c r="B724" s="352"/>
      <c r="C724" s="352"/>
      <c r="D724" s="352"/>
      <c r="E724" s="352"/>
      <c r="F724" s="352"/>
      <c r="G724" s="352"/>
      <c r="H724" s="352"/>
      <c r="I724" s="352"/>
      <c r="J724" s="352"/>
      <c r="K724" s="352"/>
      <c r="L724" s="352"/>
      <c r="M724" s="352"/>
      <c r="N724" s="352"/>
      <c r="O724" s="352"/>
      <c r="P724" s="352"/>
      <c r="Q724" s="352"/>
      <c r="R724" s="352"/>
      <c r="S724" s="352"/>
      <c r="T724" s="352"/>
      <c r="U724" s="352"/>
      <c r="V724" s="352"/>
      <c r="W724" s="352"/>
      <c r="X724" s="352"/>
      <c r="Y724" s="352"/>
      <c r="Z724" s="352"/>
      <c r="AA724" s="352"/>
      <c r="AB724" s="352"/>
      <c r="AC724" s="352"/>
      <c r="AD724" s="352"/>
      <c r="AE724" s="352"/>
      <c r="AF724" s="352"/>
      <c r="AG724" s="352"/>
      <c r="AH724" s="352"/>
      <c r="AI724" s="352"/>
      <c r="AJ724" s="352"/>
      <c r="AK724" s="352"/>
      <c r="AL724" s="352"/>
      <c r="AM724" s="352"/>
      <c r="AN724" s="352"/>
      <c r="AO724" s="352"/>
      <c r="AP724" s="352"/>
      <c r="AQ724" s="352"/>
      <c r="AR724" s="352"/>
      <c r="AS724" s="352"/>
      <c r="AT724" s="352"/>
      <c r="AU724" s="352"/>
      <c r="AV724" s="352"/>
      <c r="AW724" s="352"/>
      <c r="AX724" s="352"/>
      <c r="AY724" s="352"/>
      <c r="AZ724" s="352"/>
      <c r="BA724" s="352"/>
      <c r="BB724" s="352"/>
      <c r="BC724" s="352"/>
      <c r="BD724" s="352"/>
      <c r="BE724" s="352"/>
      <c r="BF724" s="352"/>
      <c r="BG724" s="352"/>
      <c r="BH724" s="352"/>
      <c r="BI724" s="352"/>
      <c r="BJ724" s="352"/>
      <c r="BK724" s="352"/>
      <c r="BL724" s="352"/>
    </row>
    <row r="725" spans="1:64" ht="16.5" customHeight="1">
      <c r="A725" s="352"/>
      <c r="B725" s="352"/>
      <c r="C725" s="352"/>
      <c r="D725" s="352"/>
      <c r="E725" s="352"/>
      <c r="F725" s="352"/>
      <c r="G725" s="352"/>
      <c r="H725" s="352"/>
      <c r="I725" s="352"/>
      <c r="J725" s="352"/>
      <c r="K725" s="352"/>
      <c r="L725" s="352"/>
      <c r="M725" s="352"/>
      <c r="N725" s="352"/>
      <c r="O725" s="352"/>
      <c r="P725" s="352"/>
      <c r="Q725" s="352"/>
      <c r="R725" s="352"/>
      <c r="S725" s="352"/>
      <c r="T725" s="352"/>
      <c r="U725" s="352"/>
      <c r="V725" s="352"/>
      <c r="W725" s="352"/>
      <c r="X725" s="352"/>
      <c r="Y725" s="352"/>
      <c r="Z725" s="352"/>
      <c r="AA725" s="352"/>
      <c r="AB725" s="352"/>
      <c r="AC725" s="352"/>
      <c r="AD725" s="352"/>
      <c r="AE725" s="352"/>
      <c r="AF725" s="352"/>
      <c r="AG725" s="352"/>
      <c r="AH725" s="352"/>
      <c r="AI725" s="352"/>
      <c r="AJ725" s="352"/>
      <c r="AK725" s="352"/>
      <c r="AL725" s="352"/>
      <c r="AM725" s="352"/>
      <c r="AN725" s="352"/>
      <c r="AO725" s="352"/>
      <c r="AP725" s="352"/>
      <c r="AQ725" s="352"/>
      <c r="AR725" s="352"/>
      <c r="AS725" s="352"/>
      <c r="AT725" s="352"/>
      <c r="AU725" s="352"/>
      <c r="AV725" s="352"/>
      <c r="AW725" s="352"/>
      <c r="AX725" s="352"/>
      <c r="AY725" s="352"/>
      <c r="AZ725" s="352"/>
      <c r="BA725" s="352"/>
      <c r="BB725" s="352"/>
      <c r="BC725" s="352"/>
      <c r="BD725" s="352"/>
      <c r="BE725" s="352"/>
      <c r="BF725" s="352"/>
      <c r="BG725" s="352"/>
      <c r="BH725" s="352"/>
      <c r="BI725" s="352"/>
      <c r="BJ725" s="352"/>
      <c r="BK725" s="352"/>
      <c r="BL725" s="352"/>
    </row>
    <row r="726" spans="1:64" ht="16.5" customHeight="1">
      <c r="A726" s="352"/>
      <c r="B726" s="352"/>
      <c r="C726" s="352"/>
      <c r="D726" s="352"/>
      <c r="E726" s="352"/>
      <c r="F726" s="352"/>
      <c r="G726" s="352"/>
      <c r="H726" s="352"/>
      <c r="I726" s="352"/>
      <c r="J726" s="352"/>
      <c r="K726" s="352"/>
      <c r="L726" s="352"/>
      <c r="M726" s="352"/>
      <c r="N726" s="352"/>
      <c r="O726" s="352"/>
      <c r="P726" s="352"/>
      <c r="Q726" s="352"/>
      <c r="R726" s="352"/>
      <c r="S726" s="352"/>
      <c r="T726" s="352"/>
      <c r="U726" s="352"/>
      <c r="V726" s="352"/>
      <c r="W726" s="352"/>
      <c r="X726" s="352"/>
      <c r="Y726" s="352"/>
      <c r="Z726" s="352"/>
      <c r="AA726" s="352"/>
      <c r="AB726" s="352"/>
      <c r="AC726" s="352"/>
      <c r="AD726" s="352"/>
      <c r="AE726" s="352"/>
      <c r="AF726" s="352"/>
      <c r="AG726" s="352"/>
      <c r="AH726" s="352"/>
      <c r="AI726" s="352"/>
      <c r="AJ726" s="352"/>
      <c r="AK726" s="352"/>
      <c r="AL726" s="352"/>
      <c r="AM726" s="352"/>
      <c r="AN726" s="352"/>
      <c r="AO726" s="352"/>
      <c r="AP726" s="352"/>
      <c r="AQ726" s="352"/>
      <c r="AR726" s="352"/>
      <c r="AS726" s="352"/>
      <c r="AT726" s="352"/>
      <c r="AU726" s="352"/>
      <c r="AV726" s="352"/>
      <c r="AW726" s="352"/>
      <c r="AX726" s="352"/>
      <c r="AY726" s="352"/>
      <c r="AZ726" s="352"/>
      <c r="BA726" s="352"/>
      <c r="BB726" s="352"/>
      <c r="BC726" s="352"/>
      <c r="BD726" s="352"/>
      <c r="BE726" s="352"/>
      <c r="BF726" s="352"/>
      <c r="BG726" s="352"/>
      <c r="BH726" s="352"/>
      <c r="BI726" s="352"/>
      <c r="BJ726" s="352"/>
      <c r="BK726" s="352"/>
      <c r="BL726" s="352"/>
    </row>
    <row r="727" spans="1:64" ht="16.5" customHeight="1">
      <c r="A727" s="352"/>
      <c r="B727" s="352"/>
      <c r="C727" s="352"/>
      <c r="D727" s="352"/>
      <c r="E727" s="352"/>
      <c r="F727" s="352"/>
      <c r="G727" s="352"/>
      <c r="H727" s="352"/>
      <c r="I727" s="352"/>
      <c r="J727" s="352"/>
      <c r="K727" s="352"/>
      <c r="L727" s="352"/>
      <c r="M727" s="352"/>
      <c r="N727" s="352"/>
      <c r="O727" s="352"/>
      <c r="P727" s="352"/>
      <c r="Q727" s="352"/>
      <c r="R727" s="352"/>
      <c r="S727" s="352"/>
      <c r="T727" s="352"/>
      <c r="U727" s="352"/>
      <c r="V727" s="352"/>
      <c r="W727" s="352"/>
      <c r="X727" s="352"/>
      <c r="Y727" s="352"/>
      <c r="Z727" s="352"/>
      <c r="AA727" s="352"/>
      <c r="AB727" s="352"/>
      <c r="AC727" s="352"/>
      <c r="AD727" s="352"/>
      <c r="AE727" s="352"/>
      <c r="AF727" s="352"/>
      <c r="AG727" s="352"/>
      <c r="AH727" s="352"/>
      <c r="AI727" s="352"/>
      <c r="AJ727" s="352"/>
      <c r="AK727" s="352"/>
      <c r="AL727" s="352"/>
      <c r="AM727" s="352"/>
      <c r="AN727" s="352"/>
      <c r="AO727" s="352"/>
      <c r="AP727" s="352"/>
      <c r="AQ727" s="352"/>
      <c r="AR727" s="352"/>
      <c r="AS727" s="352"/>
      <c r="AT727" s="352"/>
      <c r="AU727" s="352"/>
      <c r="AV727" s="352"/>
      <c r="AW727" s="352"/>
      <c r="AX727" s="352"/>
      <c r="AY727" s="352"/>
      <c r="AZ727" s="352"/>
      <c r="BA727" s="352"/>
      <c r="BB727" s="352"/>
      <c r="BC727" s="352"/>
      <c r="BD727" s="352"/>
      <c r="BE727" s="352"/>
      <c r="BF727" s="352"/>
      <c r="BG727" s="352"/>
      <c r="BH727" s="352"/>
      <c r="BI727" s="352"/>
      <c r="BJ727" s="352"/>
      <c r="BK727" s="352"/>
      <c r="BL727" s="352"/>
    </row>
    <row r="728" spans="1:64" ht="16.5" customHeight="1">
      <c r="A728" s="352"/>
      <c r="B728" s="352"/>
      <c r="C728" s="352"/>
      <c r="D728" s="352"/>
      <c r="E728" s="352"/>
      <c r="F728" s="352"/>
      <c r="G728" s="352"/>
      <c r="H728" s="352"/>
      <c r="I728" s="352"/>
      <c r="J728" s="352"/>
      <c r="K728" s="352"/>
      <c r="L728" s="352"/>
      <c r="M728" s="352"/>
      <c r="N728" s="352"/>
      <c r="O728" s="352"/>
      <c r="P728" s="352"/>
      <c r="Q728" s="352"/>
      <c r="R728" s="352"/>
      <c r="S728" s="352"/>
      <c r="T728" s="352"/>
      <c r="U728" s="352"/>
      <c r="V728" s="352"/>
      <c r="W728" s="352"/>
      <c r="X728" s="352"/>
      <c r="Y728" s="352"/>
      <c r="Z728" s="352"/>
      <c r="AA728" s="352"/>
      <c r="AB728" s="352"/>
      <c r="AC728" s="352"/>
      <c r="AD728" s="352"/>
      <c r="AE728" s="352"/>
      <c r="AF728" s="352"/>
      <c r="AG728" s="352"/>
      <c r="AH728" s="352"/>
      <c r="AI728" s="352"/>
      <c r="AJ728" s="352"/>
      <c r="AK728" s="352"/>
      <c r="AL728" s="352"/>
      <c r="AM728" s="352"/>
      <c r="AN728" s="352"/>
      <c r="AO728" s="352"/>
      <c r="AP728" s="352"/>
      <c r="AQ728" s="352"/>
      <c r="AR728" s="352"/>
      <c r="AS728" s="352"/>
      <c r="AT728" s="352"/>
      <c r="AU728" s="352"/>
      <c r="AV728" s="352"/>
      <c r="AW728" s="352"/>
      <c r="AX728" s="352"/>
      <c r="AY728" s="352"/>
      <c r="AZ728" s="352"/>
      <c r="BA728" s="352"/>
      <c r="BB728" s="352"/>
      <c r="BC728" s="352"/>
      <c r="BD728" s="352"/>
      <c r="BE728" s="352"/>
      <c r="BF728" s="352"/>
      <c r="BG728" s="352"/>
      <c r="BH728" s="352"/>
      <c r="BI728" s="352"/>
      <c r="BJ728" s="352"/>
      <c r="BK728" s="352"/>
      <c r="BL728" s="352"/>
    </row>
    <row r="729" spans="1:64" ht="16.5" customHeight="1">
      <c r="A729" s="352"/>
      <c r="B729" s="352"/>
      <c r="C729" s="352"/>
      <c r="D729" s="352"/>
      <c r="E729" s="352"/>
      <c r="F729" s="352"/>
      <c r="G729" s="352"/>
      <c r="H729" s="352"/>
      <c r="I729" s="352"/>
      <c r="J729" s="352"/>
      <c r="K729" s="352"/>
      <c r="L729" s="352"/>
      <c r="M729" s="352"/>
      <c r="N729" s="352"/>
      <c r="O729" s="352"/>
      <c r="P729" s="352"/>
      <c r="Q729" s="352"/>
      <c r="R729" s="352"/>
      <c r="S729" s="352"/>
      <c r="T729" s="352"/>
      <c r="U729" s="352"/>
      <c r="V729" s="352"/>
      <c r="W729" s="352"/>
      <c r="X729" s="352"/>
      <c r="Y729" s="352"/>
      <c r="Z729" s="352"/>
      <c r="AA729" s="352"/>
      <c r="AB729" s="352"/>
      <c r="AC729" s="352"/>
      <c r="AD729" s="352"/>
      <c r="AE729" s="352"/>
      <c r="AF729" s="352"/>
      <c r="AG729" s="352"/>
      <c r="AH729" s="352"/>
      <c r="AI729" s="352"/>
      <c r="AJ729" s="352"/>
      <c r="AK729" s="352"/>
      <c r="AL729" s="352"/>
      <c r="AM729" s="352"/>
      <c r="AN729" s="352"/>
      <c r="AO729" s="352"/>
      <c r="AP729" s="352"/>
      <c r="AQ729" s="352"/>
      <c r="AR729" s="352"/>
      <c r="AS729" s="352"/>
      <c r="AT729" s="352"/>
      <c r="AU729" s="352"/>
      <c r="AV729" s="352"/>
      <c r="AW729" s="352"/>
      <c r="AX729" s="352"/>
      <c r="AY729" s="352"/>
      <c r="AZ729" s="352"/>
      <c r="BA729" s="352"/>
      <c r="BB729" s="352"/>
      <c r="BC729" s="352"/>
      <c r="BD729" s="352"/>
      <c r="BE729" s="352"/>
      <c r="BF729" s="352"/>
      <c r="BG729" s="352"/>
      <c r="BH729" s="352"/>
      <c r="BI729" s="352"/>
      <c r="BJ729" s="352"/>
      <c r="BK729" s="352"/>
      <c r="BL729" s="352"/>
    </row>
    <row r="730" spans="1:64" ht="16.5" customHeight="1">
      <c r="A730" s="352"/>
      <c r="B730" s="352"/>
      <c r="C730" s="352"/>
      <c r="D730" s="352"/>
      <c r="E730" s="352"/>
      <c r="F730" s="352"/>
      <c r="G730" s="352"/>
      <c r="H730" s="352"/>
      <c r="I730" s="352"/>
      <c r="J730" s="352"/>
      <c r="K730" s="352"/>
      <c r="L730" s="352"/>
      <c r="M730" s="352"/>
      <c r="N730" s="352"/>
      <c r="O730" s="352"/>
      <c r="P730" s="352"/>
      <c r="Q730" s="352"/>
      <c r="R730" s="352"/>
      <c r="S730" s="352"/>
      <c r="T730" s="352"/>
      <c r="U730" s="352"/>
      <c r="V730" s="352"/>
      <c r="W730" s="352"/>
      <c r="X730" s="352"/>
      <c r="Y730" s="352"/>
      <c r="Z730" s="352"/>
      <c r="AA730" s="352"/>
      <c r="AB730" s="352"/>
      <c r="AC730" s="352"/>
      <c r="AD730" s="352"/>
      <c r="AE730" s="352"/>
      <c r="AF730" s="352"/>
      <c r="AG730" s="352"/>
      <c r="AH730" s="352"/>
      <c r="AI730" s="352"/>
      <c r="AJ730" s="352"/>
      <c r="AK730" s="352"/>
      <c r="AL730" s="352"/>
      <c r="AM730" s="352"/>
      <c r="AN730" s="352"/>
      <c r="AO730" s="352"/>
      <c r="AP730" s="352"/>
      <c r="AQ730" s="352"/>
      <c r="AR730" s="352"/>
      <c r="AS730" s="352"/>
      <c r="AT730" s="352"/>
      <c r="AU730" s="352"/>
      <c r="AV730" s="352"/>
      <c r="AW730" s="352"/>
      <c r="AX730" s="352"/>
      <c r="AY730" s="352"/>
      <c r="AZ730" s="352"/>
      <c r="BA730" s="352"/>
      <c r="BB730" s="352"/>
      <c r="BC730" s="352"/>
      <c r="BD730" s="352"/>
      <c r="BE730" s="352"/>
      <c r="BF730" s="352"/>
      <c r="BG730" s="352"/>
      <c r="BH730" s="352"/>
      <c r="BI730" s="352"/>
      <c r="BJ730" s="352"/>
      <c r="BK730" s="352"/>
      <c r="BL730" s="352"/>
    </row>
    <row r="731" spans="1:64" ht="16.5" customHeight="1">
      <c r="A731" s="352"/>
      <c r="B731" s="352"/>
      <c r="C731" s="352"/>
      <c r="D731" s="352"/>
      <c r="E731" s="352"/>
      <c r="F731" s="352"/>
      <c r="G731" s="352"/>
      <c r="H731" s="352"/>
      <c r="I731" s="352"/>
      <c r="J731" s="352"/>
      <c r="K731" s="352"/>
      <c r="L731" s="352"/>
      <c r="M731" s="352"/>
      <c r="N731" s="352"/>
      <c r="O731" s="352"/>
      <c r="P731" s="352"/>
      <c r="Q731" s="352"/>
      <c r="R731" s="352"/>
      <c r="S731" s="352"/>
      <c r="T731" s="352"/>
      <c r="U731" s="352"/>
      <c r="V731" s="352"/>
      <c r="W731" s="352"/>
      <c r="X731" s="352"/>
      <c r="Y731" s="352"/>
      <c r="Z731" s="352"/>
      <c r="AA731" s="352"/>
      <c r="AB731" s="352"/>
      <c r="AC731" s="352"/>
      <c r="AD731" s="352"/>
      <c r="AE731" s="352"/>
      <c r="AF731" s="352"/>
      <c r="AG731" s="352"/>
      <c r="AH731" s="352"/>
      <c r="AI731" s="352"/>
      <c r="AJ731" s="352"/>
      <c r="AK731" s="352"/>
      <c r="AL731" s="352"/>
      <c r="AM731" s="352"/>
      <c r="AN731" s="352"/>
      <c r="AO731" s="352"/>
      <c r="AP731" s="352"/>
      <c r="AQ731" s="352"/>
      <c r="AR731" s="352"/>
      <c r="AS731" s="352"/>
      <c r="AT731" s="352"/>
      <c r="AU731" s="352"/>
      <c r="AV731" s="352"/>
      <c r="AW731" s="352"/>
      <c r="AX731" s="352"/>
      <c r="AY731" s="352"/>
      <c r="AZ731" s="352"/>
      <c r="BA731" s="352"/>
      <c r="BB731" s="352"/>
      <c r="BC731" s="352"/>
      <c r="BD731" s="352"/>
      <c r="BE731" s="352"/>
      <c r="BF731" s="352"/>
      <c r="BG731" s="352"/>
      <c r="BH731" s="352"/>
      <c r="BI731" s="352"/>
      <c r="BJ731" s="352"/>
      <c r="BK731" s="352"/>
      <c r="BL731" s="352"/>
    </row>
    <row r="732" spans="1:64" ht="16.5" customHeight="1">
      <c r="A732" s="352"/>
      <c r="B732" s="352"/>
      <c r="C732" s="352"/>
      <c r="D732" s="352"/>
      <c r="E732" s="352"/>
      <c r="F732" s="352"/>
      <c r="G732" s="352"/>
      <c r="H732" s="352"/>
      <c r="I732" s="352"/>
      <c r="J732" s="352"/>
      <c r="K732" s="352"/>
      <c r="L732" s="352"/>
      <c r="M732" s="352"/>
      <c r="N732" s="352"/>
      <c r="O732" s="352"/>
      <c r="P732" s="352"/>
      <c r="Q732" s="352"/>
      <c r="R732" s="352"/>
      <c r="S732" s="352"/>
      <c r="T732" s="352"/>
      <c r="U732" s="352"/>
      <c r="V732" s="352"/>
      <c r="W732" s="352"/>
      <c r="X732" s="352"/>
      <c r="Y732" s="352"/>
      <c r="Z732" s="352"/>
      <c r="AA732" s="352"/>
      <c r="AB732" s="352"/>
      <c r="AC732" s="352"/>
      <c r="AD732" s="352"/>
      <c r="AE732" s="352"/>
      <c r="AF732" s="352"/>
      <c r="AG732" s="352"/>
      <c r="AH732" s="352"/>
      <c r="AI732" s="352"/>
      <c r="AJ732" s="352"/>
      <c r="AK732" s="352"/>
      <c r="AL732" s="352"/>
      <c r="AM732" s="352"/>
      <c r="AN732" s="352"/>
      <c r="AO732" s="352"/>
      <c r="AP732" s="352"/>
      <c r="AQ732" s="352"/>
      <c r="AR732" s="352"/>
      <c r="AS732" s="352"/>
      <c r="AT732" s="352"/>
      <c r="AU732" s="352"/>
      <c r="AV732" s="352"/>
      <c r="AW732" s="352"/>
      <c r="AX732" s="352"/>
      <c r="AY732" s="352"/>
      <c r="AZ732" s="352"/>
      <c r="BA732" s="352"/>
      <c r="BB732" s="352"/>
      <c r="BC732" s="352"/>
      <c r="BD732" s="352"/>
      <c r="BE732" s="352"/>
      <c r="BF732" s="352"/>
      <c r="BG732" s="352"/>
      <c r="BH732" s="352"/>
      <c r="BI732" s="352"/>
      <c r="BJ732" s="352"/>
      <c r="BK732" s="352"/>
      <c r="BL732" s="352"/>
    </row>
    <row r="733" spans="1:64" ht="16.5" customHeight="1">
      <c r="A733" s="352"/>
      <c r="B733" s="352"/>
      <c r="C733" s="352"/>
      <c r="D733" s="352"/>
      <c r="E733" s="352"/>
      <c r="F733" s="352"/>
      <c r="G733" s="352"/>
      <c r="H733" s="352"/>
      <c r="I733" s="352"/>
      <c r="J733" s="352"/>
      <c r="K733" s="352"/>
      <c r="L733" s="352"/>
      <c r="M733" s="352"/>
      <c r="N733" s="352"/>
      <c r="O733" s="352"/>
      <c r="P733" s="352"/>
      <c r="Q733" s="352"/>
      <c r="R733" s="352"/>
      <c r="S733" s="352"/>
      <c r="T733" s="352"/>
      <c r="U733" s="352"/>
      <c r="V733" s="352"/>
      <c r="W733" s="352"/>
      <c r="X733" s="352"/>
      <c r="Y733" s="352"/>
      <c r="Z733" s="352"/>
      <c r="AA733" s="352"/>
      <c r="AB733" s="352"/>
      <c r="AC733" s="352"/>
      <c r="AD733" s="352"/>
      <c r="AE733" s="352"/>
      <c r="AF733" s="352"/>
      <c r="AG733" s="352"/>
      <c r="AH733" s="352"/>
      <c r="AI733" s="352"/>
      <c r="AJ733" s="352"/>
      <c r="AK733" s="352"/>
      <c r="AL733" s="352"/>
      <c r="AM733" s="352"/>
      <c r="AN733" s="352"/>
      <c r="AO733" s="352"/>
      <c r="AP733" s="352"/>
      <c r="AQ733" s="352"/>
      <c r="AR733" s="352"/>
      <c r="AS733" s="352"/>
      <c r="AT733" s="352"/>
      <c r="AU733" s="352"/>
      <c r="AV733" s="352"/>
      <c r="AW733" s="352"/>
      <c r="AX733" s="352"/>
      <c r="AY733" s="352"/>
      <c r="AZ733" s="352"/>
      <c r="BA733" s="352"/>
      <c r="BB733" s="352"/>
      <c r="BC733" s="352"/>
      <c r="BD733" s="352"/>
      <c r="BE733" s="352"/>
      <c r="BF733" s="352"/>
      <c r="BG733" s="352"/>
      <c r="BH733" s="352"/>
      <c r="BI733" s="352"/>
      <c r="BJ733" s="352"/>
      <c r="BK733" s="352"/>
      <c r="BL733" s="352"/>
    </row>
    <row r="734" spans="1:64" ht="16.5" customHeight="1">
      <c r="A734" s="352"/>
      <c r="B734" s="352"/>
      <c r="C734" s="352"/>
      <c r="D734" s="352"/>
      <c r="E734" s="352"/>
      <c r="F734" s="352"/>
      <c r="G734" s="352"/>
      <c r="H734" s="352"/>
      <c r="I734" s="352"/>
      <c r="J734" s="352"/>
      <c r="K734" s="352"/>
      <c r="L734" s="352"/>
      <c r="M734" s="352"/>
      <c r="N734" s="352"/>
      <c r="O734" s="352"/>
      <c r="P734" s="352"/>
      <c r="Q734" s="352"/>
      <c r="R734" s="352"/>
      <c r="S734" s="352"/>
      <c r="T734" s="352"/>
      <c r="U734" s="352"/>
      <c r="V734" s="352"/>
      <c r="W734" s="352"/>
      <c r="X734" s="352"/>
      <c r="Y734" s="352"/>
      <c r="Z734" s="352"/>
      <c r="AA734" s="352"/>
      <c r="AB734" s="352"/>
      <c r="AC734" s="352"/>
      <c r="AD734" s="352"/>
      <c r="AE734" s="352"/>
      <c r="AF734" s="352"/>
      <c r="AG734" s="352"/>
      <c r="AH734" s="352"/>
      <c r="AI734" s="352"/>
      <c r="AJ734" s="352"/>
      <c r="AK734" s="352"/>
      <c r="AL734" s="352"/>
      <c r="AM734" s="352"/>
      <c r="AN734" s="352"/>
      <c r="AO734" s="352"/>
      <c r="AP734" s="352"/>
      <c r="AQ734" s="352"/>
      <c r="AR734" s="352"/>
      <c r="AS734" s="352"/>
      <c r="AT734" s="352"/>
      <c r="AU734" s="352"/>
      <c r="AV734" s="352"/>
      <c r="AW734" s="352"/>
      <c r="AX734" s="352"/>
      <c r="AY734" s="352"/>
      <c r="AZ734" s="352"/>
      <c r="BA734" s="352"/>
      <c r="BB734" s="352"/>
      <c r="BC734" s="352"/>
      <c r="BD734" s="352"/>
      <c r="BE734" s="352"/>
      <c r="BF734" s="352"/>
      <c r="BG734" s="352"/>
      <c r="BH734" s="352"/>
      <c r="BI734" s="352"/>
      <c r="BJ734" s="352"/>
      <c r="BK734" s="352"/>
      <c r="BL734" s="352"/>
    </row>
    <row r="735" spans="1:64" ht="16.5" customHeight="1">
      <c r="A735" s="352"/>
      <c r="B735" s="352"/>
      <c r="C735" s="352"/>
      <c r="D735" s="352"/>
      <c r="E735" s="352"/>
      <c r="F735" s="352"/>
      <c r="G735" s="352"/>
      <c r="H735" s="352"/>
      <c r="I735" s="352"/>
      <c r="J735" s="352"/>
      <c r="K735" s="352"/>
      <c r="L735" s="352"/>
      <c r="M735" s="352"/>
      <c r="N735" s="352"/>
      <c r="O735" s="352"/>
      <c r="P735" s="352"/>
      <c r="Q735" s="352"/>
      <c r="R735" s="352"/>
      <c r="S735" s="352"/>
      <c r="T735" s="352"/>
      <c r="U735" s="352"/>
      <c r="V735" s="352"/>
      <c r="W735" s="352"/>
      <c r="X735" s="352"/>
      <c r="Y735" s="352"/>
      <c r="Z735" s="352"/>
      <c r="AA735" s="352"/>
      <c r="AB735" s="352"/>
      <c r="AC735" s="352"/>
      <c r="AD735" s="352"/>
      <c r="AE735" s="352"/>
      <c r="AF735" s="352"/>
      <c r="AG735" s="352"/>
      <c r="AH735" s="352"/>
      <c r="AI735" s="352"/>
      <c r="AJ735" s="352"/>
      <c r="AK735" s="352"/>
      <c r="AL735" s="352"/>
      <c r="AM735" s="352"/>
      <c r="AN735" s="352"/>
      <c r="AO735" s="352"/>
      <c r="AP735" s="352"/>
      <c r="AQ735" s="352"/>
      <c r="AR735" s="352"/>
      <c r="AS735" s="352"/>
      <c r="AT735" s="352"/>
      <c r="AU735" s="352"/>
      <c r="AV735" s="352"/>
      <c r="AW735" s="352"/>
      <c r="AX735" s="352"/>
      <c r="AY735" s="352"/>
      <c r="AZ735" s="352"/>
      <c r="BA735" s="352"/>
      <c r="BB735" s="352"/>
      <c r="BC735" s="352"/>
      <c r="BD735" s="352"/>
      <c r="BE735" s="352"/>
      <c r="BF735" s="352"/>
      <c r="BG735" s="352"/>
      <c r="BH735" s="352"/>
      <c r="BI735" s="352"/>
      <c r="BJ735" s="352"/>
      <c r="BK735" s="352"/>
      <c r="BL735" s="352"/>
    </row>
    <row r="736" spans="1:64" ht="16.5" customHeight="1">
      <c r="A736" s="352"/>
      <c r="B736" s="352"/>
      <c r="C736" s="352"/>
      <c r="D736" s="352"/>
      <c r="E736" s="352"/>
      <c r="F736" s="352"/>
      <c r="G736" s="352"/>
      <c r="H736" s="352"/>
      <c r="I736" s="352"/>
      <c r="J736" s="352"/>
      <c r="K736" s="352"/>
      <c r="L736" s="352"/>
      <c r="M736" s="352"/>
      <c r="N736" s="352"/>
      <c r="O736" s="352"/>
      <c r="P736" s="352"/>
      <c r="Q736" s="352"/>
      <c r="R736" s="352"/>
      <c r="S736" s="352"/>
      <c r="T736" s="352"/>
      <c r="U736" s="352"/>
      <c r="V736" s="352"/>
      <c r="W736" s="352"/>
      <c r="X736" s="352"/>
      <c r="Y736" s="352"/>
      <c r="Z736" s="352"/>
      <c r="AA736" s="352"/>
      <c r="AB736" s="352"/>
      <c r="AC736" s="352"/>
      <c r="AD736" s="352"/>
      <c r="AE736" s="352"/>
      <c r="AF736" s="352"/>
      <c r="AG736" s="352"/>
      <c r="AH736" s="352"/>
      <c r="AI736" s="352"/>
      <c r="AJ736" s="352"/>
      <c r="AK736" s="352"/>
      <c r="AL736" s="352"/>
      <c r="AM736" s="352"/>
      <c r="AN736" s="352"/>
      <c r="AO736" s="352"/>
      <c r="AP736" s="352"/>
      <c r="AQ736" s="352"/>
      <c r="AR736" s="352"/>
      <c r="AS736" s="352"/>
      <c r="AT736" s="352"/>
      <c r="AU736" s="352"/>
      <c r="AV736" s="352"/>
      <c r="AW736" s="352"/>
      <c r="AX736" s="352"/>
      <c r="AY736" s="352"/>
      <c r="AZ736" s="352"/>
      <c r="BA736" s="352"/>
      <c r="BB736" s="352"/>
      <c r="BC736" s="352"/>
      <c r="BD736" s="352"/>
      <c r="BE736" s="352"/>
      <c r="BF736" s="352"/>
      <c r="BG736" s="352"/>
      <c r="BH736" s="352"/>
      <c r="BI736" s="352"/>
      <c r="BJ736" s="352"/>
      <c r="BK736" s="352"/>
      <c r="BL736" s="352"/>
    </row>
    <row r="737" spans="1:64" ht="16.5" customHeight="1">
      <c r="A737" s="352"/>
      <c r="B737" s="352"/>
      <c r="C737" s="352"/>
      <c r="D737" s="352"/>
      <c r="E737" s="352"/>
      <c r="F737" s="352"/>
      <c r="G737" s="352"/>
      <c r="H737" s="352"/>
      <c r="I737" s="352"/>
      <c r="J737" s="352"/>
      <c r="K737" s="352"/>
      <c r="L737" s="352"/>
      <c r="M737" s="352"/>
      <c r="N737" s="352"/>
      <c r="O737" s="352"/>
      <c r="P737" s="352"/>
      <c r="Q737" s="352"/>
      <c r="R737" s="352"/>
      <c r="S737" s="352"/>
      <c r="T737" s="352"/>
      <c r="U737" s="352"/>
      <c r="V737" s="352"/>
      <c r="W737" s="352"/>
      <c r="X737" s="352"/>
      <c r="Y737" s="352"/>
      <c r="Z737" s="352"/>
      <c r="AA737" s="352"/>
      <c r="AB737" s="352"/>
      <c r="AC737" s="352"/>
      <c r="AD737" s="352"/>
      <c r="AE737" s="352"/>
      <c r="AF737" s="352"/>
      <c r="AG737" s="352"/>
      <c r="AH737" s="352"/>
      <c r="AI737" s="352"/>
      <c r="AJ737" s="352"/>
      <c r="AK737" s="352"/>
      <c r="AL737" s="352"/>
      <c r="AM737" s="352"/>
      <c r="AN737" s="352"/>
      <c r="AO737" s="352"/>
      <c r="AP737" s="352"/>
      <c r="AQ737" s="352"/>
      <c r="AR737" s="352"/>
      <c r="AS737" s="352"/>
      <c r="AT737" s="352"/>
      <c r="AU737" s="352"/>
      <c r="AV737" s="352"/>
      <c r="AW737" s="352"/>
      <c r="AX737" s="352"/>
      <c r="AY737" s="352"/>
      <c r="AZ737" s="352"/>
      <c r="BA737" s="352"/>
      <c r="BB737" s="352"/>
      <c r="BC737" s="352"/>
      <c r="BD737" s="352"/>
      <c r="BE737" s="352"/>
      <c r="BF737" s="352"/>
      <c r="BG737" s="352"/>
      <c r="BH737" s="352"/>
      <c r="BI737" s="352"/>
      <c r="BJ737" s="352"/>
      <c r="BK737" s="352"/>
      <c r="BL737" s="352"/>
    </row>
    <row r="738" spans="1:64" ht="16.5" customHeight="1">
      <c r="A738" s="352"/>
      <c r="B738" s="352"/>
      <c r="C738" s="352"/>
      <c r="D738" s="352"/>
      <c r="E738" s="352"/>
      <c r="F738" s="352"/>
      <c r="G738" s="352"/>
      <c r="H738" s="352"/>
      <c r="I738" s="352"/>
      <c r="J738" s="352"/>
      <c r="K738" s="352"/>
      <c r="L738" s="352"/>
      <c r="M738" s="352"/>
      <c r="N738" s="352"/>
      <c r="O738" s="352"/>
      <c r="P738" s="352"/>
      <c r="Q738" s="352"/>
      <c r="R738" s="352"/>
      <c r="S738" s="352"/>
      <c r="T738" s="352"/>
      <c r="U738" s="352"/>
      <c r="V738" s="352"/>
      <c r="W738" s="352"/>
      <c r="X738" s="352"/>
      <c r="Y738" s="352"/>
      <c r="Z738" s="352"/>
      <c r="AA738" s="352"/>
      <c r="AB738" s="352"/>
      <c r="AC738" s="352"/>
      <c r="AD738" s="352"/>
      <c r="AE738" s="352"/>
      <c r="AF738" s="352"/>
      <c r="AG738" s="352"/>
      <c r="AH738" s="352"/>
      <c r="AI738" s="352"/>
      <c r="AJ738" s="352"/>
      <c r="AK738" s="352"/>
      <c r="AL738" s="352"/>
      <c r="AM738" s="352"/>
      <c r="AN738" s="352"/>
      <c r="AO738" s="352"/>
      <c r="AP738" s="352"/>
      <c r="AQ738" s="352"/>
      <c r="AR738" s="352"/>
      <c r="AS738" s="352"/>
      <c r="AT738" s="352"/>
      <c r="AU738" s="352"/>
      <c r="AV738" s="352"/>
      <c r="AW738" s="352"/>
      <c r="AX738" s="352"/>
      <c r="AY738" s="352"/>
      <c r="AZ738" s="352"/>
      <c r="BA738" s="352"/>
      <c r="BB738" s="352"/>
      <c r="BC738" s="352"/>
      <c r="BD738" s="352"/>
      <c r="BE738" s="352"/>
      <c r="BF738" s="352"/>
      <c r="BG738" s="352"/>
      <c r="BH738" s="352"/>
      <c r="BI738" s="352"/>
      <c r="BJ738" s="352"/>
      <c r="BK738" s="352"/>
      <c r="BL738" s="352"/>
    </row>
    <row r="739" spans="1:64" ht="16.5" customHeight="1">
      <c r="A739" s="352"/>
      <c r="B739" s="352"/>
      <c r="C739" s="352"/>
      <c r="D739" s="352"/>
      <c r="E739" s="352"/>
      <c r="F739" s="352"/>
      <c r="G739" s="352"/>
      <c r="H739" s="352"/>
      <c r="I739" s="352"/>
      <c r="J739" s="352"/>
      <c r="K739" s="352"/>
      <c r="L739" s="352"/>
      <c r="M739" s="352"/>
      <c r="N739" s="352"/>
      <c r="O739" s="352"/>
      <c r="P739" s="352"/>
      <c r="Q739" s="352"/>
      <c r="R739" s="352"/>
      <c r="S739" s="352"/>
      <c r="T739" s="352"/>
      <c r="U739" s="352"/>
      <c r="V739" s="352"/>
      <c r="W739" s="352"/>
      <c r="X739" s="352"/>
      <c r="Y739" s="352"/>
      <c r="Z739" s="352"/>
      <c r="AA739" s="352"/>
      <c r="AB739" s="352"/>
      <c r="AC739" s="352"/>
      <c r="AD739" s="352"/>
      <c r="AE739" s="352"/>
      <c r="AF739" s="352"/>
      <c r="AG739" s="352"/>
      <c r="AH739" s="352"/>
      <c r="AI739" s="352"/>
      <c r="AJ739" s="352"/>
      <c r="AK739" s="352"/>
      <c r="AL739" s="352"/>
      <c r="AM739" s="352"/>
      <c r="AN739" s="352"/>
      <c r="AO739" s="352"/>
      <c r="AP739" s="352"/>
      <c r="AQ739" s="352"/>
      <c r="AR739" s="352"/>
      <c r="AS739" s="352"/>
      <c r="AT739" s="352"/>
      <c r="AU739" s="352"/>
      <c r="AV739" s="352"/>
      <c r="AW739" s="352"/>
      <c r="AX739" s="352"/>
      <c r="AY739" s="352"/>
      <c r="AZ739" s="352"/>
      <c r="BA739" s="352"/>
      <c r="BB739" s="352"/>
      <c r="BC739" s="352"/>
      <c r="BD739" s="352"/>
      <c r="BE739" s="352"/>
      <c r="BF739" s="352"/>
      <c r="BG739" s="352"/>
      <c r="BH739" s="352"/>
      <c r="BI739" s="352"/>
      <c r="BJ739" s="352"/>
      <c r="BK739" s="352"/>
      <c r="BL739" s="352"/>
    </row>
    <row r="740" spans="1:64" ht="16.5" customHeight="1">
      <c r="A740" s="352"/>
      <c r="B740" s="352"/>
      <c r="C740" s="352"/>
      <c r="D740" s="352"/>
      <c r="E740" s="352"/>
      <c r="F740" s="352"/>
      <c r="G740" s="352"/>
      <c r="H740" s="352"/>
      <c r="I740" s="352"/>
      <c r="J740" s="352"/>
      <c r="K740" s="352"/>
      <c r="L740" s="352"/>
      <c r="M740" s="352"/>
      <c r="N740" s="352"/>
      <c r="O740" s="352"/>
      <c r="P740" s="352"/>
      <c r="Q740" s="352"/>
      <c r="R740" s="352"/>
      <c r="S740" s="352"/>
      <c r="T740" s="352"/>
      <c r="U740" s="352"/>
      <c r="V740" s="352"/>
      <c r="W740" s="352"/>
      <c r="X740" s="352"/>
      <c r="Y740" s="352"/>
      <c r="Z740" s="352"/>
      <c r="AA740" s="352"/>
      <c r="AB740" s="352"/>
      <c r="AC740" s="352"/>
      <c r="AD740" s="352"/>
      <c r="AE740" s="352"/>
      <c r="AF740" s="352"/>
      <c r="AG740" s="352"/>
      <c r="AH740" s="352"/>
      <c r="AI740" s="352"/>
      <c r="AJ740" s="352"/>
      <c r="AK740" s="352"/>
      <c r="AL740" s="352"/>
      <c r="AM740" s="352"/>
      <c r="AN740" s="352"/>
      <c r="AO740" s="352"/>
      <c r="AP740" s="352"/>
      <c r="AQ740" s="352"/>
      <c r="AR740" s="352"/>
      <c r="AS740" s="352"/>
      <c r="AT740" s="352"/>
      <c r="AU740" s="352"/>
      <c r="AV740" s="352"/>
      <c r="AW740" s="352"/>
      <c r="AX740" s="352"/>
      <c r="AY740" s="352"/>
      <c r="AZ740" s="352"/>
      <c r="BA740" s="352"/>
      <c r="BB740" s="352"/>
      <c r="BC740" s="352"/>
      <c r="BD740" s="352"/>
      <c r="BE740" s="352"/>
      <c r="BF740" s="352"/>
      <c r="BG740" s="352"/>
      <c r="BH740" s="352"/>
      <c r="BI740" s="352"/>
      <c r="BJ740" s="352"/>
      <c r="BK740" s="352"/>
      <c r="BL740" s="352"/>
    </row>
    <row r="741" spans="1:64" ht="16.5" customHeight="1">
      <c r="A741" s="352"/>
      <c r="B741" s="352"/>
      <c r="C741" s="352"/>
      <c r="D741" s="352"/>
      <c r="E741" s="352"/>
      <c r="F741" s="352"/>
      <c r="G741" s="352"/>
      <c r="H741" s="352"/>
      <c r="I741" s="352"/>
      <c r="J741" s="352"/>
      <c r="K741" s="352"/>
      <c r="L741" s="352"/>
      <c r="M741" s="352"/>
      <c r="N741" s="352"/>
      <c r="O741" s="352"/>
      <c r="P741" s="352"/>
      <c r="Q741" s="352"/>
      <c r="R741" s="352"/>
      <c r="S741" s="352"/>
      <c r="T741" s="352"/>
      <c r="U741" s="352"/>
      <c r="V741" s="352"/>
      <c r="W741" s="352"/>
      <c r="X741" s="352"/>
      <c r="Y741" s="352"/>
      <c r="Z741" s="352"/>
      <c r="AA741" s="352"/>
      <c r="AB741" s="352"/>
      <c r="AC741" s="352"/>
      <c r="AD741" s="352"/>
      <c r="AE741" s="352"/>
      <c r="AF741" s="352"/>
      <c r="AG741" s="352"/>
      <c r="AH741" s="352"/>
      <c r="AI741" s="352"/>
      <c r="AJ741" s="352"/>
      <c r="AK741" s="352"/>
      <c r="AL741" s="352"/>
      <c r="AM741" s="352"/>
      <c r="AN741" s="352"/>
      <c r="AO741" s="352"/>
      <c r="AP741" s="352"/>
      <c r="AQ741" s="352"/>
      <c r="AR741" s="352"/>
      <c r="AS741" s="352"/>
      <c r="AT741" s="352"/>
      <c r="AU741" s="352"/>
      <c r="AV741" s="352"/>
      <c r="AW741" s="352"/>
      <c r="AX741" s="352"/>
      <c r="AY741" s="352"/>
      <c r="AZ741" s="352"/>
      <c r="BA741" s="352"/>
      <c r="BB741" s="352"/>
      <c r="BC741" s="352"/>
      <c r="BD741" s="352"/>
      <c r="BE741" s="352"/>
      <c r="BF741" s="352"/>
      <c r="BG741" s="352"/>
      <c r="BH741" s="352"/>
      <c r="BI741" s="352"/>
      <c r="BJ741" s="352"/>
      <c r="BK741" s="352"/>
      <c r="BL741" s="352"/>
    </row>
    <row r="742" spans="1:64" ht="16.5" customHeight="1">
      <c r="A742" s="352"/>
      <c r="B742" s="352"/>
      <c r="C742" s="352"/>
      <c r="D742" s="352"/>
      <c r="E742" s="352"/>
      <c r="F742" s="352"/>
      <c r="G742" s="352"/>
      <c r="H742" s="352"/>
      <c r="I742" s="352"/>
      <c r="J742" s="352"/>
      <c r="K742" s="352"/>
      <c r="L742" s="352"/>
      <c r="M742" s="352"/>
      <c r="N742" s="352"/>
      <c r="O742" s="352"/>
      <c r="P742" s="352"/>
      <c r="Q742" s="352"/>
      <c r="R742" s="352"/>
      <c r="S742" s="352"/>
      <c r="T742" s="352"/>
      <c r="U742" s="352"/>
      <c r="V742" s="352"/>
      <c r="W742" s="352"/>
      <c r="X742" s="352"/>
      <c r="Y742" s="352"/>
      <c r="Z742" s="352"/>
      <c r="AA742" s="352"/>
      <c r="AB742" s="352"/>
      <c r="AC742" s="352"/>
      <c r="AD742" s="352"/>
      <c r="AE742" s="352"/>
      <c r="AF742" s="352"/>
      <c r="AG742" s="352"/>
      <c r="AH742" s="352"/>
      <c r="AI742" s="352"/>
      <c r="AJ742" s="352"/>
      <c r="AK742" s="352"/>
      <c r="AL742" s="352"/>
      <c r="AM742" s="352"/>
      <c r="AN742" s="352"/>
      <c r="AO742" s="352"/>
      <c r="AP742" s="352"/>
      <c r="AQ742" s="352"/>
      <c r="AR742" s="352"/>
      <c r="AS742" s="352"/>
      <c r="AT742" s="352"/>
      <c r="AU742" s="352"/>
      <c r="AV742" s="352"/>
      <c r="AW742" s="352"/>
      <c r="AX742" s="352"/>
      <c r="AY742" s="352"/>
      <c r="AZ742" s="352"/>
      <c r="BA742" s="352"/>
      <c r="BB742" s="352"/>
      <c r="BC742" s="352"/>
      <c r="BD742" s="352"/>
      <c r="BE742" s="352"/>
      <c r="BF742" s="352"/>
      <c r="BG742" s="352"/>
      <c r="BH742" s="352"/>
      <c r="BI742" s="352"/>
      <c r="BJ742" s="352"/>
      <c r="BK742" s="352"/>
      <c r="BL742" s="352"/>
    </row>
    <row r="743" spans="1:64" ht="16.5" customHeight="1">
      <c r="A743" s="352"/>
      <c r="B743" s="352"/>
      <c r="C743" s="352"/>
      <c r="D743" s="352"/>
      <c r="E743" s="352"/>
      <c r="F743" s="352"/>
      <c r="G743" s="352"/>
      <c r="H743" s="352"/>
      <c r="I743" s="352"/>
      <c r="J743" s="352"/>
      <c r="K743" s="352"/>
      <c r="L743" s="352"/>
      <c r="M743" s="352"/>
      <c r="N743" s="352"/>
      <c r="O743" s="352"/>
      <c r="P743" s="352"/>
      <c r="Q743" s="352"/>
      <c r="R743" s="352"/>
      <c r="S743" s="352"/>
      <c r="T743" s="352"/>
      <c r="U743" s="352"/>
      <c r="V743" s="352"/>
      <c r="W743" s="352"/>
      <c r="X743" s="352"/>
      <c r="Y743" s="352"/>
      <c r="Z743" s="352"/>
      <c r="AA743" s="352"/>
      <c r="AB743" s="352"/>
      <c r="AC743" s="352"/>
      <c r="AD743" s="352"/>
      <c r="AE743" s="352"/>
      <c r="AF743" s="352"/>
      <c r="AG743" s="352"/>
      <c r="AH743" s="352"/>
      <c r="AI743" s="352"/>
      <c r="AJ743" s="352"/>
      <c r="AK743" s="352"/>
      <c r="AL743" s="352"/>
      <c r="AM743" s="352"/>
      <c r="AN743" s="352"/>
      <c r="AO743" s="352"/>
      <c r="AP743" s="352"/>
      <c r="AQ743" s="352"/>
      <c r="AR743" s="352"/>
      <c r="AS743" s="352"/>
      <c r="AT743" s="352"/>
      <c r="AU743" s="352"/>
      <c r="AV743" s="352"/>
      <c r="AW743" s="352"/>
      <c r="AX743" s="352"/>
      <c r="AY743" s="352"/>
      <c r="AZ743" s="352"/>
      <c r="BA743" s="352"/>
      <c r="BB743" s="352"/>
      <c r="BC743" s="352"/>
      <c r="BD743" s="352"/>
      <c r="BE743" s="352"/>
      <c r="BF743" s="352"/>
      <c r="BG743" s="352"/>
      <c r="BH743" s="352"/>
      <c r="BI743" s="352"/>
      <c r="BJ743" s="352"/>
      <c r="BK743" s="352"/>
      <c r="BL743" s="352"/>
    </row>
    <row r="744" spans="1:64" ht="16.5" customHeight="1">
      <c r="A744" s="352"/>
      <c r="B744" s="352"/>
      <c r="C744" s="352"/>
      <c r="D744" s="352"/>
      <c r="E744" s="352"/>
      <c r="F744" s="352"/>
      <c r="G744" s="352"/>
      <c r="H744" s="352"/>
      <c r="I744" s="352"/>
      <c r="J744" s="352"/>
      <c r="K744" s="352"/>
      <c r="L744" s="352"/>
      <c r="M744" s="352"/>
      <c r="N744" s="352"/>
      <c r="O744" s="352"/>
      <c r="P744" s="352"/>
      <c r="Q744" s="352"/>
      <c r="R744" s="352"/>
      <c r="S744" s="352"/>
      <c r="T744" s="352"/>
      <c r="U744" s="352"/>
      <c r="V744" s="352"/>
      <c r="W744" s="352"/>
      <c r="X744" s="352"/>
      <c r="Y744" s="352"/>
      <c r="Z744" s="352"/>
      <c r="AA744" s="352"/>
      <c r="AB744" s="352"/>
      <c r="AC744" s="352"/>
      <c r="AD744" s="352"/>
      <c r="AE744" s="352"/>
      <c r="AF744" s="352"/>
      <c r="AG744" s="352"/>
      <c r="AH744" s="352"/>
      <c r="AI744" s="352"/>
      <c r="AJ744" s="352"/>
      <c r="AK744" s="352"/>
      <c r="AL744" s="352"/>
      <c r="AM744" s="352"/>
      <c r="AN744" s="352"/>
      <c r="AO744" s="352"/>
      <c r="AP744" s="352"/>
      <c r="AQ744" s="352"/>
      <c r="AR744" s="352"/>
      <c r="AS744" s="352"/>
      <c r="AT744" s="352"/>
      <c r="AU744" s="352"/>
      <c r="AV744" s="352"/>
      <c r="AW744" s="352"/>
      <c r="AX744" s="352"/>
      <c r="AY744" s="352"/>
      <c r="AZ744" s="352"/>
      <c r="BA744" s="352"/>
      <c r="BB744" s="352"/>
      <c r="BC744" s="352"/>
      <c r="BD744" s="352"/>
      <c r="BE744" s="352"/>
      <c r="BF744" s="352"/>
      <c r="BG744" s="352"/>
      <c r="BH744" s="352"/>
      <c r="BI744" s="352"/>
      <c r="BJ744" s="352"/>
      <c r="BK744" s="352"/>
      <c r="BL744" s="352"/>
    </row>
    <row r="745" spans="1:64" ht="16.5" customHeight="1">
      <c r="A745" s="352"/>
      <c r="B745" s="352"/>
      <c r="C745" s="352"/>
      <c r="D745" s="352"/>
      <c r="E745" s="352"/>
      <c r="F745" s="352"/>
      <c r="G745" s="352"/>
      <c r="H745" s="352"/>
      <c r="I745" s="352"/>
      <c r="J745" s="352"/>
      <c r="K745" s="352"/>
      <c r="L745" s="352"/>
      <c r="M745" s="352"/>
      <c r="N745" s="352"/>
      <c r="O745" s="352"/>
      <c r="P745" s="352"/>
      <c r="Q745" s="352"/>
      <c r="R745" s="352"/>
      <c r="S745" s="352"/>
      <c r="T745" s="352"/>
      <c r="U745" s="352"/>
      <c r="V745" s="352"/>
      <c r="W745" s="352"/>
      <c r="X745" s="352"/>
      <c r="Y745" s="352"/>
      <c r="Z745" s="352"/>
      <c r="AA745" s="352"/>
      <c r="AB745" s="352"/>
      <c r="AC745" s="352"/>
      <c r="AD745" s="352"/>
      <c r="AE745" s="352"/>
      <c r="AF745" s="352"/>
      <c r="AG745" s="352"/>
      <c r="AH745" s="352"/>
      <c r="AI745" s="352"/>
      <c r="AJ745" s="352"/>
      <c r="AK745" s="352"/>
      <c r="AL745" s="352"/>
      <c r="AM745" s="352"/>
      <c r="AN745" s="352"/>
      <c r="AO745" s="352"/>
      <c r="AP745" s="352"/>
      <c r="AQ745" s="352"/>
      <c r="AR745" s="352"/>
      <c r="AS745" s="352"/>
      <c r="AT745" s="352"/>
      <c r="AU745" s="352"/>
      <c r="AV745" s="352"/>
      <c r="AW745" s="352"/>
      <c r="AX745" s="352"/>
      <c r="AY745" s="352"/>
      <c r="AZ745" s="352"/>
      <c r="BA745" s="352"/>
      <c r="BB745" s="352"/>
      <c r="BC745" s="352"/>
      <c r="BD745" s="352"/>
      <c r="BE745" s="352"/>
      <c r="BF745" s="352"/>
      <c r="BG745" s="352"/>
      <c r="BH745" s="352"/>
      <c r="BI745" s="352"/>
      <c r="BJ745" s="352"/>
      <c r="BK745" s="352"/>
      <c r="BL745" s="352"/>
    </row>
    <row r="746" spans="1:64" ht="16.5" customHeight="1">
      <c r="A746" s="352"/>
      <c r="B746" s="352"/>
      <c r="C746" s="352"/>
      <c r="D746" s="352"/>
      <c r="E746" s="352"/>
      <c r="F746" s="352"/>
      <c r="G746" s="352"/>
      <c r="H746" s="352"/>
      <c r="I746" s="352"/>
      <c r="J746" s="352"/>
      <c r="K746" s="352"/>
      <c r="L746" s="352"/>
      <c r="M746" s="352"/>
      <c r="N746" s="352"/>
      <c r="O746" s="352"/>
      <c r="P746" s="352"/>
      <c r="Q746" s="352"/>
      <c r="R746" s="352"/>
      <c r="S746" s="352"/>
      <c r="T746" s="352"/>
      <c r="U746" s="352"/>
      <c r="V746" s="352"/>
      <c r="W746" s="352"/>
      <c r="X746" s="352"/>
      <c r="Y746" s="352"/>
      <c r="Z746" s="352"/>
      <c r="AA746" s="352"/>
      <c r="AB746" s="352"/>
      <c r="AC746" s="352"/>
      <c r="AD746" s="352"/>
      <c r="AE746" s="352"/>
      <c r="AF746" s="352"/>
      <c r="AG746" s="352"/>
      <c r="AH746" s="352"/>
      <c r="AI746" s="352"/>
      <c r="AJ746" s="352"/>
      <c r="AK746" s="352"/>
      <c r="AL746" s="352"/>
      <c r="AM746" s="352"/>
      <c r="AN746" s="352"/>
      <c r="AO746" s="352"/>
      <c r="AP746" s="352"/>
      <c r="AQ746" s="352"/>
      <c r="AR746" s="352"/>
      <c r="AS746" s="352"/>
      <c r="AT746" s="352"/>
      <c r="AU746" s="352"/>
      <c r="AV746" s="352"/>
      <c r="AW746" s="352"/>
      <c r="AX746" s="352"/>
      <c r="AY746" s="352"/>
      <c r="AZ746" s="352"/>
      <c r="BA746" s="352"/>
      <c r="BB746" s="352"/>
      <c r="BC746" s="352"/>
      <c r="BD746" s="352"/>
      <c r="BE746" s="352"/>
      <c r="BF746" s="352"/>
      <c r="BG746" s="352"/>
      <c r="BH746" s="352"/>
      <c r="BI746" s="352"/>
      <c r="BJ746" s="352"/>
      <c r="BK746" s="352"/>
      <c r="BL746" s="352"/>
    </row>
    <row r="747" spans="1:64" ht="16.5" customHeight="1">
      <c r="A747" s="352"/>
      <c r="B747" s="352"/>
      <c r="C747" s="352"/>
      <c r="D747" s="352"/>
      <c r="E747" s="352"/>
      <c r="F747" s="352"/>
      <c r="G747" s="352"/>
      <c r="H747" s="352"/>
      <c r="I747" s="352"/>
      <c r="J747" s="352"/>
      <c r="K747" s="352"/>
      <c r="L747" s="352"/>
      <c r="M747" s="352"/>
      <c r="N747" s="352"/>
      <c r="O747" s="352"/>
      <c r="P747" s="352"/>
      <c r="Q747" s="352"/>
      <c r="R747" s="352"/>
      <c r="S747" s="352"/>
      <c r="T747" s="352"/>
      <c r="U747" s="352"/>
      <c r="V747" s="352"/>
      <c r="W747" s="352"/>
      <c r="X747" s="352"/>
      <c r="Y747" s="352"/>
      <c r="Z747" s="352"/>
      <c r="AA747" s="352"/>
      <c r="AB747" s="352"/>
      <c r="AC747" s="352"/>
      <c r="AD747" s="352"/>
      <c r="AE747" s="352"/>
      <c r="AF747" s="352"/>
      <c r="AG747" s="352"/>
      <c r="AH747" s="352"/>
      <c r="AI747" s="352"/>
      <c r="AJ747" s="352"/>
      <c r="AK747" s="352"/>
      <c r="AL747" s="352"/>
      <c r="AM747" s="352"/>
      <c r="AN747" s="352"/>
      <c r="AO747" s="352"/>
      <c r="AP747" s="352"/>
      <c r="AQ747" s="352"/>
      <c r="AR747" s="352"/>
      <c r="AS747" s="352"/>
      <c r="AT747" s="352"/>
      <c r="AU747" s="352"/>
      <c r="AV747" s="352"/>
      <c r="AW747" s="352"/>
      <c r="AX747" s="352"/>
      <c r="AY747" s="352"/>
      <c r="AZ747" s="352"/>
      <c r="BA747" s="352"/>
      <c r="BB747" s="352"/>
      <c r="BC747" s="352"/>
      <c r="BD747" s="352"/>
      <c r="BE747" s="352"/>
      <c r="BF747" s="352"/>
      <c r="BG747" s="352"/>
      <c r="BH747" s="352"/>
      <c r="BI747" s="352"/>
      <c r="BJ747" s="352"/>
      <c r="BK747" s="352"/>
      <c r="BL747" s="352"/>
    </row>
    <row r="748" spans="1:64" ht="16.5" customHeight="1">
      <c r="A748" s="352"/>
      <c r="B748" s="352"/>
      <c r="C748" s="352"/>
      <c r="D748" s="352"/>
      <c r="E748" s="352"/>
      <c r="F748" s="352"/>
      <c r="G748" s="352"/>
      <c r="H748" s="352"/>
      <c r="I748" s="352"/>
      <c r="J748" s="352"/>
      <c r="K748" s="352"/>
      <c r="L748" s="352"/>
      <c r="M748" s="352"/>
      <c r="N748" s="352"/>
      <c r="O748" s="352"/>
      <c r="P748" s="352"/>
      <c r="Q748" s="352"/>
      <c r="R748" s="352"/>
      <c r="S748" s="352"/>
      <c r="T748" s="352"/>
      <c r="U748" s="352"/>
      <c r="V748" s="352"/>
      <c r="W748" s="352"/>
      <c r="X748" s="352"/>
      <c r="Y748" s="352"/>
      <c r="Z748" s="352"/>
      <c r="AA748" s="352"/>
      <c r="AB748" s="352"/>
      <c r="AC748" s="352"/>
      <c r="AD748" s="352"/>
      <c r="AE748" s="352"/>
      <c r="AF748" s="352"/>
      <c r="AG748" s="352"/>
      <c r="AH748" s="352"/>
      <c r="AI748" s="352"/>
      <c r="AJ748" s="352"/>
      <c r="AK748" s="352"/>
      <c r="AL748" s="352"/>
      <c r="AM748" s="352"/>
      <c r="AN748" s="352"/>
      <c r="AO748" s="352"/>
      <c r="AP748" s="352"/>
      <c r="AQ748" s="352"/>
      <c r="AR748" s="352"/>
      <c r="AS748" s="352"/>
      <c r="AT748" s="352"/>
      <c r="AU748" s="352"/>
      <c r="AV748" s="352"/>
      <c r="AW748" s="352"/>
      <c r="AX748" s="352"/>
      <c r="AY748" s="352"/>
      <c r="AZ748" s="352"/>
      <c r="BA748" s="352"/>
      <c r="BB748" s="352"/>
      <c r="BC748" s="352"/>
      <c r="BD748" s="352"/>
      <c r="BE748" s="352"/>
      <c r="BF748" s="352"/>
      <c r="BG748" s="352"/>
      <c r="BH748" s="352"/>
      <c r="BI748" s="352"/>
      <c r="BJ748" s="352"/>
      <c r="BK748" s="352"/>
      <c r="BL748" s="352"/>
    </row>
    <row r="749" spans="1:64" ht="16.5" customHeight="1">
      <c r="A749" s="352"/>
      <c r="B749" s="352"/>
      <c r="C749" s="352"/>
      <c r="D749" s="352"/>
      <c r="E749" s="352"/>
      <c r="F749" s="352"/>
      <c r="G749" s="352"/>
      <c r="H749" s="352"/>
      <c r="I749" s="352"/>
      <c r="J749" s="352"/>
      <c r="K749" s="352"/>
      <c r="L749" s="352"/>
      <c r="M749" s="352"/>
      <c r="N749" s="352"/>
      <c r="O749" s="352"/>
      <c r="P749" s="352"/>
      <c r="Q749" s="352"/>
      <c r="R749" s="352"/>
      <c r="S749" s="352"/>
      <c r="T749" s="352"/>
      <c r="U749" s="352"/>
      <c r="V749" s="352"/>
      <c r="W749" s="352"/>
      <c r="X749" s="352"/>
      <c r="Y749" s="352"/>
      <c r="Z749" s="352"/>
      <c r="AA749" s="352"/>
      <c r="AB749" s="352"/>
      <c r="AC749" s="352"/>
      <c r="AD749" s="352"/>
      <c r="AE749" s="352"/>
      <c r="AF749" s="352"/>
      <c r="AG749" s="352"/>
      <c r="AH749" s="352"/>
      <c r="AI749" s="352"/>
      <c r="AJ749" s="352"/>
      <c r="AK749" s="352"/>
      <c r="AL749" s="352"/>
      <c r="AM749" s="352"/>
      <c r="AN749" s="352"/>
      <c r="AO749" s="352"/>
      <c r="AP749" s="352"/>
      <c r="AQ749" s="352"/>
      <c r="AR749" s="352"/>
      <c r="AS749" s="352"/>
      <c r="AT749" s="352"/>
      <c r="AU749" s="352"/>
      <c r="AV749" s="352"/>
      <c r="AW749" s="352"/>
      <c r="AX749" s="352"/>
      <c r="AY749" s="352"/>
      <c r="AZ749" s="352"/>
      <c r="BA749" s="352"/>
      <c r="BB749" s="352"/>
      <c r="BC749" s="352"/>
      <c r="BD749" s="352"/>
      <c r="BE749" s="352"/>
      <c r="BF749" s="352"/>
      <c r="BG749" s="352"/>
      <c r="BH749" s="352"/>
      <c r="BI749" s="352"/>
      <c r="BJ749" s="352"/>
      <c r="BK749" s="352"/>
      <c r="BL749" s="352"/>
    </row>
    <row r="750" spans="1:64" ht="16.5" customHeight="1">
      <c r="A750" s="352"/>
      <c r="B750" s="352"/>
      <c r="C750" s="352"/>
      <c r="D750" s="352"/>
      <c r="E750" s="352"/>
      <c r="F750" s="352"/>
      <c r="G750" s="352"/>
      <c r="H750" s="352"/>
      <c r="I750" s="352"/>
      <c r="J750" s="352"/>
      <c r="K750" s="352"/>
      <c r="L750" s="352"/>
      <c r="M750" s="352"/>
      <c r="N750" s="352"/>
      <c r="O750" s="352"/>
      <c r="P750" s="352"/>
      <c r="Q750" s="352"/>
      <c r="R750" s="352"/>
      <c r="S750" s="352"/>
      <c r="T750" s="352"/>
      <c r="U750" s="352"/>
      <c r="V750" s="352"/>
      <c r="W750" s="352"/>
      <c r="X750" s="352"/>
      <c r="Y750" s="352"/>
      <c r="Z750" s="352"/>
      <c r="AA750" s="352"/>
      <c r="AB750" s="352"/>
      <c r="AC750" s="352"/>
      <c r="AD750" s="352"/>
      <c r="AE750" s="352"/>
      <c r="AF750" s="352"/>
      <c r="AG750" s="352"/>
      <c r="AH750" s="352"/>
      <c r="AI750" s="352"/>
      <c r="AJ750" s="352"/>
      <c r="AK750" s="352"/>
      <c r="AL750" s="352"/>
      <c r="AM750" s="352"/>
      <c r="AN750" s="352"/>
      <c r="AO750" s="352"/>
      <c r="AP750" s="352"/>
      <c r="AQ750" s="352"/>
      <c r="AR750" s="352"/>
      <c r="AS750" s="352"/>
      <c r="AT750" s="352"/>
      <c r="AU750" s="352"/>
      <c r="AV750" s="352"/>
      <c r="AW750" s="352"/>
      <c r="AX750" s="352"/>
      <c r="AY750" s="352"/>
      <c r="AZ750" s="352"/>
      <c r="BA750" s="352"/>
      <c r="BB750" s="352"/>
      <c r="BC750" s="352"/>
      <c r="BD750" s="352"/>
      <c r="BE750" s="352"/>
      <c r="BF750" s="352"/>
      <c r="BG750" s="352"/>
      <c r="BH750" s="352"/>
      <c r="BI750" s="352"/>
      <c r="BJ750" s="352"/>
      <c r="BK750" s="352"/>
      <c r="BL750" s="352"/>
    </row>
    <row r="751" spans="1:64" ht="16.5" customHeight="1">
      <c r="A751" s="352"/>
      <c r="B751" s="352"/>
      <c r="C751" s="352"/>
      <c r="D751" s="352"/>
      <c r="E751" s="352"/>
      <c r="F751" s="352"/>
      <c r="G751" s="352"/>
      <c r="H751" s="352"/>
      <c r="I751" s="352"/>
      <c r="J751" s="352"/>
      <c r="K751" s="352"/>
      <c r="L751" s="352"/>
      <c r="M751" s="352"/>
      <c r="N751" s="352"/>
      <c r="O751" s="352"/>
      <c r="P751" s="352"/>
      <c r="Q751" s="352"/>
      <c r="R751" s="352"/>
      <c r="S751" s="352"/>
      <c r="T751" s="352"/>
      <c r="U751" s="352"/>
      <c r="V751" s="352"/>
      <c r="W751" s="352"/>
      <c r="X751" s="352"/>
      <c r="Y751" s="352"/>
      <c r="Z751" s="352"/>
      <c r="AA751" s="352"/>
      <c r="AB751" s="352"/>
      <c r="AC751" s="352"/>
      <c r="AD751" s="352"/>
      <c r="AE751" s="352"/>
      <c r="AF751" s="352"/>
      <c r="AG751" s="352"/>
      <c r="AH751" s="352"/>
      <c r="AI751" s="352"/>
      <c r="AJ751" s="352"/>
      <c r="AK751" s="352"/>
      <c r="AL751" s="352"/>
      <c r="AM751" s="352"/>
      <c r="AN751" s="352"/>
      <c r="AO751" s="352"/>
      <c r="AP751" s="352"/>
      <c r="AQ751" s="352"/>
      <c r="AR751" s="352"/>
      <c r="AS751" s="352"/>
      <c r="AT751" s="352"/>
      <c r="AU751" s="352"/>
      <c r="AV751" s="352"/>
      <c r="AW751" s="352"/>
      <c r="AX751" s="352"/>
      <c r="AY751" s="352"/>
      <c r="AZ751" s="352"/>
      <c r="BA751" s="352"/>
      <c r="BB751" s="352"/>
      <c r="BC751" s="352"/>
      <c r="BD751" s="352"/>
      <c r="BE751" s="352"/>
      <c r="BF751" s="352"/>
      <c r="BG751" s="352"/>
      <c r="BH751" s="352"/>
      <c r="BI751" s="352"/>
      <c r="BJ751" s="352"/>
      <c r="BK751" s="352"/>
      <c r="BL751" s="352"/>
    </row>
    <row r="752" spans="1:64" ht="16.5" customHeight="1">
      <c r="A752" s="352"/>
      <c r="B752" s="352"/>
      <c r="C752" s="352"/>
      <c r="D752" s="352"/>
      <c r="E752" s="352"/>
      <c r="F752" s="352"/>
      <c r="G752" s="352"/>
      <c r="H752" s="352"/>
      <c r="I752" s="352"/>
      <c r="J752" s="352"/>
      <c r="K752" s="352"/>
      <c r="L752" s="352"/>
      <c r="M752" s="352"/>
      <c r="N752" s="352"/>
      <c r="O752" s="352"/>
      <c r="P752" s="352"/>
      <c r="Q752" s="352"/>
      <c r="R752" s="352"/>
      <c r="S752" s="352"/>
      <c r="T752" s="352"/>
      <c r="U752" s="352"/>
      <c r="V752" s="352"/>
      <c r="W752" s="352"/>
      <c r="X752" s="352"/>
      <c r="Y752" s="352"/>
      <c r="Z752" s="352"/>
      <c r="AA752" s="352"/>
      <c r="AB752" s="352"/>
      <c r="AC752" s="352"/>
      <c r="AD752" s="352"/>
      <c r="AE752" s="352"/>
      <c r="AF752" s="352"/>
      <c r="AG752" s="352"/>
      <c r="AH752" s="352"/>
      <c r="AI752" s="352"/>
      <c r="AJ752" s="352"/>
      <c r="AK752" s="352"/>
      <c r="AL752" s="352"/>
      <c r="AM752" s="352"/>
      <c r="AN752" s="352"/>
      <c r="AO752" s="352"/>
      <c r="AP752" s="352"/>
      <c r="AQ752" s="352"/>
      <c r="AR752" s="352"/>
      <c r="AS752" s="352"/>
      <c r="AT752" s="352"/>
      <c r="AU752" s="352"/>
      <c r="AV752" s="352"/>
      <c r="AW752" s="352"/>
      <c r="AX752" s="352"/>
      <c r="AY752" s="352"/>
      <c r="AZ752" s="352"/>
      <c r="BA752" s="352"/>
      <c r="BB752" s="352"/>
      <c r="BC752" s="352"/>
      <c r="BD752" s="352"/>
      <c r="BE752" s="352"/>
      <c r="BF752" s="352"/>
      <c r="BG752" s="352"/>
      <c r="BH752" s="352"/>
      <c r="BI752" s="352"/>
      <c r="BJ752" s="352"/>
      <c r="BK752" s="352"/>
      <c r="BL752" s="352"/>
    </row>
    <row r="753" spans="1:64" ht="16.5" customHeight="1">
      <c r="A753" s="352"/>
      <c r="B753" s="352"/>
      <c r="C753" s="352"/>
      <c r="D753" s="352"/>
      <c r="E753" s="352"/>
      <c r="F753" s="352"/>
      <c r="G753" s="352"/>
      <c r="H753" s="352"/>
      <c r="I753" s="352"/>
      <c r="J753" s="352"/>
      <c r="K753" s="352"/>
      <c r="L753" s="352"/>
      <c r="M753" s="352"/>
      <c r="N753" s="352"/>
      <c r="O753" s="352"/>
      <c r="P753" s="352"/>
      <c r="Q753" s="352"/>
      <c r="R753" s="352"/>
      <c r="S753" s="352"/>
      <c r="T753" s="352"/>
      <c r="U753" s="352"/>
      <c r="V753" s="352"/>
      <c r="W753" s="352"/>
      <c r="X753" s="352"/>
      <c r="Y753" s="352"/>
      <c r="Z753" s="352"/>
      <c r="AA753" s="352"/>
      <c r="AB753" s="352"/>
      <c r="AC753" s="352"/>
      <c r="AD753" s="352"/>
      <c r="AE753" s="352"/>
      <c r="AF753" s="352"/>
      <c r="AG753" s="352"/>
      <c r="AH753" s="352"/>
      <c r="AI753" s="352"/>
      <c r="AJ753" s="352"/>
      <c r="AK753" s="352"/>
      <c r="AL753" s="352"/>
      <c r="AM753" s="352"/>
      <c r="AN753" s="352"/>
      <c r="AO753" s="352"/>
      <c r="AP753" s="352"/>
      <c r="AQ753" s="352"/>
      <c r="AR753" s="352"/>
      <c r="AS753" s="352"/>
      <c r="AT753" s="352"/>
      <c r="AU753" s="352"/>
      <c r="AV753" s="352"/>
      <c r="AW753" s="352"/>
      <c r="AX753" s="352"/>
      <c r="AY753" s="352"/>
      <c r="AZ753" s="352"/>
      <c r="BA753" s="352"/>
      <c r="BB753" s="352"/>
      <c r="BC753" s="352"/>
      <c r="BD753" s="352"/>
      <c r="BE753" s="352"/>
      <c r="BF753" s="352"/>
      <c r="BG753" s="352"/>
      <c r="BH753" s="352"/>
      <c r="BI753" s="352"/>
      <c r="BJ753" s="352"/>
      <c r="BK753" s="352"/>
      <c r="BL753" s="352"/>
    </row>
    <row r="754" spans="1:64" ht="16.5" customHeight="1">
      <c r="A754" s="352"/>
      <c r="B754" s="352"/>
      <c r="C754" s="352"/>
      <c r="D754" s="352"/>
      <c r="E754" s="352"/>
      <c r="F754" s="352"/>
      <c r="G754" s="352"/>
      <c r="H754" s="352"/>
      <c r="I754" s="352"/>
      <c r="J754" s="352"/>
      <c r="K754" s="352"/>
      <c r="L754" s="352"/>
      <c r="M754" s="352"/>
      <c r="N754" s="352"/>
      <c r="O754" s="352"/>
      <c r="P754" s="352"/>
      <c r="Q754" s="352"/>
      <c r="R754" s="352"/>
      <c r="S754" s="352"/>
      <c r="T754" s="352"/>
      <c r="U754" s="352"/>
      <c r="V754" s="352"/>
      <c r="W754" s="352"/>
      <c r="X754" s="352"/>
      <c r="Y754" s="352"/>
      <c r="Z754" s="352"/>
      <c r="AA754" s="352"/>
      <c r="AB754" s="352"/>
      <c r="AC754" s="352"/>
      <c r="AD754" s="352"/>
      <c r="AE754" s="352"/>
      <c r="AF754" s="352"/>
      <c r="AG754" s="352"/>
      <c r="AH754" s="352"/>
      <c r="AI754" s="352"/>
      <c r="AJ754" s="352"/>
      <c r="AK754" s="352"/>
      <c r="AL754" s="352"/>
      <c r="AM754" s="352"/>
      <c r="AN754" s="352"/>
      <c r="AO754" s="352"/>
      <c r="AP754" s="352"/>
      <c r="AQ754" s="352"/>
      <c r="AR754" s="352"/>
      <c r="AS754" s="352"/>
      <c r="AT754" s="352"/>
      <c r="AU754" s="352"/>
      <c r="AV754" s="352"/>
      <c r="AW754" s="352"/>
      <c r="AX754" s="352"/>
      <c r="AY754" s="352"/>
      <c r="AZ754" s="352"/>
      <c r="BA754" s="352"/>
      <c r="BB754" s="352"/>
      <c r="BC754" s="352"/>
      <c r="BD754" s="352"/>
      <c r="BE754" s="352"/>
      <c r="BF754" s="352"/>
      <c r="BG754" s="352"/>
      <c r="BH754" s="352"/>
      <c r="BI754" s="352"/>
      <c r="BJ754" s="352"/>
      <c r="BK754" s="352"/>
      <c r="BL754" s="352"/>
    </row>
    <row r="755" spans="1:64" ht="16.5" customHeight="1">
      <c r="A755" s="352"/>
      <c r="B755" s="352"/>
      <c r="C755" s="352"/>
      <c r="D755" s="352"/>
      <c r="E755" s="352"/>
      <c r="F755" s="352"/>
      <c r="G755" s="352"/>
      <c r="H755" s="352"/>
      <c r="I755" s="352"/>
      <c r="J755" s="352"/>
      <c r="K755" s="352"/>
      <c r="L755" s="352"/>
      <c r="M755" s="352"/>
      <c r="N755" s="352"/>
      <c r="O755" s="352"/>
      <c r="P755" s="352"/>
      <c r="Q755" s="352"/>
      <c r="R755" s="352"/>
      <c r="S755" s="352"/>
      <c r="T755" s="352"/>
      <c r="U755" s="352"/>
      <c r="V755" s="352"/>
      <c r="W755" s="352"/>
      <c r="X755" s="352"/>
      <c r="Y755" s="352"/>
      <c r="Z755" s="352"/>
      <c r="AA755" s="352"/>
      <c r="AB755" s="352"/>
      <c r="AC755" s="352"/>
      <c r="AD755" s="352"/>
      <c r="AE755" s="352"/>
      <c r="AF755" s="352"/>
      <c r="AG755" s="352"/>
      <c r="AH755" s="352"/>
      <c r="AI755" s="352"/>
      <c r="AJ755" s="352"/>
      <c r="AK755" s="352"/>
      <c r="AL755" s="352"/>
      <c r="AM755" s="352"/>
      <c r="AN755" s="352"/>
      <c r="AO755" s="352"/>
      <c r="AP755" s="352"/>
      <c r="AQ755" s="352"/>
      <c r="AR755" s="352"/>
      <c r="AS755" s="352"/>
      <c r="AT755" s="352"/>
      <c r="AU755" s="352"/>
      <c r="AV755" s="352"/>
      <c r="AW755" s="352"/>
      <c r="AX755" s="352"/>
      <c r="AY755" s="352"/>
      <c r="AZ755" s="352"/>
      <c r="BA755" s="352"/>
      <c r="BB755" s="352"/>
      <c r="BC755" s="352"/>
      <c r="BD755" s="352"/>
      <c r="BE755" s="352"/>
      <c r="BF755" s="352"/>
      <c r="BG755" s="352"/>
      <c r="BH755" s="352"/>
      <c r="BI755" s="352"/>
      <c r="BJ755" s="352"/>
      <c r="BK755" s="352"/>
      <c r="BL755" s="352"/>
    </row>
    <row r="756" spans="1:64" ht="16.5" customHeight="1">
      <c r="A756" s="352"/>
      <c r="B756" s="352"/>
      <c r="C756" s="352"/>
      <c r="D756" s="352"/>
      <c r="E756" s="352"/>
      <c r="F756" s="352"/>
      <c r="G756" s="352"/>
      <c r="H756" s="352"/>
      <c r="I756" s="352"/>
      <c r="J756" s="352"/>
      <c r="K756" s="352"/>
      <c r="L756" s="352"/>
      <c r="M756" s="352"/>
      <c r="N756" s="352"/>
      <c r="O756" s="352"/>
      <c r="P756" s="352"/>
      <c r="Q756" s="352"/>
      <c r="R756" s="352"/>
      <c r="S756" s="352"/>
      <c r="T756" s="352"/>
      <c r="U756" s="352"/>
      <c r="V756" s="352"/>
      <c r="W756" s="352"/>
      <c r="X756" s="352"/>
      <c r="Y756" s="352"/>
      <c r="Z756" s="352"/>
      <c r="AA756" s="352"/>
      <c r="AB756" s="352"/>
      <c r="AC756" s="352"/>
      <c r="AD756" s="352"/>
      <c r="AE756" s="352"/>
      <c r="AF756" s="352"/>
      <c r="AG756" s="352"/>
      <c r="AH756" s="352"/>
      <c r="AI756" s="352"/>
      <c r="AJ756" s="352"/>
      <c r="AK756" s="352"/>
      <c r="AL756" s="352"/>
      <c r="AM756" s="352"/>
      <c r="AN756" s="352"/>
      <c r="AO756" s="352"/>
      <c r="AP756" s="352"/>
      <c r="AQ756" s="352"/>
      <c r="AR756" s="352"/>
      <c r="AS756" s="352"/>
      <c r="AT756" s="352"/>
      <c r="AU756" s="352"/>
      <c r="AV756" s="352"/>
      <c r="AW756" s="352"/>
      <c r="AX756" s="352"/>
      <c r="AY756" s="352"/>
      <c r="AZ756" s="352"/>
      <c r="BA756" s="352"/>
      <c r="BB756" s="352"/>
      <c r="BC756" s="352"/>
      <c r="BD756" s="352"/>
      <c r="BE756" s="352"/>
      <c r="BF756" s="352"/>
      <c r="BG756" s="352"/>
      <c r="BH756" s="352"/>
      <c r="BI756" s="352"/>
      <c r="BJ756" s="352"/>
      <c r="BK756" s="352"/>
      <c r="BL756" s="352"/>
    </row>
    <row r="757" spans="1:64" ht="16.5" customHeight="1">
      <c r="A757" s="352"/>
      <c r="B757" s="352"/>
      <c r="C757" s="352"/>
      <c r="D757" s="352"/>
      <c r="E757" s="352"/>
      <c r="F757" s="352"/>
      <c r="G757" s="352"/>
      <c r="H757" s="352"/>
      <c r="I757" s="352"/>
      <c r="J757" s="352"/>
      <c r="K757" s="352"/>
      <c r="L757" s="352"/>
      <c r="M757" s="352"/>
      <c r="N757" s="352"/>
      <c r="O757" s="352"/>
      <c r="P757" s="352"/>
      <c r="Q757" s="352"/>
      <c r="R757" s="352"/>
      <c r="S757" s="352"/>
      <c r="T757" s="352"/>
      <c r="U757" s="352"/>
      <c r="V757" s="352"/>
      <c r="W757" s="352"/>
      <c r="X757" s="352"/>
      <c r="Y757" s="352"/>
      <c r="Z757" s="352"/>
      <c r="AA757" s="352"/>
      <c r="AB757" s="352"/>
      <c r="AC757" s="352"/>
      <c r="AD757" s="352"/>
      <c r="AE757" s="352"/>
      <c r="AF757" s="352"/>
      <c r="AG757" s="352"/>
      <c r="AH757" s="352"/>
      <c r="AI757" s="352"/>
      <c r="AJ757" s="352"/>
      <c r="AK757" s="352"/>
      <c r="AL757" s="352"/>
      <c r="AM757" s="352"/>
      <c r="AN757" s="352"/>
      <c r="AO757" s="352"/>
      <c r="AP757" s="352"/>
      <c r="AQ757" s="352"/>
      <c r="AR757" s="352"/>
      <c r="AS757" s="352"/>
      <c r="AT757" s="352"/>
      <c r="AU757" s="352"/>
      <c r="AV757" s="352"/>
      <c r="AW757" s="352"/>
      <c r="AX757" s="352"/>
      <c r="AY757" s="352"/>
      <c r="AZ757" s="352"/>
      <c r="BA757" s="352"/>
      <c r="BB757" s="352"/>
      <c r="BC757" s="352"/>
      <c r="BD757" s="352"/>
      <c r="BE757" s="352"/>
      <c r="BF757" s="352"/>
      <c r="BG757" s="352"/>
      <c r="BH757" s="352"/>
      <c r="BI757" s="352"/>
      <c r="BJ757" s="352"/>
      <c r="BK757" s="352"/>
      <c r="BL757" s="352"/>
    </row>
    <row r="758" spans="1:64" ht="16.5" customHeight="1">
      <c r="A758" s="352"/>
      <c r="B758" s="352"/>
      <c r="C758" s="352"/>
      <c r="D758" s="352"/>
      <c r="E758" s="352"/>
      <c r="F758" s="352"/>
      <c r="G758" s="352"/>
      <c r="H758" s="352"/>
      <c r="I758" s="352"/>
      <c r="J758" s="352"/>
      <c r="K758" s="352"/>
      <c r="L758" s="352"/>
      <c r="M758" s="352"/>
      <c r="N758" s="352"/>
      <c r="O758" s="352"/>
      <c r="P758" s="352"/>
      <c r="Q758" s="352"/>
      <c r="R758" s="352"/>
      <c r="S758" s="352"/>
      <c r="T758" s="352"/>
      <c r="U758" s="352"/>
      <c r="V758" s="352"/>
      <c r="W758" s="352"/>
      <c r="X758" s="352"/>
      <c r="Y758" s="352"/>
      <c r="Z758" s="352"/>
      <c r="AA758" s="352"/>
      <c r="AB758" s="352"/>
      <c r="AC758" s="352"/>
      <c r="AD758" s="352"/>
      <c r="AE758" s="352"/>
      <c r="AF758" s="352"/>
      <c r="AG758" s="352"/>
      <c r="AH758" s="352"/>
      <c r="AI758" s="352"/>
      <c r="AJ758" s="352"/>
      <c r="AK758" s="352"/>
      <c r="AL758" s="352"/>
      <c r="AM758" s="352"/>
      <c r="AN758" s="352"/>
      <c r="AO758" s="352"/>
      <c r="AP758" s="352"/>
      <c r="AQ758" s="352"/>
      <c r="AR758" s="352"/>
      <c r="AS758" s="352"/>
      <c r="AT758" s="352"/>
      <c r="AU758" s="352"/>
      <c r="AV758" s="352"/>
      <c r="AW758" s="352"/>
      <c r="AX758" s="352"/>
      <c r="AY758" s="352"/>
      <c r="AZ758" s="352"/>
      <c r="BA758" s="352"/>
      <c r="BB758" s="352"/>
      <c r="BC758" s="352"/>
      <c r="BD758" s="352"/>
      <c r="BE758" s="352"/>
      <c r="BF758" s="352"/>
      <c r="BG758" s="352"/>
      <c r="BH758" s="352"/>
      <c r="BI758" s="352"/>
      <c r="BJ758" s="352"/>
      <c r="BK758" s="352"/>
      <c r="BL758" s="352"/>
    </row>
    <row r="759" spans="1:64" ht="16.5" customHeight="1">
      <c r="A759" s="352"/>
      <c r="B759" s="352"/>
      <c r="C759" s="352"/>
      <c r="D759" s="352"/>
      <c r="E759" s="352"/>
      <c r="F759" s="352"/>
      <c r="G759" s="352"/>
      <c r="H759" s="352"/>
      <c r="I759" s="352"/>
      <c r="J759" s="352"/>
      <c r="K759" s="352"/>
      <c r="L759" s="352"/>
      <c r="M759" s="352"/>
      <c r="N759" s="352"/>
      <c r="O759" s="352"/>
      <c r="P759" s="352"/>
      <c r="Q759" s="352"/>
      <c r="R759" s="352"/>
      <c r="S759" s="352"/>
      <c r="T759" s="352"/>
      <c r="U759" s="352"/>
      <c r="V759" s="352"/>
      <c r="W759" s="352"/>
      <c r="X759" s="352"/>
      <c r="Y759" s="352"/>
      <c r="Z759" s="352"/>
      <c r="AA759" s="352"/>
      <c r="AB759" s="352"/>
      <c r="AC759" s="352"/>
      <c r="AD759" s="352"/>
      <c r="AE759" s="352"/>
      <c r="AF759" s="352"/>
      <c r="AG759" s="352"/>
      <c r="AH759" s="352"/>
      <c r="AI759" s="352"/>
      <c r="AJ759" s="352"/>
      <c r="AK759" s="352"/>
      <c r="AL759" s="352"/>
      <c r="AM759" s="352"/>
      <c r="AN759" s="352"/>
      <c r="AO759" s="352"/>
      <c r="AP759" s="352"/>
      <c r="AQ759" s="352"/>
      <c r="AR759" s="352"/>
      <c r="AS759" s="352"/>
      <c r="AT759" s="352"/>
      <c r="AU759" s="352"/>
      <c r="AV759" s="352"/>
      <c r="AW759" s="352"/>
      <c r="AX759" s="352"/>
      <c r="AY759" s="352"/>
      <c r="AZ759" s="352"/>
      <c r="BA759" s="352"/>
      <c r="BB759" s="352"/>
      <c r="BC759" s="352"/>
      <c r="BD759" s="352"/>
      <c r="BE759" s="352"/>
      <c r="BF759" s="352"/>
      <c r="BG759" s="352"/>
      <c r="BH759" s="352"/>
      <c r="BI759" s="352"/>
      <c r="BJ759" s="352"/>
      <c r="BK759" s="352"/>
      <c r="BL759" s="352"/>
    </row>
    <row r="760" spans="1:64" ht="16.5" customHeight="1">
      <c r="A760" s="352"/>
      <c r="B760" s="352"/>
      <c r="C760" s="352"/>
      <c r="D760" s="352"/>
      <c r="E760" s="352"/>
      <c r="F760" s="352"/>
      <c r="G760" s="352"/>
      <c r="H760" s="352"/>
      <c r="I760" s="352"/>
      <c r="J760" s="352"/>
      <c r="K760" s="352"/>
      <c r="L760" s="352"/>
      <c r="M760" s="352"/>
      <c r="N760" s="352"/>
      <c r="O760" s="352"/>
      <c r="P760" s="352"/>
      <c r="Q760" s="352"/>
      <c r="R760" s="352"/>
      <c r="S760" s="352"/>
      <c r="T760" s="352"/>
      <c r="U760" s="352"/>
      <c r="V760" s="352"/>
      <c r="W760" s="352"/>
      <c r="X760" s="352"/>
      <c r="Y760" s="352"/>
      <c r="Z760" s="352"/>
      <c r="AA760" s="352"/>
      <c r="AB760" s="352"/>
      <c r="AC760" s="352"/>
      <c r="AD760" s="352"/>
      <c r="AE760" s="352"/>
      <c r="AF760" s="352"/>
      <c r="AG760" s="352"/>
      <c r="AH760" s="352"/>
      <c r="AI760" s="352"/>
      <c r="AJ760" s="352"/>
      <c r="AK760" s="352"/>
      <c r="AL760" s="352"/>
      <c r="AM760" s="352"/>
      <c r="AN760" s="352"/>
      <c r="AO760" s="352"/>
      <c r="AP760" s="352"/>
      <c r="AQ760" s="352"/>
      <c r="AR760" s="352"/>
      <c r="AS760" s="352"/>
      <c r="AT760" s="352"/>
      <c r="AU760" s="352"/>
      <c r="AV760" s="352"/>
      <c r="AW760" s="352"/>
      <c r="AX760" s="352"/>
      <c r="AY760" s="352"/>
      <c r="AZ760" s="352"/>
      <c r="BA760" s="352"/>
      <c r="BB760" s="352"/>
      <c r="BC760" s="352"/>
      <c r="BD760" s="352"/>
      <c r="BE760" s="352"/>
      <c r="BF760" s="352"/>
      <c r="BG760" s="352"/>
      <c r="BH760" s="352"/>
      <c r="BI760" s="352"/>
      <c r="BJ760" s="352"/>
      <c r="BK760" s="352"/>
      <c r="BL760" s="352"/>
    </row>
    <row r="761" spans="1:64" ht="16.5" customHeight="1">
      <c r="A761" s="352"/>
      <c r="B761" s="352"/>
      <c r="C761" s="352"/>
      <c r="D761" s="352"/>
      <c r="E761" s="352"/>
      <c r="F761" s="352"/>
      <c r="G761" s="352"/>
      <c r="H761" s="352"/>
      <c r="I761" s="352"/>
      <c r="J761" s="352"/>
      <c r="K761" s="352"/>
      <c r="L761" s="352"/>
      <c r="M761" s="352"/>
      <c r="N761" s="352"/>
      <c r="O761" s="352"/>
      <c r="P761" s="352"/>
      <c r="Q761" s="352"/>
      <c r="R761" s="352"/>
      <c r="S761" s="352"/>
      <c r="T761" s="352"/>
      <c r="U761" s="352"/>
      <c r="V761" s="352"/>
      <c r="W761" s="352"/>
      <c r="X761" s="352"/>
      <c r="Y761" s="352"/>
      <c r="Z761" s="352"/>
      <c r="AA761" s="352"/>
      <c r="AB761" s="352"/>
      <c r="AC761" s="352"/>
      <c r="AD761" s="352"/>
      <c r="AE761" s="352"/>
      <c r="AF761" s="352"/>
      <c r="AG761" s="352"/>
      <c r="AH761" s="352"/>
      <c r="AI761" s="352"/>
      <c r="AJ761" s="352"/>
      <c r="AK761" s="352"/>
      <c r="AL761" s="352"/>
      <c r="AM761" s="352"/>
      <c r="AN761" s="352"/>
      <c r="AO761" s="352"/>
      <c r="AP761" s="352"/>
      <c r="AQ761" s="352"/>
      <c r="AR761" s="352"/>
      <c r="AS761" s="352"/>
      <c r="AT761" s="352"/>
      <c r="AU761" s="352"/>
      <c r="AV761" s="352"/>
      <c r="AW761" s="352"/>
      <c r="AX761" s="352"/>
      <c r="AY761" s="352"/>
      <c r="AZ761" s="352"/>
      <c r="BA761" s="352"/>
      <c r="BB761" s="352"/>
      <c r="BC761" s="352"/>
      <c r="BD761" s="352"/>
      <c r="BE761" s="352"/>
      <c r="BF761" s="352"/>
      <c r="BG761" s="352"/>
      <c r="BH761" s="352"/>
      <c r="BI761" s="352"/>
      <c r="BJ761" s="352"/>
      <c r="BK761" s="352"/>
      <c r="BL761" s="352"/>
    </row>
    <row r="762" spans="1:64" ht="16.5" customHeight="1">
      <c r="A762" s="352"/>
      <c r="B762" s="352"/>
      <c r="C762" s="352"/>
      <c r="D762" s="352"/>
      <c r="E762" s="352"/>
      <c r="F762" s="352"/>
      <c r="G762" s="352"/>
      <c r="H762" s="352"/>
      <c r="I762" s="352"/>
      <c r="J762" s="352"/>
      <c r="K762" s="352"/>
      <c r="L762" s="352"/>
      <c r="M762" s="352"/>
      <c r="N762" s="352"/>
      <c r="O762" s="352"/>
      <c r="P762" s="352"/>
      <c r="Q762" s="352"/>
      <c r="R762" s="352"/>
      <c r="S762" s="352"/>
      <c r="T762" s="352"/>
      <c r="U762" s="352"/>
      <c r="V762" s="352"/>
      <c r="W762" s="352"/>
      <c r="X762" s="352"/>
      <c r="Y762" s="352"/>
      <c r="Z762" s="352"/>
      <c r="AA762" s="352"/>
      <c r="AB762" s="352"/>
      <c r="AC762" s="352"/>
      <c r="AD762" s="352"/>
      <c r="AE762" s="352"/>
      <c r="AF762" s="352"/>
      <c r="AG762" s="352"/>
      <c r="AH762" s="352"/>
      <c r="AI762" s="352"/>
      <c r="AJ762" s="352"/>
      <c r="AK762" s="352"/>
      <c r="AL762" s="352"/>
      <c r="AM762" s="352"/>
      <c r="AN762" s="352"/>
      <c r="AO762" s="352"/>
      <c r="AP762" s="352"/>
      <c r="AQ762" s="352"/>
      <c r="AR762" s="352"/>
      <c r="AS762" s="352"/>
      <c r="AT762" s="352"/>
      <c r="AU762" s="352"/>
      <c r="AV762" s="352"/>
      <c r="AW762" s="352"/>
      <c r="AX762" s="352"/>
      <c r="AY762" s="352"/>
      <c r="AZ762" s="352"/>
      <c r="BA762" s="352"/>
      <c r="BB762" s="352"/>
      <c r="BC762" s="352"/>
      <c r="BD762" s="352"/>
      <c r="BE762" s="352"/>
      <c r="BF762" s="352"/>
      <c r="BG762" s="352"/>
      <c r="BH762" s="352"/>
      <c r="BI762" s="352"/>
      <c r="BJ762" s="352"/>
      <c r="BK762" s="352"/>
      <c r="BL762" s="352"/>
    </row>
    <row r="763" spans="1:64" ht="16.5" customHeight="1">
      <c r="A763" s="352"/>
      <c r="B763" s="352"/>
      <c r="C763" s="352"/>
      <c r="D763" s="352"/>
      <c r="E763" s="352"/>
      <c r="F763" s="352"/>
      <c r="G763" s="352"/>
      <c r="H763" s="352"/>
      <c r="I763" s="352"/>
      <c r="J763" s="352"/>
      <c r="K763" s="352"/>
      <c r="L763" s="352"/>
      <c r="M763" s="352"/>
      <c r="N763" s="352"/>
      <c r="O763" s="352"/>
      <c r="P763" s="352"/>
      <c r="Q763" s="352"/>
      <c r="R763" s="352"/>
      <c r="S763" s="352"/>
      <c r="T763" s="352"/>
      <c r="U763" s="352"/>
      <c r="V763" s="352"/>
      <c r="W763" s="352"/>
      <c r="X763" s="352"/>
      <c r="Y763" s="352"/>
      <c r="Z763" s="352"/>
      <c r="AA763" s="352"/>
      <c r="AB763" s="352"/>
      <c r="AC763" s="352"/>
      <c r="AD763" s="352"/>
      <c r="AE763" s="352"/>
      <c r="AF763" s="352"/>
      <c r="AG763" s="352"/>
      <c r="AH763" s="352"/>
      <c r="AI763" s="352"/>
      <c r="AJ763" s="352"/>
      <c r="AK763" s="352"/>
      <c r="AL763" s="352"/>
      <c r="AM763" s="352"/>
      <c r="AN763" s="352"/>
      <c r="AO763" s="352"/>
      <c r="AP763" s="352"/>
      <c r="AQ763" s="352"/>
      <c r="AR763" s="352"/>
      <c r="AS763" s="352"/>
      <c r="AT763" s="352"/>
      <c r="AU763" s="352"/>
      <c r="AV763" s="352"/>
      <c r="AW763" s="352"/>
      <c r="AX763" s="352"/>
      <c r="AY763" s="352"/>
      <c r="AZ763" s="352"/>
      <c r="BA763" s="352"/>
      <c r="BB763" s="352"/>
      <c r="BC763" s="352"/>
      <c r="BD763" s="352"/>
      <c r="BE763" s="352"/>
      <c r="BF763" s="352"/>
      <c r="BG763" s="352"/>
      <c r="BH763" s="352"/>
      <c r="BI763" s="352"/>
      <c r="BJ763" s="352"/>
      <c r="BK763" s="352"/>
      <c r="BL763" s="352"/>
    </row>
    <row r="764" spans="1:64" ht="16.5" customHeight="1">
      <c r="A764" s="352"/>
      <c r="B764" s="352"/>
      <c r="C764" s="352"/>
      <c r="D764" s="352"/>
      <c r="E764" s="352"/>
      <c r="F764" s="352"/>
      <c r="G764" s="352"/>
      <c r="H764" s="352"/>
      <c r="I764" s="352"/>
      <c r="J764" s="352"/>
      <c r="K764" s="352"/>
      <c r="L764" s="352"/>
      <c r="M764" s="352"/>
      <c r="N764" s="352"/>
      <c r="O764" s="352"/>
      <c r="P764" s="352"/>
      <c r="Q764" s="352"/>
      <c r="R764" s="352"/>
      <c r="S764" s="352"/>
      <c r="T764" s="352"/>
      <c r="U764" s="352"/>
      <c r="V764" s="352"/>
      <c r="W764" s="352"/>
      <c r="X764" s="352"/>
      <c r="Y764" s="352"/>
      <c r="Z764" s="352"/>
      <c r="AA764" s="352"/>
      <c r="AB764" s="352"/>
      <c r="AC764" s="352"/>
      <c r="AD764" s="352"/>
      <c r="AE764" s="352"/>
      <c r="AF764" s="352"/>
      <c r="AG764" s="352"/>
      <c r="AH764" s="352"/>
      <c r="AI764" s="352"/>
      <c r="AJ764" s="352"/>
      <c r="AK764" s="352"/>
      <c r="AL764" s="352"/>
      <c r="AM764" s="352"/>
      <c r="AN764" s="352"/>
      <c r="AO764" s="352"/>
      <c r="AP764" s="352"/>
      <c r="AQ764" s="352"/>
      <c r="AR764" s="352"/>
      <c r="AS764" s="352"/>
      <c r="AT764" s="352"/>
      <c r="AU764" s="352"/>
      <c r="AV764" s="352"/>
      <c r="AW764" s="352"/>
      <c r="AX764" s="352"/>
      <c r="AY764" s="352"/>
      <c r="AZ764" s="352"/>
      <c r="BA764" s="352"/>
      <c r="BB764" s="352"/>
      <c r="BC764" s="352"/>
      <c r="BD764" s="352"/>
      <c r="BE764" s="352"/>
      <c r="BF764" s="352"/>
      <c r="BG764" s="352"/>
      <c r="BH764" s="352"/>
      <c r="BI764" s="352"/>
      <c r="BJ764" s="352"/>
      <c r="BK764" s="352"/>
      <c r="BL764" s="352"/>
    </row>
    <row r="765" spans="1:64" ht="16.5" customHeight="1">
      <c r="A765" s="352"/>
      <c r="B765" s="352"/>
      <c r="C765" s="352"/>
      <c r="D765" s="352"/>
      <c r="E765" s="352"/>
      <c r="F765" s="352"/>
      <c r="G765" s="352"/>
      <c r="H765" s="352"/>
      <c r="I765" s="352"/>
      <c r="J765" s="352"/>
      <c r="K765" s="352"/>
      <c r="L765" s="352"/>
      <c r="M765" s="352"/>
      <c r="N765" s="352"/>
      <c r="O765" s="352"/>
      <c r="P765" s="352"/>
      <c r="Q765" s="352"/>
      <c r="R765" s="352"/>
      <c r="S765" s="352"/>
      <c r="T765" s="352"/>
      <c r="U765" s="352"/>
      <c r="V765" s="352"/>
      <c r="W765" s="352"/>
      <c r="X765" s="352"/>
      <c r="Y765" s="352"/>
      <c r="Z765" s="352"/>
      <c r="AA765" s="352"/>
      <c r="AB765" s="352"/>
      <c r="AC765" s="352"/>
      <c r="AD765" s="352"/>
      <c r="AE765" s="352"/>
      <c r="AF765" s="352"/>
      <c r="AG765" s="352"/>
      <c r="AH765" s="352"/>
      <c r="AI765" s="352"/>
      <c r="AJ765" s="352"/>
      <c r="AK765" s="352"/>
      <c r="AL765" s="352"/>
      <c r="AM765" s="352"/>
      <c r="AN765" s="352"/>
      <c r="AO765" s="352"/>
      <c r="AP765" s="352"/>
      <c r="AQ765" s="352"/>
      <c r="AR765" s="352"/>
      <c r="AS765" s="352"/>
      <c r="AT765" s="352"/>
      <c r="AU765" s="352"/>
      <c r="AV765" s="352"/>
      <c r="AW765" s="352"/>
      <c r="AX765" s="352"/>
      <c r="AY765" s="352"/>
      <c r="AZ765" s="352"/>
      <c r="BA765" s="352"/>
      <c r="BB765" s="352"/>
      <c r="BC765" s="352"/>
      <c r="BD765" s="352"/>
      <c r="BE765" s="352"/>
      <c r="BF765" s="352"/>
      <c r="BG765" s="352"/>
      <c r="BH765" s="352"/>
      <c r="BI765" s="352"/>
      <c r="BJ765" s="352"/>
      <c r="BK765" s="352"/>
      <c r="BL765" s="352"/>
    </row>
    <row r="766" spans="1:64" ht="16.5" customHeight="1">
      <c r="A766" s="352"/>
      <c r="B766" s="352"/>
      <c r="C766" s="352"/>
      <c r="D766" s="352"/>
      <c r="E766" s="352"/>
      <c r="F766" s="352"/>
      <c r="G766" s="352"/>
      <c r="H766" s="352"/>
      <c r="I766" s="352"/>
      <c r="J766" s="352"/>
      <c r="K766" s="352"/>
      <c r="L766" s="352"/>
      <c r="M766" s="352"/>
      <c r="N766" s="352"/>
      <c r="O766" s="352"/>
      <c r="P766" s="352"/>
      <c r="Q766" s="352"/>
      <c r="R766" s="352"/>
      <c r="S766" s="352"/>
      <c r="T766" s="352"/>
      <c r="U766" s="352"/>
      <c r="V766" s="352"/>
      <c r="W766" s="352"/>
      <c r="X766" s="352"/>
      <c r="Y766" s="352"/>
      <c r="Z766" s="352"/>
      <c r="AA766" s="352"/>
      <c r="AB766" s="352"/>
      <c r="AC766" s="352"/>
      <c r="AD766" s="352"/>
      <c r="AE766" s="352"/>
      <c r="AF766" s="352"/>
      <c r="AG766" s="352"/>
      <c r="AH766" s="352"/>
      <c r="AI766" s="352"/>
      <c r="AJ766" s="352"/>
      <c r="AK766" s="352"/>
      <c r="AL766" s="352"/>
      <c r="AM766" s="352"/>
      <c r="AN766" s="352"/>
      <c r="AO766" s="352"/>
      <c r="AP766" s="352"/>
      <c r="AQ766" s="352"/>
      <c r="AR766" s="352"/>
      <c r="AS766" s="352"/>
      <c r="AT766" s="352"/>
      <c r="AU766" s="352"/>
      <c r="AV766" s="352"/>
      <c r="AW766" s="352"/>
      <c r="AX766" s="352"/>
      <c r="AY766" s="352"/>
      <c r="AZ766" s="352"/>
      <c r="BA766" s="352"/>
      <c r="BB766" s="352"/>
      <c r="BC766" s="352"/>
      <c r="BD766" s="352"/>
      <c r="BE766" s="352"/>
      <c r="BF766" s="352"/>
      <c r="BG766" s="352"/>
      <c r="BH766" s="352"/>
      <c r="BI766" s="352"/>
      <c r="BJ766" s="352"/>
      <c r="BK766" s="352"/>
      <c r="BL766" s="352"/>
    </row>
    <row r="767" spans="1:64" ht="16.5" customHeight="1">
      <c r="A767" s="352"/>
      <c r="B767" s="352"/>
      <c r="C767" s="352"/>
      <c r="D767" s="352"/>
      <c r="E767" s="352"/>
      <c r="F767" s="352"/>
      <c r="G767" s="352"/>
      <c r="H767" s="352"/>
      <c r="I767" s="352"/>
      <c r="J767" s="352"/>
      <c r="K767" s="352"/>
      <c r="L767" s="352"/>
      <c r="M767" s="352"/>
      <c r="N767" s="352"/>
      <c r="O767" s="352"/>
      <c r="P767" s="352"/>
      <c r="Q767" s="352"/>
      <c r="R767" s="352"/>
      <c r="S767" s="352"/>
      <c r="T767" s="352"/>
      <c r="U767" s="352"/>
      <c r="V767" s="352"/>
      <c r="W767" s="352"/>
      <c r="X767" s="352"/>
      <c r="Y767" s="352"/>
      <c r="Z767" s="352"/>
      <c r="AA767" s="352"/>
      <c r="AB767" s="352"/>
      <c r="AC767" s="352"/>
      <c r="AD767" s="352"/>
      <c r="AE767" s="352"/>
      <c r="AF767" s="352"/>
      <c r="AG767" s="352"/>
      <c r="AH767" s="352"/>
      <c r="AI767" s="352"/>
      <c r="AJ767" s="352"/>
      <c r="AK767" s="352"/>
      <c r="AL767" s="352"/>
      <c r="AM767" s="352"/>
      <c r="AN767" s="352"/>
      <c r="AO767" s="352"/>
      <c r="AP767" s="352"/>
      <c r="AQ767" s="352"/>
      <c r="AR767" s="352"/>
      <c r="AS767" s="352"/>
      <c r="AT767" s="352"/>
      <c r="AU767" s="352"/>
      <c r="AV767" s="352"/>
      <c r="AW767" s="352"/>
      <c r="AX767" s="352"/>
      <c r="AY767" s="352"/>
      <c r="AZ767" s="352"/>
      <c r="BA767" s="352"/>
      <c r="BB767" s="352"/>
      <c r="BC767" s="352"/>
      <c r="BD767" s="352"/>
      <c r="BE767" s="352"/>
      <c r="BF767" s="352"/>
      <c r="BG767" s="352"/>
      <c r="BH767" s="352"/>
      <c r="BI767" s="352"/>
      <c r="BJ767" s="352"/>
      <c r="BK767" s="352"/>
      <c r="BL767" s="352"/>
    </row>
    <row r="768" spans="1:64" ht="16.5" customHeight="1">
      <c r="A768" s="352"/>
      <c r="B768" s="352"/>
      <c r="C768" s="352"/>
      <c r="D768" s="352"/>
      <c r="E768" s="352"/>
      <c r="F768" s="352"/>
      <c r="G768" s="352"/>
      <c r="H768" s="352"/>
      <c r="I768" s="352"/>
      <c r="J768" s="352"/>
      <c r="K768" s="352"/>
      <c r="L768" s="352"/>
      <c r="M768" s="352"/>
      <c r="N768" s="352"/>
      <c r="O768" s="352"/>
      <c r="P768" s="352"/>
      <c r="Q768" s="352"/>
      <c r="R768" s="352"/>
      <c r="S768" s="352"/>
      <c r="T768" s="352"/>
      <c r="U768" s="352"/>
      <c r="V768" s="352"/>
      <c r="W768" s="352"/>
      <c r="X768" s="352"/>
      <c r="Y768" s="352"/>
      <c r="Z768" s="352"/>
      <c r="AA768" s="352"/>
      <c r="AB768" s="352"/>
      <c r="AC768" s="352"/>
      <c r="AD768" s="352"/>
      <c r="AE768" s="352"/>
      <c r="AF768" s="352"/>
      <c r="AG768" s="352"/>
      <c r="AH768" s="352"/>
      <c r="AI768" s="352"/>
      <c r="AJ768" s="352"/>
      <c r="AK768" s="352"/>
      <c r="AL768" s="352"/>
      <c r="AM768" s="352"/>
      <c r="AN768" s="352"/>
      <c r="AO768" s="352"/>
      <c r="AP768" s="352"/>
      <c r="AQ768" s="352"/>
      <c r="AR768" s="352"/>
      <c r="AS768" s="352"/>
      <c r="AT768" s="352"/>
      <c r="AU768" s="352"/>
      <c r="AV768" s="352"/>
      <c r="AW768" s="352"/>
      <c r="AX768" s="352"/>
      <c r="AY768" s="352"/>
      <c r="AZ768" s="352"/>
      <c r="BA768" s="352"/>
      <c r="BB768" s="352"/>
      <c r="BC768" s="352"/>
      <c r="BD768" s="352"/>
      <c r="BE768" s="352"/>
      <c r="BF768" s="352"/>
      <c r="BG768" s="352"/>
      <c r="BH768" s="352"/>
      <c r="BI768" s="352"/>
      <c r="BJ768" s="352"/>
      <c r="BK768" s="352"/>
      <c r="BL768" s="352"/>
    </row>
    <row r="769" spans="1:64" ht="16.5" customHeight="1">
      <c r="A769" s="352"/>
      <c r="B769" s="352"/>
      <c r="C769" s="352"/>
      <c r="D769" s="352"/>
      <c r="E769" s="352"/>
      <c r="F769" s="352"/>
      <c r="G769" s="352"/>
      <c r="H769" s="352"/>
      <c r="I769" s="352"/>
      <c r="J769" s="352"/>
      <c r="K769" s="352"/>
      <c r="L769" s="352"/>
      <c r="M769" s="352"/>
      <c r="N769" s="352"/>
      <c r="O769" s="352"/>
      <c r="P769" s="352"/>
      <c r="Q769" s="352"/>
      <c r="R769" s="352"/>
      <c r="S769" s="352"/>
      <c r="T769" s="352"/>
      <c r="U769" s="352"/>
      <c r="V769" s="352"/>
      <c r="W769" s="352"/>
      <c r="X769" s="352"/>
      <c r="Y769" s="352"/>
      <c r="Z769" s="352"/>
      <c r="AA769" s="352"/>
      <c r="AB769" s="352"/>
      <c r="AC769" s="352"/>
      <c r="AD769" s="352"/>
      <c r="AE769" s="352"/>
      <c r="AF769" s="352"/>
      <c r="AG769" s="352"/>
      <c r="AH769" s="352"/>
      <c r="AI769" s="352"/>
      <c r="AJ769" s="352"/>
      <c r="AK769" s="352"/>
      <c r="AL769" s="352"/>
      <c r="AM769" s="352"/>
      <c r="AN769" s="352"/>
      <c r="AO769" s="352"/>
      <c r="AP769" s="352"/>
      <c r="AQ769" s="352"/>
      <c r="AR769" s="352"/>
      <c r="AS769" s="352"/>
      <c r="AT769" s="352"/>
      <c r="AU769" s="352"/>
      <c r="AV769" s="352"/>
      <c r="AW769" s="352"/>
      <c r="AX769" s="352"/>
      <c r="AY769" s="352"/>
      <c r="AZ769" s="352"/>
      <c r="BA769" s="352"/>
      <c r="BB769" s="352"/>
      <c r="BC769" s="352"/>
      <c r="BD769" s="352"/>
      <c r="BE769" s="352"/>
      <c r="BF769" s="352"/>
      <c r="BG769" s="352"/>
      <c r="BH769" s="352"/>
      <c r="BI769" s="352"/>
      <c r="BJ769" s="352"/>
      <c r="BK769" s="352"/>
      <c r="BL769" s="352"/>
    </row>
    <row r="770" spans="1:64" ht="16.5" customHeight="1">
      <c r="A770" s="352"/>
      <c r="B770" s="352"/>
      <c r="C770" s="352"/>
      <c r="D770" s="352"/>
      <c r="E770" s="352"/>
      <c r="F770" s="352"/>
      <c r="G770" s="352"/>
      <c r="H770" s="352"/>
      <c r="I770" s="352"/>
      <c r="J770" s="352"/>
      <c r="K770" s="352"/>
      <c r="L770" s="352"/>
      <c r="M770" s="352"/>
      <c r="N770" s="352"/>
      <c r="O770" s="352"/>
      <c r="P770" s="352"/>
      <c r="Q770" s="352"/>
      <c r="R770" s="352"/>
      <c r="S770" s="352"/>
      <c r="T770" s="352"/>
      <c r="U770" s="352"/>
      <c r="V770" s="352"/>
      <c r="W770" s="352"/>
      <c r="X770" s="352"/>
      <c r="Y770" s="352"/>
      <c r="Z770" s="352"/>
      <c r="AA770" s="352"/>
      <c r="AB770" s="352"/>
      <c r="AC770" s="352"/>
      <c r="AD770" s="352"/>
      <c r="AE770" s="352"/>
      <c r="AF770" s="352"/>
      <c r="AG770" s="352"/>
      <c r="AH770" s="352"/>
      <c r="AI770" s="352"/>
      <c r="AJ770" s="352"/>
      <c r="AK770" s="352"/>
      <c r="AL770" s="352"/>
      <c r="AM770" s="352"/>
      <c r="AN770" s="352"/>
      <c r="AO770" s="352"/>
      <c r="AP770" s="352"/>
      <c r="AQ770" s="352"/>
      <c r="AR770" s="352"/>
      <c r="AS770" s="352"/>
      <c r="AT770" s="352"/>
      <c r="AU770" s="352"/>
      <c r="AV770" s="352"/>
      <c r="AW770" s="352"/>
      <c r="AX770" s="352"/>
      <c r="AY770" s="352"/>
      <c r="AZ770" s="352"/>
      <c r="BA770" s="352"/>
      <c r="BB770" s="352"/>
      <c r="BC770" s="352"/>
      <c r="BD770" s="352"/>
      <c r="BE770" s="352"/>
      <c r="BF770" s="352"/>
      <c r="BG770" s="352"/>
      <c r="BH770" s="352"/>
      <c r="BI770" s="352"/>
      <c r="BJ770" s="352"/>
      <c r="BK770" s="352"/>
      <c r="BL770" s="352"/>
    </row>
    <row r="771" spans="1:64" ht="16.5" customHeight="1">
      <c r="A771" s="352"/>
      <c r="B771" s="352"/>
      <c r="C771" s="352"/>
      <c r="D771" s="352"/>
      <c r="E771" s="352"/>
      <c r="F771" s="352"/>
      <c r="G771" s="352"/>
      <c r="H771" s="352"/>
      <c r="I771" s="352"/>
      <c r="J771" s="352"/>
      <c r="K771" s="352"/>
      <c r="L771" s="352"/>
      <c r="M771" s="352"/>
      <c r="N771" s="352"/>
      <c r="O771" s="352"/>
      <c r="P771" s="352"/>
      <c r="Q771" s="352"/>
      <c r="R771" s="352"/>
      <c r="S771" s="352"/>
      <c r="T771" s="352"/>
      <c r="U771" s="352"/>
      <c r="V771" s="352"/>
      <c r="W771" s="352"/>
      <c r="X771" s="352"/>
      <c r="Y771" s="352"/>
      <c r="Z771" s="352"/>
      <c r="AA771" s="352"/>
      <c r="AB771" s="352"/>
      <c r="AC771" s="352"/>
      <c r="AD771" s="352"/>
      <c r="AE771" s="352"/>
      <c r="AF771" s="352"/>
      <c r="AG771" s="352"/>
      <c r="AH771" s="352"/>
      <c r="AI771" s="352"/>
      <c r="AJ771" s="352"/>
      <c r="AK771" s="352"/>
      <c r="AL771" s="352"/>
      <c r="AM771" s="352"/>
      <c r="AN771" s="352"/>
      <c r="AO771" s="352"/>
      <c r="AP771" s="352"/>
      <c r="AQ771" s="352"/>
      <c r="AR771" s="352"/>
      <c r="AS771" s="352"/>
      <c r="AT771" s="352"/>
      <c r="AU771" s="352"/>
      <c r="AV771" s="352"/>
      <c r="AW771" s="352"/>
      <c r="AX771" s="352"/>
      <c r="AY771" s="352"/>
      <c r="AZ771" s="352"/>
      <c r="BA771" s="352"/>
      <c r="BB771" s="352"/>
      <c r="BC771" s="352"/>
      <c r="BD771" s="352"/>
      <c r="BE771" s="352"/>
      <c r="BF771" s="352"/>
      <c r="BG771" s="352"/>
      <c r="BH771" s="352"/>
      <c r="BI771" s="352"/>
      <c r="BJ771" s="352"/>
      <c r="BK771" s="352"/>
      <c r="BL771" s="352"/>
    </row>
    <row r="772" spans="1:64" ht="16.5" customHeight="1">
      <c r="A772" s="352"/>
      <c r="B772" s="352"/>
      <c r="C772" s="352"/>
      <c r="D772" s="352"/>
      <c r="E772" s="352"/>
      <c r="F772" s="352"/>
      <c r="G772" s="352"/>
      <c r="H772" s="352"/>
      <c r="I772" s="352"/>
      <c r="J772" s="352"/>
      <c r="K772" s="352"/>
      <c r="L772" s="352"/>
      <c r="M772" s="352"/>
      <c r="N772" s="352"/>
      <c r="O772" s="352"/>
      <c r="P772" s="352"/>
      <c r="Q772" s="352"/>
      <c r="R772" s="352"/>
      <c r="S772" s="352"/>
      <c r="T772" s="352"/>
      <c r="U772" s="352"/>
      <c r="V772" s="352"/>
      <c r="W772" s="352"/>
      <c r="X772" s="352"/>
      <c r="Y772" s="352"/>
      <c r="Z772" s="352"/>
      <c r="AA772" s="352"/>
      <c r="AB772" s="352"/>
      <c r="AC772" s="352"/>
      <c r="AD772" s="352"/>
      <c r="AE772" s="352"/>
      <c r="AF772" s="352"/>
      <c r="AG772" s="352"/>
      <c r="AH772" s="352"/>
      <c r="AI772" s="352"/>
      <c r="AJ772" s="352"/>
      <c r="AK772" s="352"/>
      <c r="AL772" s="352"/>
      <c r="AM772" s="352"/>
      <c r="AN772" s="352"/>
      <c r="AO772" s="352"/>
      <c r="AP772" s="352"/>
      <c r="AQ772" s="352"/>
      <c r="AR772" s="352"/>
      <c r="AS772" s="352"/>
      <c r="AT772" s="352"/>
      <c r="AU772" s="352"/>
      <c r="AV772" s="352"/>
      <c r="AW772" s="352"/>
      <c r="AX772" s="352"/>
      <c r="AY772" s="352"/>
      <c r="AZ772" s="352"/>
      <c r="BA772" s="352"/>
      <c r="BB772" s="352"/>
      <c r="BC772" s="352"/>
      <c r="BD772" s="352"/>
      <c r="BE772" s="352"/>
      <c r="BF772" s="352"/>
      <c r="BG772" s="352"/>
      <c r="BH772" s="352"/>
      <c r="BI772" s="352"/>
      <c r="BJ772" s="352"/>
      <c r="BK772" s="352"/>
      <c r="BL772" s="352"/>
    </row>
    <row r="773" spans="1:64" ht="16.5" customHeight="1">
      <c r="A773" s="352"/>
      <c r="B773" s="352"/>
      <c r="C773" s="352"/>
      <c r="D773" s="352"/>
      <c r="E773" s="352"/>
      <c r="F773" s="352"/>
      <c r="G773" s="352"/>
      <c r="H773" s="352"/>
      <c r="I773" s="352"/>
      <c r="J773" s="352"/>
      <c r="K773" s="352"/>
      <c r="L773" s="352"/>
      <c r="M773" s="352"/>
      <c r="N773" s="352"/>
      <c r="O773" s="352"/>
      <c r="P773" s="352"/>
      <c r="Q773" s="352"/>
      <c r="R773" s="352"/>
      <c r="S773" s="352"/>
      <c r="T773" s="352"/>
      <c r="U773" s="352"/>
      <c r="V773" s="352"/>
      <c r="W773" s="352"/>
      <c r="X773" s="352"/>
      <c r="Y773" s="352"/>
      <c r="Z773" s="352"/>
      <c r="AA773" s="352"/>
      <c r="AB773" s="352"/>
      <c r="AC773" s="352"/>
      <c r="AD773" s="352"/>
      <c r="AE773" s="352"/>
      <c r="AF773" s="352"/>
      <c r="AG773" s="352"/>
      <c r="AH773" s="352"/>
      <c r="AI773" s="352"/>
      <c r="AJ773" s="352"/>
      <c r="AK773" s="352"/>
      <c r="AL773" s="352"/>
      <c r="AM773" s="352"/>
      <c r="AN773" s="352"/>
      <c r="AO773" s="352"/>
      <c r="AP773" s="352"/>
      <c r="AQ773" s="352"/>
      <c r="AR773" s="352"/>
      <c r="AS773" s="352"/>
      <c r="AT773" s="352"/>
      <c r="AU773" s="352"/>
      <c r="AV773" s="352"/>
      <c r="AW773" s="352"/>
      <c r="AX773" s="352"/>
      <c r="AY773" s="352"/>
      <c r="AZ773" s="352"/>
      <c r="BA773" s="352"/>
      <c r="BB773" s="352"/>
      <c r="BC773" s="352"/>
      <c r="BD773" s="352"/>
      <c r="BE773" s="352"/>
      <c r="BF773" s="352"/>
      <c r="BG773" s="352"/>
      <c r="BH773" s="352"/>
      <c r="BI773" s="352"/>
      <c r="BJ773" s="352"/>
      <c r="BK773" s="352"/>
      <c r="BL773" s="352"/>
    </row>
    <row r="774" spans="1:64" ht="16.5" customHeight="1">
      <c r="A774" s="352"/>
      <c r="B774" s="352"/>
      <c r="C774" s="352"/>
      <c r="D774" s="352"/>
      <c r="E774" s="352"/>
      <c r="F774" s="352"/>
      <c r="G774" s="352"/>
      <c r="H774" s="352"/>
      <c r="I774" s="352"/>
      <c r="J774" s="352"/>
      <c r="K774" s="352"/>
      <c r="L774" s="352"/>
      <c r="M774" s="352"/>
      <c r="N774" s="352"/>
      <c r="O774" s="352"/>
      <c r="P774" s="352"/>
      <c r="Q774" s="352"/>
      <c r="R774" s="352"/>
      <c r="S774" s="352"/>
      <c r="T774" s="352"/>
      <c r="U774" s="352"/>
      <c r="V774" s="352"/>
      <c r="W774" s="352"/>
      <c r="X774" s="352"/>
      <c r="Y774" s="352"/>
      <c r="Z774" s="352"/>
      <c r="AA774" s="352"/>
      <c r="AB774" s="352"/>
      <c r="AC774" s="352"/>
      <c r="AD774" s="352"/>
      <c r="AE774" s="352"/>
      <c r="AF774" s="352"/>
      <c r="AG774" s="352"/>
      <c r="AH774" s="352"/>
      <c r="AI774" s="352"/>
      <c r="AJ774" s="352"/>
      <c r="AK774" s="352"/>
      <c r="AL774" s="352"/>
      <c r="AM774" s="352"/>
      <c r="AN774" s="352"/>
      <c r="AO774" s="352"/>
      <c r="AP774" s="352"/>
      <c r="AQ774" s="352"/>
      <c r="AR774" s="352"/>
      <c r="AS774" s="352"/>
      <c r="AT774" s="352"/>
      <c r="AU774" s="352"/>
      <c r="AV774" s="352"/>
      <c r="AW774" s="352"/>
      <c r="AX774" s="352"/>
      <c r="AY774" s="352"/>
      <c r="AZ774" s="352"/>
      <c r="BA774" s="352"/>
      <c r="BB774" s="352"/>
      <c r="BC774" s="352"/>
      <c r="BD774" s="352"/>
      <c r="BE774" s="352"/>
      <c r="BF774" s="352"/>
      <c r="BG774" s="352"/>
      <c r="BH774" s="352"/>
      <c r="BI774" s="352"/>
      <c r="BJ774" s="352"/>
      <c r="BK774" s="352"/>
      <c r="BL774" s="352"/>
    </row>
    <row r="775" spans="1:64" ht="16.5" customHeight="1">
      <c r="A775" s="352"/>
      <c r="B775" s="352"/>
      <c r="C775" s="352"/>
      <c r="D775" s="352"/>
      <c r="E775" s="352"/>
      <c r="F775" s="352"/>
      <c r="G775" s="352"/>
      <c r="H775" s="352"/>
      <c r="I775" s="352"/>
      <c r="J775" s="352"/>
      <c r="K775" s="352"/>
      <c r="L775" s="352"/>
      <c r="M775" s="352"/>
      <c r="N775" s="352"/>
      <c r="O775" s="352"/>
      <c r="P775" s="352"/>
      <c r="Q775" s="352"/>
      <c r="R775" s="352"/>
      <c r="S775" s="352"/>
      <c r="T775" s="352"/>
      <c r="U775" s="352"/>
      <c r="V775" s="352"/>
      <c r="W775" s="352"/>
      <c r="X775" s="352"/>
      <c r="Y775" s="352"/>
      <c r="Z775" s="352"/>
      <c r="AA775" s="352"/>
      <c r="AB775" s="352"/>
      <c r="AC775" s="352"/>
      <c r="AD775" s="352"/>
      <c r="AE775" s="352"/>
      <c r="AF775" s="352"/>
      <c r="AG775" s="352"/>
      <c r="AH775" s="352"/>
      <c r="AI775" s="352"/>
      <c r="AJ775" s="352"/>
      <c r="AK775" s="352"/>
      <c r="AL775" s="352"/>
      <c r="AM775" s="352"/>
      <c r="AN775" s="352"/>
      <c r="AO775" s="352"/>
      <c r="AP775" s="352"/>
      <c r="AQ775" s="352"/>
      <c r="AR775" s="352"/>
      <c r="AS775" s="352"/>
      <c r="AT775" s="352"/>
      <c r="AU775" s="352"/>
      <c r="AV775" s="352"/>
      <c r="AW775" s="352"/>
      <c r="AX775" s="352"/>
      <c r="AY775" s="352"/>
      <c r="AZ775" s="352"/>
      <c r="BA775" s="352"/>
      <c r="BB775" s="352"/>
      <c r="BC775" s="352"/>
      <c r="BD775" s="352"/>
      <c r="BE775" s="352"/>
      <c r="BF775" s="352"/>
      <c r="BG775" s="352"/>
      <c r="BH775" s="352"/>
      <c r="BI775" s="352"/>
      <c r="BJ775" s="352"/>
      <c r="BK775" s="352"/>
      <c r="BL775" s="352"/>
    </row>
    <row r="776" spans="1:64" ht="16.5" customHeight="1">
      <c r="A776" s="352"/>
      <c r="B776" s="352"/>
      <c r="C776" s="352"/>
      <c r="D776" s="352"/>
      <c r="E776" s="352"/>
      <c r="F776" s="352"/>
      <c r="G776" s="352"/>
      <c r="H776" s="352"/>
      <c r="I776" s="352"/>
      <c r="J776" s="352"/>
      <c r="K776" s="352"/>
      <c r="L776" s="352"/>
      <c r="M776" s="352"/>
      <c r="N776" s="352"/>
      <c r="O776" s="352"/>
      <c r="P776" s="352"/>
      <c r="Q776" s="352"/>
      <c r="R776" s="352"/>
      <c r="S776" s="352"/>
      <c r="T776" s="352"/>
      <c r="U776" s="352"/>
      <c r="V776" s="352"/>
      <c r="W776" s="352"/>
      <c r="X776" s="352"/>
      <c r="Y776" s="352"/>
      <c r="Z776" s="352"/>
      <c r="AA776" s="352"/>
      <c r="AB776" s="352"/>
      <c r="AC776" s="352"/>
      <c r="AD776" s="352"/>
      <c r="AE776" s="352"/>
      <c r="AF776" s="352"/>
      <c r="AG776" s="352"/>
      <c r="AH776" s="352"/>
      <c r="AI776" s="352"/>
      <c r="AJ776" s="352"/>
      <c r="AK776" s="352"/>
      <c r="AL776" s="352"/>
      <c r="AM776" s="352"/>
      <c r="AN776" s="352"/>
      <c r="AO776" s="352"/>
      <c r="AP776" s="352"/>
      <c r="AQ776" s="352"/>
      <c r="AR776" s="352"/>
      <c r="AS776" s="352"/>
      <c r="AT776" s="352"/>
      <c r="AU776" s="352"/>
      <c r="AV776" s="352"/>
      <c r="AW776" s="352"/>
      <c r="AX776" s="352"/>
      <c r="AY776" s="352"/>
      <c r="AZ776" s="352"/>
      <c r="BA776" s="352"/>
      <c r="BB776" s="352"/>
      <c r="BC776" s="352"/>
      <c r="BD776" s="352"/>
      <c r="BE776" s="352"/>
      <c r="BF776" s="352"/>
      <c r="BG776" s="352"/>
      <c r="BH776" s="352"/>
      <c r="BI776" s="352"/>
      <c r="BJ776" s="352"/>
      <c r="BK776" s="352"/>
      <c r="BL776" s="352"/>
    </row>
    <row r="777" spans="1:64" ht="16.5" customHeight="1">
      <c r="A777" s="352"/>
      <c r="B777" s="352"/>
      <c r="C777" s="352"/>
      <c r="D777" s="352"/>
      <c r="E777" s="352"/>
      <c r="F777" s="352"/>
      <c r="G777" s="352"/>
      <c r="H777" s="352"/>
      <c r="I777" s="352"/>
      <c r="J777" s="352"/>
      <c r="K777" s="352"/>
      <c r="L777" s="352"/>
      <c r="M777" s="352"/>
      <c r="N777" s="352"/>
      <c r="O777" s="352"/>
      <c r="P777" s="352"/>
      <c r="Q777" s="352"/>
      <c r="R777" s="352"/>
      <c r="S777" s="352"/>
      <c r="T777" s="352"/>
      <c r="U777" s="352"/>
      <c r="V777" s="352"/>
      <c r="W777" s="352"/>
      <c r="X777" s="352"/>
      <c r="Y777" s="352"/>
      <c r="Z777" s="352"/>
      <c r="AA777" s="352"/>
      <c r="AB777" s="352"/>
      <c r="AC777" s="352"/>
      <c r="AD777" s="352"/>
      <c r="AE777" s="352"/>
      <c r="AF777" s="352"/>
      <c r="AG777" s="352"/>
      <c r="AH777" s="352"/>
      <c r="AI777" s="352"/>
      <c r="AJ777" s="352"/>
      <c r="AK777" s="352"/>
      <c r="AL777" s="352"/>
      <c r="AM777" s="352"/>
      <c r="AN777" s="352"/>
      <c r="AO777" s="352"/>
      <c r="AP777" s="352"/>
      <c r="AQ777" s="352"/>
      <c r="AR777" s="352"/>
      <c r="AS777" s="352"/>
      <c r="AT777" s="352"/>
      <c r="AU777" s="352"/>
      <c r="AV777" s="352"/>
      <c r="AW777" s="352"/>
      <c r="AX777" s="352"/>
      <c r="AY777" s="352"/>
      <c r="AZ777" s="352"/>
      <c r="BA777" s="352"/>
      <c r="BB777" s="352"/>
      <c r="BC777" s="352"/>
      <c r="BD777" s="352"/>
      <c r="BE777" s="352"/>
      <c r="BF777" s="352"/>
      <c r="BG777" s="352"/>
      <c r="BH777" s="352"/>
      <c r="BI777" s="352"/>
      <c r="BJ777" s="352"/>
      <c r="BK777" s="352"/>
      <c r="BL777" s="352"/>
    </row>
    <row r="778" spans="1:64" ht="16.5" customHeight="1">
      <c r="A778" s="352"/>
      <c r="B778" s="352"/>
      <c r="C778" s="352"/>
      <c r="D778" s="352"/>
      <c r="E778" s="352"/>
      <c r="F778" s="352"/>
      <c r="G778" s="352"/>
      <c r="H778" s="352"/>
      <c r="I778" s="352"/>
      <c r="J778" s="352"/>
      <c r="K778" s="352"/>
      <c r="L778" s="352"/>
      <c r="M778" s="352"/>
      <c r="N778" s="352"/>
      <c r="O778" s="352"/>
      <c r="P778" s="352"/>
      <c r="Q778" s="352"/>
      <c r="R778" s="352"/>
      <c r="S778" s="352"/>
      <c r="T778" s="352"/>
      <c r="U778" s="352"/>
      <c r="V778" s="352"/>
      <c r="W778" s="352"/>
      <c r="X778" s="352"/>
      <c r="Y778" s="352"/>
      <c r="Z778" s="352"/>
      <c r="AA778" s="352"/>
      <c r="AB778" s="352"/>
      <c r="AC778" s="352"/>
      <c r="AD778" s="352"/>
      <c r="AE778" s="352"/>
      <c r="AF778" s="352"/>
      <c r="AG778" s="352"/>
      <c r="AH778" s="352"/>
      <c r="AI778" s="352"/>
      <c r="AJ778" s="352"/>
      <c r="AK778" s="352"/>
      <c r="AL778" s="352"/>
      <c r="AM778" s="352"/>
      <c r="AN778" s="352"/>
      <c r="AO778" s="352"/>
      <c r="AP778" s="352"/>
      <c r="AQ778" s="352"/>
      <c r="AR778" s="352"/>
      <c r="AS778" s="352"/>
      <c r="AT778" s="352"/>
      <c r="AU778" s="352"/>
      <c r="AV778" s="352"/>
      <c r="AW778" s="352"/>
      <c r="AX778" s="352"/>
      <c r="AY778" s="352"/>
      <c r="AZ778" s="352"/>
      <c r="BA778" s="352"/>
      <c r="BB778" s="352"/>
      <c r="BC778" s="352"/>
      <c r="BD778" s="352"/>
      <c r="BE778" s="352"/>
      <c r="BF778" s="352"/>
      <c r="BG778" s="352"/>
      <c r="BH778" s="352"/>
      <c r="BI778" s="352"/>
      <c r="BJ778" s="352"/>
      <c r="BK778" s="352"/>
      <c r="BL778" s="352"/>
    </row>
    <row r="779" spans="1:64" ht="16.5" customHeight="1">
      <c r="A779" s="352"/>
      <c r="B779" s="352"/>
      <c r="C779" s="352"/>
      <c r="D779" s="352"/>
      <c r="E779" s="352"/>
      <c r="F779" s="352"/>
      <c r="G779" s="352"/>
      <c r="H779" s="352"/>
      <c r="I779" s="352"/>
      <c r="J779" s="352"/>
      <c r="K779" s="352"/>
      <c r="L779" s="352"/>
      <c r="M779" s="352"/>
      <c r="N779" s="352"/>
      <c r="O779" s="352"/>
      <c r="P779" s="352"/>
      <c r="Q779" s="352"/>
      <c r="R779" s="352"/>
      <c r="S779" s="352"/>
      <c r="T779" s="352"/>
      <c r="U779" s="352"/>
      <c r="V779" s="352"/>
      <c r="W779" s="352"/>
      <c r="X779" s="352"/>
      <c r="Y779" s="352"/>
      <c r="Z779" s="352"/>
      <c r="AA779" s="352"/>
      <c r="AB779" s="352"/>
      <c r="AC779" s="352"/>
      <c r="AD779" s="352"/>
      <c r="AE779" s="352"/>
      <c r="AF779" s="352"/>
      <c r="AG779" s="352"/>
      <c r="AH779" s="352"/>
      <c r="AI779" s="352"/>
      <c r="AJ779" s="352"/>
      <c r="AK779" s="352"/>
      <c r="AL779" s="352"/>
      <c r="AM779" s="352"/>
      <c r="AN779" s="352"/>
      <c r="AO779" s="352"/>
      <c r="AP779" s="352"/>
      <c r="AQ779" s="352"/>
      <c r="AR779" s="352"/>
      <c r="AS779" s="352"/>
      <c r="AT779" s="352"/>
      <c r="AU779" s="352"/>
      <c r="AV779" s="352"/>
      <c r="AW779" s="352"/>
      <c r="AX779" s="352"/>
      <c r="AY779" s="352"/>
      <c r="AZ779" s="352"/>
      <c r="BA779" s="352"/>
      <c r="BB779" s="352"/>
      <c r="BC779" s="352"/>
      <c r="BD779" s="352"/>
      <c r="BE779" s="352"/>
      <c r="BF779" s="352"/>
      <c r="BG779" s="352"/>
      <c r="BH779" s="352"/>
      <c r="BI779" s="352"/>
      <c r="BJ779" s="352"/>
      <c r="BK779" s="352"/>
      <c r="BL779" s="352"/>
    </row>
    <row r="780" spans="1:64" ht="16.5" customHeight="1">
      <c r="A780" s="352"/>
      <c r="B780" s="352"/>
      <c r="C780" s="352"/>
      <c r="D780" s="352"/>
      <c r="E780" s="352"/>
      <c r="F780" s="352"/>
      <c r="G780" s="352"/>
      <c r="H780" s="352"/>
      <c r="I780" s="352"/>
      <c r="J780" s="352"/>
      <c r="K780" s="352"/>
      <c r="L780" s="352"/>
      <c r="M780" s="352"/>
      <c r="N780" s="352"/>
      <c r="O780" s="352"/>
      <c r="P780" s="352"/>
      <c r="Q780" s="352"/>
      <c r="R780" s="352"/>
      <c r="S780" s="352"/>
      <c r="T780" s="352"/>
      <c r="U780" s="352"/>
      <c r="V780" s="352"/>
      <c r="W780" s="352"/>
      <c r="X780" s="352"/>
      <c r="Y780" s="352"/>
      <c r="Z780" s="352"/>
      <c r="AA780" s="352"/>
      <c r="AB780" s="352"/>
      <c r="AC780" s="352"/>
      <c r="AD780" s="352"/>
      <c r="AE780" s="352"/>
      <c r="AF780" s="352"/>
      <c r="AG780" s="352"/>
      <c r="AH780" s="352"/>
      <c r="AI780" s="352"/>
      <c r="AJ780" s="352"/>
      <c r="AK780" s="352"/>
      <c r="AL780" s="352"/>
      <c r="AM780" s="352"/>
      <c r="AN780" s="352"/>
      <c r="AO780" s="352"/>
      <c r="AP780" s="352"/>
      <c r="AQ780" s="352"/>
      <c r="AR780" s="352"/>
      <c r="AS780" s="352"/>
      <c r="AT780" s="352"/>
      <c r="AU780" s="352"/>
      <c r="AV780" s="352"/>
      <c r="AW780" s="352"/>
      <c r="AX780" s="352"/>
      <c r="AY780" s="352"/>
      <c r="AZ780" s="352"/>
      <c r="BA780" s="352"/>
      <c r="BB780" s="352"/>
      <c r="BC780" s="352"/>
      <c r="BD780" s="352"/>
      <c r="BE780" s="352"/>
      <c r="BF780" s="352"/>
      <c r="BG780" s="352"/>
      <c r="BH780" s="352"/>
      <c r="BI780" s="352"/>
      <c r="BJ780" s="352"/>
      <c r="BK780" s="352"/>
      <c r="BL780" s="352"/>
    </row>
    <row r="781" spans="1:64" ht="16.5" customHeight="1">
      <c r="A781" s="352"/>
      <c r="B781" s="352"/>
      <c r="C781" s="352"/>
      <c r="D781" s="352"/>
      <c r="E781" s="352"/>
      <c r="F781" s="352"/>
      <c r="G781" s="352"/>
      <c r="H781" s="352"/>
      <c r="I781" s="352"/>
      <c r="J781" s="352"/>
      <c r="K781" s="352"/>
      <c r="L781" s="352"/>
      <c r="M781" s="352"/>
      <c r="N781" s="352"/>
      <c r="O781" s="352"/>
      <c r="P781" s="352"/>
      <c r="Q781" s="352"/>
      <c r="R781" s="352"/>
      <c r="S781" s="352"/>
      <c r="T781" s="352"/>
      <c r="U781" s="352"/>
      <c r="V781" s="352"/>
      <c r="W781" s="352"/>
      <c r="X781" s="352"/>
      <c r="Y781" s="352"/>
      <c r="Z781" s="352"/>
      <c r="AA781" s="352"/>
      <c r="AB781" s="352"/>
      <c r="AC781" s="352"/>
      <c r="AD781" s="352"/>
      <c r="AE781" s="352"/>
      <c r="AF781" s="352"/>
      <c r="AG781" s="352"/>
      <c r="AH781" s="352"/>
      <c r="AI781" s="352"/>
      <c r="AJ781" s="352"/>
      <c r="AK781" s="352"/>
      <c r="AL781" s="352"/>
      <c r="AM781" s="352"/>
      <c r="AN781" s="352"/>
      <c r="AO781" s="352"/>
      <c r="AP781" s="352"/>
      <c r="AQ781" s="352"/>
      <c r="AR781" s="352"/>
      <c r="AS781" s="352"/>
      <c r="AT781" s="352"/>
      <c r="AU781" s="352"/>
      <c r="AV781" s="352"/>
      <c r="AW781" s="352"/>
      <c r="AX781" s="352"/>
      <c r="AY781" s="352"/>
      <c r="AZ781" s="352"/>
      <c r="BA781" s="352"/>
      <c r="BB781" s="352"/>
      <c r="BC781" s="352"/>
      <c r="BD781" s="352"/>
      <c r="BE781" s="352"/>
      <c r="BF781" s="352"/>
      <c r="BG781" s="352"/>
      <c r="BH781" s="352"/>
      <c r="BI781" s="352"/>
      <c r="BJ781" s="352"/>
      <c r="BK781" s="352"/>
      <c r="BL781" s="352"/>
    </row>
    <row r="782" spans="1:64" ht="16.5" customHeight="1">
      <c r="A782" s="352"/>
      <c r="B782" s="352"/>
      <c r="C782" s="352"/>
      <c r="D782" s="352"/>
      <c r="E782" s="352"/>
      <c r="F782" s="352"/>
      <c r="G782" s="352"/>
      <c r="H782" s="352"/>
      <c r="I782" s="352"/>
      <c r="J782" s="352"/>
      <c r="K782" s="352"/>
      <c r="L782" s="352"/>
      <c r="M782" s="352"/>
      <c r="N782" s="352"/>
      <c r="O782" s="352"/>
      <c r="P782" s="352"/>
      <c r="Q782" s="352"/>
      <c r="R782" s="352"/>
      <c r="S782" s="352"/>
      <c r="T782" s="352"/>
      <c r="U782" s="352"/>
      <c r="V782" s="352"/>
      <c r="W782" s="352"/>
      <c r="X782" s="352"/>
      <c r="Y782" s="352"/>
      <c r="Z782" s="352"/>
      <c r="AA782" s="352"/>
      <c r="AB782" s="352"/>
      <c r="AC782" s="352"/>
      <c r="AD782" s="352"/>
      <c r="AE782" s="352"/>
      <c r="AF782" s="352"/>
      <c r="AG782" s="352"/>
      <c r="AH782" s="352"/>
      <c r="AI782" s="352"/>
      <c r="AJ782" s="352"/>
      <c r="AK782" s="352"/>
      <c r="AL782" s="352"/>
      <c r="AM782" s="352"/>
      <c r="AN782" s="352"/>
      <c r="AO782" s="352"/>
      <c r="AP782" s="352"/>
      <c r="AQ782" s="352"/>
      <c r="AR782" s="352"/>
      <c r="AS782" s="352"/>
      <c r="AT782" s="352"/>
      <c r="AU782" s="352"/>
      <c r="AV782" s="352"/>
      <c r="AW782" s="352"/>
      <c r="AX782" s="352"/>
      <c r="AY782" s="352"/>
      <c r="AZ782" s="352"/>
      <c r="BA782" s="352"/>
      <c r="BB782" s="352"/>
      <c r="BC782" s="352"/>
      <c r="BD782" s="352"/>
      <c r="BE782" s="352"/>
      <c r="BF782" s="352"/>
      <c r="BG782" s="352"/>
      <c r="BH782" s="352"/>
      <c r="BI782" s="352"/>
      <c r="BJ782" s="352"/>
      <c r="BK782" s="352"/>
      <c r="BL782" s="352"/>
    </row>
    <row r="783" spans="1:64" ht="16.5" customHeight="1">
      <c r="A783" s="352"/>
      <c r="B783" s="352"/>
      <c r="C783" s="352"/>
      <c r="D783" s="352"/>
      <c r="E783" s="352"/>
      <c r="F783" s="352"/>
      <c r="G783" s="352"/>
      <c r="H783" s="352"/>
      <c r="I783" s="352"/>
      <c r="J783" s="352"/>
      <c r="K783" s="352"/>
      <c r="L783" s="352"/>
      <c r="M783" s="352"/>
      <c r="N783" s="352"/>
      <c r="O783" s="352"/>
      <c r="P783" s="352"/>
      <c r="Q783" s="352"/>
      <c r="R783" s="352"/>
      <c r="S783" s="352"/>
      <c r="T783" s="352"/>
      <c r="U783" s="352"/>
      <c r="V783" s="352"/>
      <c r="W783" s="352"/>
      <c r="X783" s="352"/>
      <c r="Y783" s="352"/>
      <c r="Z783" s="352"/>
      <c r="AA783" s="352"/>
      <c r="AB783" s="352"/>
      <c r="AC783" s="352"/>
      <c r="AD783" s="352"/>
      <c r="AE783" s="352"/>
      <c r="AF783" s="352"/>
      <c r="AG783" s="352"/>
      <c r="AH783" s="352"/>
      <c r="AI783" s="352"/>
      <c r="AJ783" s="352"/>
      <c r="AK783" s="352"/>
      <c r="AL783" s="352"/>
      <c r="AM783" s="352"/>
      <c r="AN783" s="352"/>
      <c r="AO783" s="352"/>
      <c r="AP783" s="352"/>
      <c r="AQ783" s="352"/>
      <c r="AR783" s="352"/>
      <c r="AS783" s="352"/>
      <c r="AT783" s="352"/>
      <c r="AU783" s="352"/>
      <c r="AV783" s="352"/>
      <c r="AW783" s="352"/>
      <c r="AX783" s="352"/>
      <c r="AY783" s="352"/>
      <c r="AZ783" s="352"/>
      <c r="BA783" s="352"/>
      <c r="BB783" s="352"/>
      <c r="BC783" s="352"/>
      <c r="BD783" s="352"/>
      <c r="BE783" s="352"/>
      <c r="BF783" s="352"/>
      <c r="BG783" s="352"/>
      <c r="BH783" s="352"/>
      <c r="BI783" s="352"/>
      <c r="BJ783" s="352"/>
      <c r="BK783" s="352"/>
      <c r="BL783" s="352"/>
    </row>
    <row r="784" spans="1:64" ht="16.5" customHeight="1">
      <c r="A784" s="352"/>
      <c r="B784" s="352"/>
      <c r="C784" s="352"/>
      <c r="D784" s="352"/>
      <c r="E784" s="352"/>
      <c r="F784" s="352"/>
      <c r="G784" s="352"/>
      <c r="H784" s="352"/>
      <c r="I784" s="352"/>
      <c r="J784" s="352"/>
      <c r="K784" s="352"/>
      <c r="L784" s="352"/>
      <c r="M784" s="352"/>
      <c r="N784" s="352"/>
      <c r="O784" s="352"/>
      <c r="P784" s="352"/>
      <c r="Q784" s="352"/>
      <c r="R784" s="352"/>
      <c r="S784" s="352"/>
      <c r="T784" s="352"/>
      <c r="U784" s="352"/>
      <c r="V784" s="352"/>
      <c r="W784" s="352"/>
      <c r="X784" s="352"/>
      <c r="Y784" s="352"/>
      <c r="Z784" s="352"/>
      <c r="AA784" s="352"/>
      <c r="AB784" s="352"/>
      <c r="AC784" s="352"/>
      <c r="AD784" s="352"/>
      <c r="AE784" s="352"/>
      <c r="AF784" s="352"/>
      <c r="AG784" s="352"/>
      <c r="AH784" s="352"/>
      <c r="AI784" s="352"/>
      <c r="AJ784" s="352"/>
      <c r="AK784" s="352"/>
      <c r="AL784" s="352"/>
      <c r="AM784" s="352"/>
      <c r="AN784" s="352"/>
      <c r="AO784" s="352"/>
      <c r="AP784" s="352"/>
      <c r="AQ784" s="352"/>
      <c r="AR784" s="352"/>
      <c r="AS784" s="352"/>
      <c r="AT784" s="352"/>
      <c r="AU784" s="352"/>
      <c r="AV784" s="352"/>
      <c r="AW784" s="352"/>
      <c r="AX784" s="352"/>
      <c r="AY784" s="352"/>
      <c r="AZ784" s="352"/>
      <c r="BA784" s="352"/>
      <c r="BB784" s="352"/>
      <c r="BC784" s="352"/>
      <c r="BD784" s="352"/>
      <c r="BE784" s="352"/>
      <c r="BF784" s="352"/>
      <c r="BG784" s="352"/>
      <c r="BH784" s="352"/>
      <c r="BI784" s="352"/>
      <c r="BJ784" s="352"/>
      <c r="BK784" s="352"/>
      <c r="BL784" s="352"/>
    </row>
    <row r="785" spans="1:64" ht="16.5" customHeight="1">
      <c r="A785" s="352"/>
      <c r="B785" s="352"/>
      <c r="C785" s="352"/>
      <c r="D785" s="352"/>
      <c r="E785" s="352"/>
      <c r="F785" s="352"/>
      <c r="G785" s="352"/>
      <c r="H785" s="352"/>
      <c r="I785" s="352"/>
      <c r="J785" s="352"/>
      <c r="K785" s="352"/>
      <c r="L785" s="352"/>
      <c r="M785" s="352"/>
      <c r="N785" s="352"/>
      <c r="O785" s="352"/>
      <c r="P785" s="352"/>
      <c r="Q785" s="352"/>
      <c r="R785" s="352"/>
      <c r="S785" s="352"/>
      <c r="T785" s="352"/>
      <c r="U785" s="352"/>
      <c r="V785" s="352"/>
      <c r="W785" s="352"/>
      <c r="X785" s="352"/>
      <c r="Y785" s="352"/>
      <c r="Z785" s="352"/>
      <c r="AA785" s="352"/>
      <c r="AB785" s="352"/>
      <c r="AC785" s="352"/>
      <c r="AD785" s="352"/>
      <c r="AE785" s="352"/>
      <c r="AF785" s="352"/>
      <c r="AG785" s="352"/>
      <c r="AH785" s="352"/>
      <c r="AI785" s="352"/>
      <c r="AJ785" s="352"/>
      <c r="AK785" s="352"/>
      <c r="AL785" s="352"/>
      <c r="AM785" s="352"/>
      <c r="AN785" s="352"/>
      <c r="AO785" s="352"/>
      <c r="AP785" s="352"/>
      <c r="AQ785" s="352"/>
      <c r="AR785" s="352"/>
      <c r="AS785" s="352"/>
      <c r="AT785" s="352"/>
      <c r="AU785" s="352"/>
      <c r="AV785" s="352"/>
      <c r="AW785" s="352"/>
      <c r="AX785" s="352"/>
      <c r="AY785" s="352"/>
      <c r="AZ785" s="352"/>
      <c r="BA785" s="352"/>
      <c r="BB785" s="352"/>
      <c r="BC785" s="352"/>
      <c r="BD785" s="352"/>
      <c r="BE785" s="352"/>
      <c r="BF785" s="352"/>
      <c r="BG785" s="352"/>
      <c r="BH785" s="352"/>
      <c r="BI785" s="352"/>
      <c r="BJ785" s="352"/>
      <c r="BK785" s="352"/>
      <c r="BL785" s="352"/>
    </row>
    <row r="786" spans="1:64" ht="16.5" customHeight="1">
      <c r="A786" s="352"/>
      <c r="B786" s="352"/>
      <c r="C786" s="352"/>
      <c r="D786" s="352"/>
      <c r="E786" s="352"/>
      <c r="F786" s="352"/>
      <c r="G786" s="352"/>
      <c r="H786" s="352"/>
      <c r="I786" s="352"/>
      <c r="J786" s="352"/>
      <c r="K786" s="352"/>
      <c r="L786" s="352"/>
      <c r="M786" s="352"/>
      <c r="N786" s="352"/>
      <c r="O786" s="352"/>
      <c r="P786" s="352"/>
      <c r="Q786" s="352"/>
      <c r="R786" s="352"/>
      <c r="S786" s="352"/>
      <c r="T786" s="352"/>
      <c r="U786" s="352"/>
      <c r="V786" s="352"/>
      <c r="W786" s="352"/>
      <c r="X786" s="352"/>
      <c r="Y786" s="352"/>
      <c r="Z786" s="352"/>
      <c r="AA786" s="352"/>
      <c r="AB786" s="352"/>
      <c r="AC786" s="352"/>
      <c r="AD786" s="352"/>
      <c r="AE786" s="352"/>
      <c r="AF786" s="352"/>
      <c r="AG786" s="352"/>
      <c r="AH786" s="352"/>
      <c r="AI786" s="352"/>
      <c r="AJ786" s="352"/>
      <c r="AK786" s="352"/>
      <c r="AL786" s="352"/>
      <c r="AM786" s="352"/>
      <c r="AN786" s="352"/>
      <c r="AO786" s="352"/>
      <c r="AP786" s="352"/>
      <c r="AQ786" s="352"/>
      <c r="AR786" s="352"/>
      <c r="AS786" s="352"/>
      <c r="AT786" s="352"/>
      <c r="AU786" s="352"/>
      <c r="AV786" s="352"/>
      <c r="AW786" s="352"/>
      <c r="AX786" s="352"/>
      <c r="AY786" s="352"/>
      <c r="AZ786" s="352"/>
      <c r="BA786" s="352"/>
      <c r="BB786" s="352"/>
      <c r="BC786" s="352"/>
      <c r="BD786" s="352"/>
      <c r="BE786" s="352"/>
      <c r="BF786" s="352"/>
      <c r="BG786" s="352"/>
      <c r="BH786" s="352"/>
      <c r="BI786" s="352"/>
      <c r="BJ786" s="352"/>
      <c r="BK786" s="352"/>
      <c r="BL786" s="352"/>
    </row>
    <row r="787" spans="1:64" ht="16.5" customHeight="1">
      <c r="A787" s="352"/>
      <c r="B787" s="352"/>
      <c r="C787" s="352"/>
      <c r="D787" s="352"/>
      <c r="E787" s="352"/>
      <c r="F787" s="352"/>
      <c r="G787" s="352"/>
      <c r="H787" s="352"/>
      <c r="I787" s="352"/>
      <c r="J787" s="352"/>
      <c r="K787" s="352"/>
      <c r="L787" s="352"/>
      <c r="M787" s="352"/>
      <c r="N787" s="352"/>
      <c r="O787" s="352"/>
      <c r="P787" s="352"/>
      <c r="Q787" s="352"/>
      <c r="R787" s="352"/>
      <c r="S787" s="352"/>
      <c r="T787" s="352"/>
      <c r="U787" s="352"/>
      <c r="V787" s="352"/>
      <c r="W787" s="352"/>
      <c r="X787" s="352"/>
      <c r="Y787" s="352"/>
      <c r="Z787" s="352"/>
      <c r="AA787" s="352"/>
      <c r="AB787" s="352"/>
      <c r="AC787" s="352"/>
      <c r="AD787" s="352"/>
      <c r="AE787" s="352"/>
      <c r="AF787" s="352"/>
      <c r="AG787" s="352"/>
      <c r="AH787" s="352"/>
      <c r="AI787" s="352"/>
      <c r="AJ787" s="352"/>
      <c r="AK787" s="352"/>
      <c r="AL787" s="352"/>
      <c r="AM787" s="352"/>
      <c r="AN787" s="352"/>
      <c r="AO787" s="352"/>
      <c r="AP787" s="352"/>
      <c r="AQ787" s="352"/>
      <c r="AR787" s="352"/>
      <c r="AS787" s="352"/>
      <c r="AT787" s="352"/>
      <c r="AU787" s="352"/>
      <c r="AV787" s="352"/>
      <c r="AW787" s="352"/>
      <c r="AX787" s="352"/>
      <c r="AY787" s="352"/>
      <c r="AZ787" s="352"/>
      <c r="BA787" s="352"/>
      <c r="BB787" s="352"/>
      <c r="BC787" s="352"/>
      <c r="BD787" s="352"/>
      <c r="BE787" s="352"/>
      <c r="BF787" s="352"/>
      <c r="BG787" s="352"/>
      <c r="BH787" s="352"/>
      <c r="BI787" s="352"/>
      <c r="BJ787" s="352"/>
      <c r="BK787" s="352"/>
      <c r="BL787" s="352"/>
    </row>
    <row r="788" spans="1:64" ht="16.5" customHeight="1">
      <c r="A788" s="352"/>
      <c r="B788" s="352"/>
      <c r="C788" s="352"/>
      <c r="D788" s="352"/>
      <c r="E788" s="352"/>
      <c r="F788" s="352"/>
      <c r="G788" s="352"/>
      <c r="H788" s="352"/>
      <c r="I788" s="352"/>
      <c r="J788" s="352"/>
      <c r="K788" s="352"/>
      <c r="L788" s="352"/>
      <c r="M788" s="352"/>
      <c r="N788" s="352"/>
      <c r="O788" s="352"/>
      <c r="P788" s="352"/>
      <c r="Q788" s="352"/>
      <c r="R788" s="352"/>
      <c r="S788" s="352"/>
      <c r="T788" s="352"/>
      <c r="U788" s="352"/>
      <c r="V788" s="352"/>
      <c r="W788" s="352"/>
      <c r="X788" s="352"/>
      <c r="Y788" s="352"/>
      <c r="Z788" s="352"/>
      <c r="AA788" s="352"/>
      <c r="AB788" s="352"/>
      <c r="AC788" s="352"/>
      <c r="AD788" s="352"/>
      <c r="AE788" s="352"/>
      <c r="AF788" s="352"/>
      <c r="AG788" s="352"/>
      <c r="AH788" s="352"/>
      <c r="AI788" s="352"/>
      <c r="AJ788" s="352"/>
      <c r="AK788" s="352"/>
      <c r="AL788" s="352"/>
      <c r="AM788" s="352"/>
      <c r="AN788" s="352"/>
      <c r="AO788" s="352"/>
      <c r="AP788" s="352"/>
      <c r="AQ788" s="352"/>
      <c r="AR788" s="352"/>
      <c r="AS788" s="352"/>
      <c r="AT788" s="352"/>
      <c r="AU788" s="352"/>
      <c r="AV788" s="352"/>
      <c r="AW788" s="352"/>
      <c r="AX788" s="352"/>
      <c r="AY788" s="352"/>
      <c r="AZ788" s="352"/>
      <c r="BA788" s="352"/>
      <c r="BB788" s="352"/>
      <c r="BC788" s="352"/>
      <c r="BD788" s="352"/>
      <c r="BE788" s="352"/>
      <c r="BF788" s="352"/>
      <c r="BG788" s="352"/>
      <c r="BH788" s="352"/>
      <c r="BI788" s="352"/>
      <c r="BJ788" s="352"/>
      <c r="BK788" s="352"/>
      <c r="BL788" s="352"/>
    </row>
    <row r="789" spans="1:64" ht="16.5" customHeight="1">
      <c r="A789" s="352"/>
      <c r="B789" s="352"/>
      <c r="C789" s="352"/>
      <c r="D789" s="352"/>
      <c r="E789" s="352"/>
      <c r="F789" s="352"/>
      <c r="G789" s="352"/>
      <c r="H789" s="352"/>
      <c r="I789" s="352"/>
      <c r="J789" s="352"/>
      <c r="K789" s="352"/>
      <c r="L789" s="352"/>
      <c r="M789" s="352"/>
      <c r="N789" s="352"/>
      <c r="O789" s="352"/>
      <c r="P789" s="352"/>
      <c r="Q789" s="352"/>
      <c r="R789" s="352"/>
      <c r="S789" s="352"/>
      <c r="T789" s="352"/>
      <c r="U789" s="352"/>
      <c r="V789" s="352"/>
      <c r="W789" s="352"/>
      <c r="X789" s="352"/>
      <c r="Y789" s="352"/>
      <c r="Z789" s="352"/>
      <c r="AA789" s="352"/>
      <c r="AB789" s="352"/>
      <c r="AC789" s="352"/>
      <c r="AD789" s="352"/>
      <c r="AE789" s="352"/>
      <c r="AF789" s="352"/>
      <c r="AG789" s="352"/>
      <c r="AH789" s="352"/>
      <c r="AI789" s="352"/>
      <c r="AJ789" s="352"/>
      <c r="AK789" s="352"/>
      <c r="AL789" s="352"/>
      <c r="AM789" s="352"/>
      <c r="AN789" s="352"/>
      <c r="AO789" s="352"/>
      <c r="AP789" s="352"/>
      <c r="AQ789" s="352"/>
      <c r="AR789" s="352"/>
      <c r="AS789" s="352"/>
      <c r="AT789" s="352"/>
      <c r="AU789" s="352"/>
      <c r="AV789" s="352"/>
      <c r="AW789" s="352"/>
      <c r="AX789" s="352"/>
      <c r="AY789" s="352"/>
      <c r="AZ789" s="352"/>
      <c r="BA789" s="352"/>
      <c r="BB789" s="352"/>
      <c r="BC789" s="352"/>
      <c r="BD789" s="352"/>
      <c r="BE789" s="352"/>
      <c r="BF789" s="352"/>
      <c r="BG789" s="352"/>
      <c r="BH789" s="352"/>
      <c r="BI789" s="352"/>
      <c r="BJ789" s="352"/>
      <c r="BK789" s="352"/>
      <c r="BL789" s="352"/>
    </row>
    <row r="790" spans="1:64" ht="16.5" customHeight="1">
      <c r="A790" s="352"/>
      <c r="B790" s="352"/>
      <c r="C790" s="352"/>
      <c r="D790" s="352"/>
      <c r="E790" s="352"/>
      <c r="F790" s="352"/>
      <c r="G790" s="352"/>
      <c r="H790" s="352"/>
      <c r="I790" s="352"/>
      <c r="J790" s="352"/>
      <c r="K790" s="352"/>
      <c r="L790" s="352"/>
      <c r="M790" s="352"/>
      <c r="N790" s="352"/>
      <c r="O790" s="352"/>
      <c r="P790" s="352"/>
      <c r="Q790" s="352"/>
      <c r="R790" s="352"/>
      <c r="S790" s="352"/>
      <c r="T790" s="352"/>
      <c r="U790" s="352"/>
      <c r="V790" s="352"/>
      <c r="W790" s="352"/>
      <c r="X790" s="352"/>
      <c r="Y790" s="352"/>
      <c r="Z790" s="352"/>
      <c r="AA790" s="352"/>
      <c r="AB790" s="352"/>
      <c r="AC790" s="352"/>
      <c r="AD790" s="352"/>
      <c r="AE790" s="352"/>
      <c r="AF790" s="352"/>
      <c r="AG790" s="352"/>
      <c r="AH790" s="352"/>
      <c r="AI790" s="352"/>
      <c r="AJ790" s="352"/>
      <c r="AK790" s="352"/>
      <c r="AL790" s="352"/>
      <c r="AM790" s="352"/>
      <c r="AN790" s="352"/>
      <c r="AO790" s="352"/>
      <c r="AP790" s="352"/>
      <c r="AQ790" s="352"/>
      <c r="AR790" s="352"/>
      <c r="AS790" s="352"/>
      <c r="AT790" s="352"/>
      <c r="AU790" s="352"/>
      <c r="AV790" s="352"/>
      <c r="AW790" s="352"/>
      <c r="AX790" s="352"/>
      <c r="AY790" s="352"/>
      <c r="AZ790" s="352"/>
      <c r="BA790" s="352"/>
      <c r="BB790" s="352"/>
      <c r="BC790" s="352"/>
      <c r="BD790" s="352"/>
      <c r="BE790" s="352"/>
      <c r="BF790" s="352"/>
      <c r="BG790" s="352"/>
      <c r="BH790" s="352"/>
      <c r="BI790" s="352"/>
      <c r="BJ790" s="352"/>
      <c r="BK790" s="352"/>
      <c r="BL790" s="352"/>
    </row>
    <row r="791" spans="1:64" ht="16.5" customHeight="1">
      <c r="A791" s="352"/>
      <c r="B791" s="352"/>
      <c r="C791" s="352"/>
      <c r="D791" s="352"/>
      <c r="E791" s="352"/>
      <c r="F791" s="352"/>
      <c r="G791" s="352"/>
      <c r="H791" s="352"/>
      <c r="I791" s="352"/>
      <c r="J791" s="352"/>
      <c r="K791" s="352"/>
      <c r="L791" s="352"/>
      <c r="M791" s="352"/>
      <c r="N791" s="352"/>
      <c r="O791" s="352"/>
      <c r="P791" s="352"/>
      <c r="Q791" s="352"/>
      <c r="R791" s="352"/>
      <c r="S791" s="352"/>
      <c r="T791" s="352"/>
      <c r="U791" s="352"/>
      <c r="V791" s="352"/>
      <c r="W791" s="352"/>
      <c r="X791" s="352"/>
      <c r="Y791" s="352"/>
      <c r="Z791" s="352"/>
      <c r="AA791" s="352"/>
      <c r="AB791" s="352"/>
      <c r="AC791" s="352"/>
      <c r="AD791" s="352"/>
      <c r="AE791" s="352"/>
      <c r="AF791" s="352"/>
      <c r="AG791" s="352"/>
      <c r="AH791" s="352"/>
      <c r="AI791" s="352"/>
      <c r="AJ791" s="352"/>
      <c r="AK791" s="352"/>
      <c r="AL791" s="352"/>
      <c r="AM791" s="352"/>
      <c r="AN791" s="352"/>
      <c r="AO791" s="352"/>
      <c r="AP791" s="352"/>
      <c r="AQ791" s="352"/>
      <c r="AR791" s="352"/>
      <c r="AS791" s="352"/>
      <c r="AT791" s="352"/>
      <c r="AU791" s="352"/>
      <c r="AV791" s="352"/>
      <c r="AW791" s="352"/>
      <c r="AX791" s="352"/>
      <c r="AY791" s="352"/>
      <c r="AZ791" s="352"/>
      <c r="BA791" s="352"/>
      <c r="BB791" s="352"/>
      <c r="BC791" s="352"/>
      <c r="BD791" s="352"/>
      <c r="BE791" s="352"/>
      <c r="BF791" s="352"/>
      <c r="BG791" s="352"/>
      <c r="BH791" s="352"/>
      <c r="BI791" s="352"/>
      <c r="BJ791" s="352"/>
      <c r="BK791" s="352"/>
      <c r="BL791" s="352"/>
    </row>
    <row r="792" spans="1:64" ht="16.5" customHeight="1">
      <c r="A792" s="352"/>
      <c r="B792" s="352"/>
      <c r="C792" s="352"/>
      <c r="D792" s="352"/>
      <c r="E792" s="352"/>
      <c r="F792" s="352"/>
      <c r="G792" s="352"/>
      <c r="H792" s="352"/>
      <c r="I792" s="352"/>
      <c r="J792" s="352"/>
      <c r="K792" s="352"/>
      <c r="L792" s="352"/>
      <c r="M792" s="352"/>
      <c r="N792" s="352"/>
      <c r="O792" s="352"/>
      <c r="P792" s="352"/>
      <c r="Q792" s="352"/>
      <c r="R792" s="352"/>
      <c r="S792" s="352"/>
      <c r="T792" s="352"/>
      <c r="U792" s="352"/>
      <c r="V792" s="352"/>
      <c r="W792" s="352"/>
      <c r="X792" s="352"/>
      <c r="Y792" s="352"/>
      <c r="Z792" s="352"/>
      <c r="AA792" s="352"/>
      <c r="AB792" s="352"/>
      <c r="AC792" s="352"/>
      <c r="AD792" s="352"/>
      <c r="AE792" s="352"/>
      <c r="AF792" s="352"/>
      <c r="AG792" s="352"/>
      <c r="AH792" s="352"/>
      <c r="AI792" s="352"/>
      <c r="AJ792" s="352"/>
      <c r="AK792" s="352"/>
      <c r="AL792" s="352"/>
      <c r="AM792" s="352"/>
      <c r="AN792" s="352"/>
      <c r="AO792" s="352"/>
      <c r="AP792" s="352"/>
      <c r="AQ792" s="352"/>
      <c r="AR792" s="352"/>
      <c r="AS792" s="352"/>
      <c r="AT792" s="352"/>
      <c r="AU792" s="352"/>
      <c r="AV792" s="352"/>
      <c r="AW792" s="352"/>
      <c r="AX792" s="352"/>
      <c r="AY792" s="352"/>
      <c r="AZ792" s="352"/>
      <c r="BA792" s="352"/>
      <c r="BB792" s="352"/>
      <c r="BC792" s="352"/>
      <c r="BD792" s="352"/>
      <c r="BE792" s="352"/>
      <c r="BF792" s="352"/>
      <c r="BG792" s="352"/>
      <c r="BH792" s="352"/>
      <c r="BI792" s="352"/>
      <c r="BJ792" s="352"/>
      <c r="BK792" s="352"/>
      <c r="BL792" s="352"/>
    </row>
    <row r="793" spans="1:64" ht="16.5" customHeight="1">
      <c r="A793" s="352"/>
      <c r="B793" s="352"/>
      <c r="C793" s="352"/>
      <c r="D793" s="352"/>
      <c r="E793" s="352"/>
      <c r="F793" s="352"/>
      <c r="G793" s="352"/>
      <c r="H793" s="352"/>
      <c r="I793" s="352"/>
      <c r="J793" s="352"/>
      <c r="K793" s="352"/>
      <c r="L793" s="352"/>
      <c r="M793" s="352"/>
      <c r="N793" s="352"/>
      <c r="O793" s="352"/>
      <c r="P793" s="352"/>
      <c r="Q793" s="352"/>
      <c r="R793" s="352"/>
      <c r="S793" s="352"/>
      <c r="T793" s="352"/>
      <c r="U793" s="352"/>
      <c r="V793" s="352"/>
      <c r="W793" s="352"/>
      <c r="X793" s="352"/>
      <c r="Y793" s="352"/>
      <c r="Z793" s="352"/>
      <c r="AA793" s="352"/>
      <c r="AB793" s="352"/>
      <c r="AC793" s="352"/>
      <c r="AD793" s="352"/>
      <c r="AE793" s="352"/>
      <c r="AF793" s="352"/>
      <c r="AG793" s="352"/>
      <c r="AH793" s="352"/>
      <c r="AI793" s="352"/>
      <c r="AJ793" s="352"/>
      <c r="AK793" s="352"/>
      <c r="AL793" s="352"/>
      <c r="AM793" s="352"/>
      <c r="AN793" s="352"/>
      <c r="AO793" s="352"/>
      <c r="AP793" s="352"/>
      <c r="AQ793" s="352"/>
      <c r="AR793" s="352"/>
      <c r="AS793" s="352"/>
      <c r="AT793" s="352"/>
      <c r="AU793" s="352"/>
      <c r="AV793" s="352"/>
      <c r="AW793" s="352"/>
      <c r="AX793" s="352"/>
      <c r="AY793" s="352"/>
      <c r="AZ793" s="352"/>
      <c r="BA793" s="352"/>
      <c r="BB793" s="352"/>
      <c r="BC793" s="352"/>
      <c r="BD793" s="352"/>
      <c r="BE793" s="352"/>
      <c r="BF793" s="352"/>
      <c r="BG793" s="352"/>
      <c r="BH793" s="352"/>
      <c r="BI793" s="352"/>
      <c r="BJ793" s="352"/>
      <c r="BK793" s="352"/>
      <c r="BL793" s="352"/>
    </row>
    <row r="794" spans="1:64" ht="16.5" customHeight="1">
      <c r="A794" s="352"/>
      <c r="B794" s="352"/>
      <c r="C794" s="352"/>
      <c r="D794" s="352"/>
      <c r="E794" s="352"/>
      <c r="F794" s="352"/>
      <c r="G794" s="352"/>
      <c r="H794" s="352"/>
      <c r="I794" s="352"/>
      <c r="J794" s="352"/>
      <c r="K794" s="352"/>
      <c r="L794" s="352"/>
      <c r="M794" s="352"/>
      <c r="N794" s="352"/>
      <c r="O794" s="352"/>
      <c r="P794" s="352"/>
      <c r="Q794" s="352"/>
      <c r="R794" s="352"/>
      <c r="S794" s="352"/>
      <c r="T794" s="352"/>
      <c r="U794" s="352"/>
      <c r="V794" s="352"/>
      <c r="W794" s="352"/>
      <c r="X794" s="352"/>
      <c r="Y794" s="352"/>
      <c r="Z794" s="352"/>
      <c r="AA794" s="352"/>
      <c r="AB794" s="352"/>
      <c r="AC794" s="352"/>
      <c r="AD794" s="352"/>
      <c r="AE794" s="352"/>
      <c r="AF794" s="352"/>
      <c r="AG794" s="352"/>
      <c r="AH794" s="352"/>
      <c r="AI794" s="352"/>
      <c r="AJ794" s="352"/>
      <c r="AK794" s="352"/>
      <c r="AL794" s="352"/>
      <c r="AM794" s="352"/>
      <c r="AN794" s="352"/>
      <c r="AO794" s="352"/>
      <c r="AP794" s="352"/>
      <c r="AQ794" s="352"/>
      <c r="AR794" s="352"/>
      <c r="AS794" s="352"/>
      <c r="AT794" s="352"/>
      <c r="AU794" s="352"/>
      <c r="AV794" s="352"/>
      <c r="AW794" s="352"/>
      <c r="AX794" s="352"/>
      <c r="AY794" s="352"/>
      <c r="AZ794" s="352"/>
      <c r="BA794" s="352"/>
      <c r="BB794" s="352"/>
      <c r="BC794" s="352"/>
      <c r="BD794" s="352"/>
      <c r="BE794" s="352"/>
      <c r="BF794" s="352"/>
      <c r="BG794" s="352"/>
      <c r="BH794" s="352"/>
      <c r="BI794" s="352"/>
      <c r="BJ794" s="352"/>
      <c r="BK794" s="352"/>
      <c r="BL794" s="352"/>
    </row>
    <row r="795" spans="1:64" ht="16.5" customHeight="1">
      <c r="A795" s="352"/>
      <c r="B795" s="352"/>
      <c r="C795" s="352"/>
      <c r="D795" s="352"/>
      <c r="E795" s="352"/>
      <c r="F795" s="352"/>
      <c r="G795" s="352"/>
      <c r="H795" s="352"/>
      <c r="I795" s="352"/>
      <c r="J795" s="352"/>
      <c r="K795" s="352"/>
      <c r="L795" s="352"/>
      <c r="M795" s="352"/>
      <c r="N795" s="352"/>
      <c r="O795" s="352"/>
      <c r="P795" s="352"/>
      <c r="Q795" s="352"/>
      <c r="R795" s="352"/>
      <c r="S795" s="352"/>
      <c r="T795" s="352"/>
      <c r="U795" s="352"/>
      <c r="V795" s="352"/>
      <c r="W795" s="352"/>
      <c r="X795" s="352"/>
      <c r="Y795" s="352"/>
      <c r="Z795" s="352"/>
      <c r="AA795" s="352"/>
      <c r="AB795" s="352"/>
      <c r="AC795" s="352"/>
      <c r="AD795" s="352"/>
      <c r="AE795" s="352"/>
      <c r="AF795" s="352"/>
      <c r="AG795" s="352"/>
      <c r="AH795" s="352"/>
      <c r="AI795" s="352"/>
      <c r="AJ795" s="352"/>
      <c r="AK795" s="352"/>
      <c r="AL795" s="352"/>
      <c r="AM795" s="352"/>
      <c r="AN795" s="352"/>
      <c r="AO795" s="352"/>
      <c r="AP795" s="352"/>
      <c r="AQ795" s="352"/>
      <c r="AR795" s="352"/>
      <c r="AS795" s="352"/>
      <c r="AT795" s="352"/>
      <c r="AU795" s="352"/>
      <c r="AV795" s="352"/>
      <c r="AW795" s="352"/>
      <c r="AX795" s="352"/>
      <c r="AY795" s="352"/>
      <c r="AZ795" s="352"/>
      <c r="BA795" s="352"/>
      <c r="BB795" s="352"/>
      <c r="BC795" s="352"/>
      <c r="BD795" s="352"/>
      <c r="BE795" s="352"/>
      <c r="BF795" s="352"/>
      <c r="BG795" s="352"/>
      <c r="BH795" s="352"/>
      <c r="BI795" s="352"/>
      <c r="BJ795" s="352"/>
      <c r="BK795" s="352"/>
      <c r="BL795" s="352"/>
    </row>
    <row r="796" spans="1:64" ht="16.5" customHeight="1">
      <c r="A796" s="352"/>
      <c r="B796" s="352"/>
      <c r="C796" s="352"/>
      <c r="D796" s="352"/>
      <c r="E796" s="352"/>
      <c r="F796" s="352"/>
      <c r="G796" s="352"/>
      <c r="H796" s="352"/>
      <c r="I796" s="352"/>
      <c r="J796" s="352"/>
      <c r="K796" s="352"/>
      <c r="L796" s="352"/>
      <c r="M796" s="352"/>
      <c r="N796" s="352"/>
      <c r="O796" s="352"/>
      <c r="P796" s="352"/>
      <c r="Q796" s="352"/>
      <c r="R796" s="352"/>
      <c r="S796" s="352"/>
      <c r="T796" s="352"/>
      <c r="U796" s="352"/>
      <c r="V796" s="352"/>
      <c r="W796" s="352"/>
      <c r="X796" s="352"/>
      <c r="Y796" s="352"/>
      <c r="Z796" s="352"/>
      <c r="AA796" s="352"/>
      <c r="AB796" s="352"/>
      <c r="AC796" s="352"/>
      <c r="AD796" s="352"/>
      <c r="AE796" s="352"/>
      <c r="AF796" s="352"/>
      <c r="AG796" s="352"/>
      <c r="AH796" s="352"/>
      <c r="AI796" s="352"/>
      <c r="AJ796" s="352"/>
      <c r="AK796" s="352"/>
      <c r="AL796" s="352"/>
      <c r="AM796" s="352"/>
      <c r="AN796" s="352"/>
      <c r="AO796" s="352"/>
      <c r="AP796" s="352"/>
      <c r="AQ796" s="352"/>
      <c r="AR796" s="352"/>
      <c r="AS796" s="352"/>
      <c r="AT796" s="352"/>
      <c r="AU796" s="352"/>
      <c r="AV796" s="352"/>
      <c r="AW796" s="352"/>
      <c r="AX796" s="352"/>
      <c r="AY796" s="352"/>
      <c r="AZ796" s="352"/>
      <c r="BA796" s="352"/>
      <c r="BB796" s="352"/>
      <c r="BC796" s="352"/>
      <c r="BD796" s="352"/>
      <c r="BE796" s="352"/>
      <c r="BF796" s="352"/>
      <c r="BG796" s="352"/>
      <c r="BH796" s="352"/>
      <c r="BI796" s="352"/>
      <c r="BJ796" s="352"/>
      <c r="BK796" s="352"/>
      <c r="BL796" s="352"/>
    </row>
    <row r="797" spans="1:64" ht="16.5" customHeight="1">
      <c r="A797" s="352"/>
      <c r="B797" s="352"/>
      <c r="C797" s="352"/>
      <c r="D797" s="352"/>
      <c r="E797" s="352"/>
      <c r="F797" s="352"/>
      <c r="G797" s="352"/>
      <c r="H797" s="352"/>
      <c r="I797" s="352"/>
      <c r="J797" s="352"/>
      <c r="K797" s="352"/>
      <c r="L797" s="352"/>
      <c r="M797" s="352"/>
      <c r="N797" s="352"/>
      <c r="O797" s="352"/>
      <c r="P797" s="352"/>
      <c r="Q797" s="352"/>
      <c r="R797" s="352"/>
      <c r="S797" s="352"/>
      <c r="T797" s="352"/>
      <c r="U797" s="352"/>
      <c r="V797" s="352"/>
      <c r="W797" s="352"/>
      <c r="X797" s="352"/>
      <c r="Y797" s="352"/>
      <c r="Z797" s="352"/>
      <c r="AA797" s="352"/>
      <c r="AB797" s="352"/>
      <c r="AC797" s="352"/>
      <c r="AD797" s="352"/>
      <c r="AE797" s="352"/>
      <c r="AF797" s="352"/>
      <c r="AG797" s="352"/>
      <c r="AH797" s="352"/>
      <c r="AI797" s="352"/>
      <c r="AJ797" s="352"/>
      <c r="AK797" s="352"/>
      <c r="AL797" s="352"/>
      <c r="AM797" s="352"/>
      <c r="AN797" s="352"/>
      <c r="AO797" s="352"/>
      <c r="AP797" s="352"/>
      <c r="AQ797" s="352"/>
      <c r="AR797" s="352"/>
      <c r="AS797" s="352"/>
      <c r="AT797" s="352"/>
      <c r="AU797" s="352"/>
      <c r="AV797" s="352"/>
      <c r="AW797" s="352"/>
      <c r="AX797" s="352"/>
      <c r="AY797" s="352"/>
      <c r="AZ797" s="352"/>
      <c r="BA797" s="352"/>
      <c r="BB797" s="352"/>
      <c r="BC797" s="352"/>
      <c r="BD797" s="352"/>
      <c r="BE797" s="352"/>
      <c r="BF797" s="352"/>
      <c r="BG797" s="352"/>
      <c r="BH797" s="352"/>
      <c r="BI797" s="352"/>
      <c r="BJ797" s="352"/>
      <c r="BK797" s="352"/>
      <c r="BL797" s="352"/>
    </row>
    <row r="798" spans="1:64" ht="16.5" customHeight="1">
      <c r="A798" s="352"/>
      <c r="B798" s="352"/>
      <c r="C798" s="352"/>
      <c r="D798" s="352"/>
      <c r="E798" s="352"/>
      <c r="F798" s="352"/>
      <c r="G798" s="352"/>
      <c r="H798" s="352"/>
      <c r="I798" s="352"/>
      <c r="J798" s="352"/>
      <c r="K798" s="352"/>
      <c r="L798" s="352"/>
      <c r="M798" s="352"/>
      <c r="N798" s="352"/>
      <c r="O798" s="352"/>
      <c r="P798" s="352"/>
      <c r="Q798" s="352"/>
      <c r="R798" s="352"/>
      <c r="S798" s="352"/>
      <c r="T798" s="352"/>
      <c r="U798" s="352"/>
      <c r="V798" s="352"/>
      <c r="W798" s="352"/>
      <c r="X798" s="352"/>
      <c r="Y798" s="352"/>
      <c r="Z798" s="352"/>
      <c r="AA798" s="352"/>
      <c r="AB798" s="352"/>
      <c r="AC798" s="352"/>
      <c r="AD798" s="352"/>
      <c r="AE798" s="352"/>
      <c r="AF798" s="352"/>
      <c r="AG798" s="352"/>
      <c r="AH798" s="352"/>
      <c r="AI798" s="352"/>
      <c r="AJ798" s="352"/>
      <c r="AK798" s="352"/>
      <c r="AL798" s="352"/>
      <c r="AM798" s="352"/>
      <c r="AN798" s="352"/>
      <c r="AO798" s="352"/>
      <c r="AP798" s="352"/>
      <c r="AQ798" s="352"/>
      <c r="AR798" s="352"/>
      <c r="AS798" s="352"/>
      <c r="AT798" s="352"/>
      <c r="AU798" s="352"/>
      <c r="AV798" s="352"/>
      <c r="AW798" s="352"/>
      <c r="AX798" s="352"/>
      <c r="AY798" s="352"/>
      <c r="AZ798" s="352"/>
      <c r="BA798" s="352"/>
      <c r="BB798" s="352"/>
      <c r="BC798" s="352"/>
      <c r="BD798" s="352"/>
      <c r="BE798" s="352"/>
      <c r="BF798" s="352"/>
      <c r="BG798" s="352"/>
      <c r="BH798" s="352"/>
      <c r="BI798" s="352"/>
      <c r="BJ798" s="352"/>
      <c r="BK798" s="352"/>
      <c r="BL798" s="352"/>
    </row>
    <row r="799" spans="1:64" ht="16.5" customHeight="1">
      <c r="A799" s="352"/>
      <c r="B799" s="352"/>
      <c r="C799" s="352"/>
      <c r="D799" s="352"/>
      <c r="E799" s="352"/>
      <c r="F799" s="352"/>
      <c r="G799" s="352"/>
      <c r="H799" s="352"/>
      <c r="I799" s="352"/>
      <c r="J799" s="352"/>
      <c r="K799" s="352"/>
      <c r="L799" s="352"/>
      <c r="M799" s="352"/>
      <c r="N799" s="352"/>
      <c r="O799" s="352"/>
      <c r="P799" s="352"/>
      <c r="Q799" s="352"/>
      <c r="R799" s="352"/>
      <c r="S799" s="352"/>
      <c r="T799" s="352"/>
      <c r="U799" s="352"/>
      <c r="V799" s="352"/>
      <c r="W799" s="352"/>
      <c r="X799" s="352"/>
      <c r="Y799" s="352"/>
      <c r="Z799" s="352"/>
      <c r="AA799" s="352"/>
      <c r="AB799" s="352"/>
      <c r="AC799" s="352"/>
      <c r="AD799" s="352"/>
      <c r="AE799" s="352"/>
      <c r="AF799" s="352"/>
      <c r="AG799" s="352"/>
      <c r="AH799" s="352"/>
      <c r="AI799" s="352"/>
      <c r="AJ799" s="352"/>
      <c r="AK799" s="352"/>
      <c r="AL799" s="352"/>
      <c r="AM799" s="352"/>
      <c r="AN799" s="352"/>
      <c r="AO799" s="352"/>
      <c r="AP799" s="352"/>
      <c r="AQ799" s="352"/>
      <c r="AR799" s="352"/>
      <c r="AS799" s="352"/>
      <c r="AT799" s="352"/>
      <c r="AU799" s="352"/>
      <c r="AV799" s="352"/>
      <c r="AW799" s="352"/>
      <c r="AX799" s="352"/>
      <c r="AY799" s="352"/>
      <c r="AZ799" s="352"/>
      <c r="BA799" s="352"/>
      <c r="BB799" s="352"/>
      <c r="BC799" s="352"/>
      <c r="BD799" s="352"/>
      <c r="BE799" s="352"/>
      <c r="BF799" s="352"/>
      <c r="BG799" s="352"/>
      <c r="BH799" s="352"/>
      <c r="BI799" s="352"/>
      <c r="BJ799" s="352"/>
      <c r="BK799" s="352"/>
      <c r="BL799" s="352"/>
    </row>
    <row r="800" spans="1:64" ht="16.5" customHeight="1">
      <c r="A800" s="352"/>
      <c r="B800" s="352"/>
      <c r="C800" s="352"/>
      <c r="D800" s="352"/>
      <c r="E800" s="352"/>
      <c r="F800" s="352"/>
      <c r="G800" s="352"/>
      <c r="H800" s="352"/>
      <c r="I800" s="352"/>
      <c r="J800" s="352"/>
      <c r="K800" s="352"/>
      <c r="L800" s="352"/>
      <c r="M800" s="352"/>
      <c r="N800" s="352"/>
      <c r="O800" s="352"/>
      <c r="P800" s="352"/>
      <c r="Q800" s="352"/>
      <c r="R800" s="352"/>
      <c r="S800" s="352"/>
      <c r="T800" s="352"/>
      <c r="U800" s="352"/>
      <c r="V800" s="352"/>
      <c r="W800" s="352"/>
      <c r="X800" s="352"/>
      <c r="Y800" s="352"/>
      <c r="Z800" s="352"/>
      <c r="AA800" s="352"/>
      <c r="AB800" s="352"/>
      <c r="AC800" s="352"/>
      <c r="AD800" s="352"/>
      <c r="AE800" s="352"/>
      <c r="AF800" s="352"/>
      <c r="AG800" s="352"/>
      <c r="AH800" s="352"/>
      <c r="AI800" s="352"/>
      <c r="AJ800" s="352"/>
      <c r="AK800" s="352"/>
      <c r="AL800" s="352"/>
      <c r="AM800" s="352"/>
      <c r="AN800" s="352"/>
      <c r="AO800" s="352"/>
      <c r="AP800" s="352"/>
      <c r="AQ800" s="352"/>
      <c r="AR800" s="352"/>
      <c r="AS800" s="352"/>
      <c r="AT800" s="352"/>
      <c r="AU800" s="352"/>
      <c r="AV800" s="352"/>
      <c r="AW800" s="352"/>
      <c r="AX800" s="352"/>
      <c r="AY800" s="352"/>
      <c r="AZ800" s="352"/>
      <c r="BA800" s="352"/>
      <c r="BB800" s="352"/>
      <c r="BC800" s="352"/>
      <c r="BD800" s="352"/>
      <c r="BE800" s="352"/>
      <c r="BF800" s="352"/>
      <c r="BG800" s="352"/>
      <c r="BH800" s="352"/>
      <c r="BI800" s="352"/>
      <c r="BJ800" s="352"/>
      <c r="BK800" s="352"/>
      <c r="BL800" s="352"/>
    </row>
    <row r="801" spans="1:64" ht="16.5" customHeight="1">
      <c r="A801" s="352"/>
      <c r="B801" s="352"/>
      <c r="C801" s="352"/>
      <c r="D801" s="352"/>
      <c r="E801" s="352"/>
      <c r="F801" s="352"/>
      <c r="G801" s="352"/>
      <c r="H801" s="352"/>
      <c r="I801" s="352"/>
      <c r="J801" s="352"/>
      <c r="K801" s="352"/>
      <c r="L801" s="352"/>
      <c r="M801" s="352"/>
      <c r="N801" s="352"/>
      <c r="O801" s="352"/>
      <c r="P801" s="352"/>
      <c r="Q801" s="352"/>
      <c r="R801" s="352"/>
      <c r="S801" s="352"/>
      <c r="T801" s="352"/>
      <c r="U801" s="352"/>
      <c r="V801" s="352"/>
      <c r="W801" s="352"/>
      <c r="X801" s="352"/>
      <c r="Y801" s="352"/>
      <c r="Z801" s="352"/>
      <c r="AA801" s="352"/>
      <c r="AB801" s="352"/>
      <c r="AC801" s="352"/>
      <c r="AD801" s="352"/>
      <c r="AE801" s="352"/>
      <c r="AF801" s="352"/>
      <c r="AG801" s="352"/>
      <c r="AH801" s="352"/>
      <c r="AI801" s="352"/>
      <c r="AJ801" s="352"/>
      <c r="AK801" s="352"/>
      <c r="AL801" s="352"/>
      <c r="AM801" s="352"/>
      <c r="AN801" s="352"/>
      <c r="AO801" s="352"/>
      <c r="AP801" s="352"/>
      <c r="AQ801" s="352"/>
      <c r="AR801" s="352"/>
      <c r="AS801" s="352"/>
      <c r="AT801" s="352"/>
      <c r="AU801" s="352"/>
      <c r="AV801" s="352"/>
      <c r="AW801" s="352"/>
      <c r="AX801" s="352"/>
      <c r="AY801" s="352"/>
      <c r="AZ801" s="352"/>
      <c r="BA801" s="352"/>
      <c r="BB801" s="352"/>
      <c r="BC801" s="352"/>
      <c r="BD801" s="352"/>
      <c r="BE801" s="352"/>
      <c r="BF801" s="352"/>
      <c r="BG801" s="352"/>
      <c r="BH801" s="352"/>
      <c r="BI801" s="352"/>
      <c r="BJ801" s="352"/>
      <c r="BK801" s="352"/>
      <c r="BL801" s="352"/>
    </row>
    <row r="802" spans="1:64" ht="16.5" customHeight="1">
      <c r="A802" s="352"/>
      <c r="B802" s="352"/>
      <c r="C802" s="352"/>
      <c r="D802" s="352"/>
      <c r="E802" s="352"/>
      <c r="F802" s="352"/>
      <c r="G802" s="352"/>
      <c r="H802" s="352"/>
      <c r="I802" s="352"/>
      <c r="J802" s="352"/>
      <c r="K802" s="352"/>
      <c r="L802" s="352"/>
      <c r="M802" s="352"/>
      <c r="N802" s="352"/>
      <c r="O802" s="352"/>
      <c r="P802" s="352"/>
      <c r="Q802" s="352"/>
      <c r="R802" s="352"/>
      <c r="S802" s="352"/>
      <c r="T802" s="352"/>
      <c r="U802" s="352"/>
      <c r="V802" s="352"/>
      <c r="W802" s="352"/>
      <c r="X802" s="352"/>
      <c r="Y802" s="352"/>
      <c r="Z802" s="352"/>
      <c r="AA802" s="352"/>
      <c r="AB802" s="352"/>
      <c r="AC802" s="352"/>
      <c r="AD802" s="352"/>
      <c r="AE802" s="352"/>
      <c r="AF802" s="352"/>
      <c r="AG802" s="352"/>
      <c r="AH802" s="352"/>
      <c r="AI802" s="352"/>
      <c r="AJ802" s="352"/>
      <c r="AK802" s="352"/>
      <c r="AL802" s="352"/>
      <c r="AM802" s="352"/>
      <c r="AN802" s="352"/>
      <c r="AO802" s="352"/>
      <c r="AP802" s="352"/>
      <c r="AQ802" s="352"/>
      <c r="AR802" s="352"/>
      <c r="AS802" s="352"/>
      <c r="AT802" s="352"/>
      <c r="AU802" s="352"/>
      <c r="AV802" s="352"/>
      <c r="AW802" s="352"/>
      <c r="AX802" s="352"/>
      <c r="AY802" s="352"/>
      <c r="AZ802" s="352"/>
      <c r="BA802" s="352"/>
      <c r="BB802" s="352"/>
      <c r="BC802" s="352"/>
      <c r="BD802" s="352"/>
      <c r="BE802" s="352"/>
      <c r="BF802" s="352"/>
      <c r="BG802" s="352"/>
      <c r="BH802" s="352"/>
      <c r="BI802" s="352"/>
      <c r="BJ802" s="352"/>
      <c r="BK802" s="352"/>
      <c r="BL802" s="352"/>
    </row>
    <row r="803" spans="1:64" ht="16.5" customHeight="1">
      <c r="A803" s="352"/>
      <c r="B803" s="352"/>
      <c r="C803" s="352"/>
      <c r="D803" s="352"/>
      <c r="E803" s="352"/>
      <c r="F803" s="352"/>
      <c r="G803" s="352"/>
      <c r="H803" s="352"/>
      <c r="I803" s="352"/>
      <c r="J803" s="352"/>
      <c r="K803" s="352"/>
      <c r="L803" s="352"/>
      <c r="M803" s="352"/>
      <c r="N803" s="352"/>
      <c r="O803" s="352"/>
      <c r="P803" s="352"/>
      <c r="Q803" s="352"/>
      <c r="R803" s="352"/>
      <c r="S803" s="352"/>
      <c r="T803" s="352"/>
      <c r="U803" s="352"/>
      <c r="V803" s="352"/>
      <c r="W803" s="352"/>
      <c r="X803" s="352"/>
      <c r="Y803" s="352"/>
      <c r="Z803" s="352"/>
      <c r="AA803" s="352"/>
      <c r="AB803" s="352"/>
      <c r="AC803" s="352"/>
      <c r="AD803" s="352"/>
      <c r="AE803" s="352"/>
      <c r="AF803" s="352"/>
      <c r="AG803" s="352"/>
      <c r="AH803" s="352"/>
      <c r="AI803" s="352"/>
      <c r="AJ803" s="352"/>
      <c r="AK803" s="352"/>
      <c r="AL803" s="352"/>
      <c r="AM803" s="352"/>
      <c r="AN803" s="352"/>
      <c r="AO803" s="352"/>
      <c r="AP803" s="352"/>
      <c r="AQ803" s="352"/>
      <c r="AR803" s="352"/>
      <c r="AS803" s="352"/>
      <c r="AT803" s="352"/>
      <c r="AU803" s="352"/>
      <c r="AV803" s="352"/>
      <c r="AW803" s="352"/>
      <c r="AX803" s="352"/>
      <c r="AY803" s="352"/>
      <c r="AZ803" s="352"/>
      <c r="BA803" s="352"/>
      <c r="BB803" s="352"/>
      <c r="BC803" s="352"/>
      <c r="BD803" s="352"/>
      <c r="BE803" s="352"/>
      <c r="BF803" s="352"/>
      <c r="BG803" s="352"/>
      <c r="BH803" s="352"/>
      <c r="BI803" s="352"/>
      <c r="BJ803" s="352"/>
      <c r="BK803" s="352"/>
      <c r="BL803" s="352"/>
    </row>
    <row r="804" spans="1:64" ht="16.5" customHeight="1">
      <c r="A804" s="352"/>
      <c r="B804" s="352"/>
      <c r="C804" s="352"/>
      <c r="D804" s="352"/>
      <c r="E804" s="352"/>
      <c r="F804" s="352"/>
      <c r="G804" s="352"/>
      <c r="H804" s="352"/>
      <c r="I804" s="352"/>
      <c r="J804" s="352"/>
      <c r="K804" s="352"/>
      <c r="L804" s="352"/>
      <c r="M804" s="352"/>
      <c r="N804" s="352"/>
      <c r="O804" s="352"/>
      <c r="P804" s="352"/>
      <c r="Q804" s="352"/>
      <c r="R804" s="352"/>
      <c r="S804" s="352"/>
      <c r="T804" s="352"/>
      <c r="U804" s="352"/>
      <c r="V804" s="352"/>
      <c r="W804" s="352"/>
      <c r="X804" s="352"/>
      <c r="Y804" s="352"/>
      <c r="Z804" s="352"/>
      <c r="AA804" s="352"/>
      <c r="AB804" s="352"/>
      <c r="AC804" s="352"/>
      <c r="AD804" s="352"/>
      <c r="AE804" s="352"/>
      <c r="AF804" s="352"/>
      <c r="AG804" s="352"/>
      <c r="AH804" s="352"/>
      <c r="AI804" s="352"/>
      <c r="AJ804" s="352"/>
      <c r="AK804" s="352"/>
      <c r="AL804" s="352"/>
      <c r="AM804" s="352"/>
      <c r="AN804" s="352"/>
      <c r="AO804" s="352"/>
      <c r="AP804" s="352"/>
      <c r="AQ804" s="352"/>
      <c r="AR804" s="352"/>
      <c r="AS804" s="352"/>
      <c r="AT804" s="352"/>
      <c r="AU804" s="352"/>
      <c r="AV804" s="352"/>
      <c r="AW804" s="352"/>
      <c r="AX804" s="352"/>
      <c r="AY804" s="352"/>
      <c r="AZ804" s="352"/>
      <c r="BA804" s="352"/>
      <c r="BB804" s="352"/>
      <c r="BC804" s="352"/>
      <c r="BD804" s="352"/>
      <c r="BE804" s="352"/>
      <c r="BF804" s="352"/>
      <c r="BG804" s="352"/>
      <c r="BH804" s="352"/>
      <c r="BI804" s="352"/>
      <c r="BJ804" s="352"/>
      <c r="BK804" s="352"/>
      <c r="BL804" s="352"/>
    </row>
    <row r="805" spans="1:64" ht="16.5" customHeight="1">
      <c r="A805" s="352"/>
      <c r="B805" s="352"/>
      <c r="C805" s="352"/>
      <c r="D805" s="352"/>
      <c r="E805" s="352"/>
      <c r="F805" s="352"/>
      <c r="G805" s="352"/>
      <c r="H805" s="352"/>
      <c r="I805" s="352"/>
      <c r="J805" s="352"/>
      <c r="K805" s="352"/>
      <c r="L805" s="352"/>
      <c r="M805" s="352"/>
      <c r="N805" s="352"/>
      <c r="O805" s="352"/>
      <c r="P805" s="352"/>
      <c r="Q805" s="352"/>
      <c r="R805" s="352"/>
      <c r="S805" s="352"/>
      <c r="T805" s="352"/>
      <c r="U805" s="352"/>
      <c r="V805" s="352"/>
      <c r="W805" s="352"/>
      <c r="X805" s="352"/>
      <c r="Y805" s="352"/>
      <c r="Z805" s="352"/>
      <c r="AA805" s="352"/>
      <c r="AB805" s="352"/>
      <c r="AC805" s="352"/>
      <c r="AD805" s="352"/>
      <c r="AE805" s="352"/>
      <c r="AF805" s="352"/>
      <c r="AG805" s="352"/>
      <c r="AH805" s="352"/>
      <c r="AI805" s="352"/>
      <c r="AJ805" s="352"/>
      <c r="AK805" s="352"/>
      <c r="AL805" s="352"/>
      <c r="AM805" s="352"/>
      <c r="AN805" s="352"/>
      <c r="AO805" s="352"/>
      <c r="AP805" s="352"/>
      <c r="AQ805" s="352"/>
      <c r="AR805" s="352"/>
      <c r="AS805" s="352"/>
      <c r="AT805" s="352"/>
      <c r="AU805" s="352"/>
      <c r="AV805" s="352"/>
      <c r="AW805" s="352"/>
      <c r="AX805" s="352"/>
      <c r="AY805" s="352"/>
      <c r="AZ805" s="352"/>
      <c r="BA805" s="352"/>
      <c r="BB805" s="352"/>
      <c r="BC805" s="352"/>
      <c r="BD805" s="352"/>
      <c r="BE805" s="352"/>
      <c r="BF805" s="352"/>
      <c r="BG805" s="352"/>
      <c r="BH805" s="352"/>
      <c r="BI805" s="352"/>
      <c r="BJ805" s="352"/>
      <c r="BK805" s="352"/>
      <c r="BL805" s="352"/>
    </row>
    <row r="806" spans="1:64" ht="16.5" customHeight="1">
      <c r="A806" s="352"/>
      <c r="B806" s="352"/>
      <c r="C806" s="352"/>
      <c r="D806" s="352"/>
      <c r="E806" s="352"/>
      <c r="F806" s="352"/>
      <c r="G806" s="352"/>
      <c r="H806" s="352"/>
      <c r="I806" s="352"/>
      <c r="J806" s="352"/>
      <c r="K806" s="352"/>
      <c r="L806" s="352"/>
      <c r="M806" s="352"/>
      <c r="N806" s="352"/>
      <c r="O806" s="352"/>
      <c r="P806" s="352"/>
      <c r="Q806" s="352"/>
      <c r="R806" s="352"/>
      <c r="S806" s="352"/>
      <c r="T806" s="352"/>
      <c r="U806" s="352"/>
      <c r="V806" s="352"/>
      <c r="W806" s="352"/>
      <c r="X806" s="352"/>
      <c r="Y806" s="352"/>
      <c r="Z806" s="352"/>
      <c r="AA806" s="352"/>
      <c r="AB806" s="352"/>
      <c r="AC806" s="352"/>
      <c r="AD806" s="352"/>
      <c r="AE806" s="352"/>
      <c r="AF806" s="352"/>
      <c r="AG806" s="352"/>
      <c r="AH806" s="352"/>
      <c r="AI806" s="352"/>
      <c r="AJ806" s="352"/>
      <c r="AK806" s="352"/>
      <c r="AL806" s="352"/>
      <c r="AM806" s="352"/>
      <c r="AN806" s="352"/>
      <c r="AO806" s="352"/>
      <c r="AP806" s="352"/>
      <c r="AQ806" s="352"/>
      <c r="AR806" s="352"/>
      <c r="AS806" s="352"/>
      <c r="AT806" s="352"/>
      <c r="AU806" s="352"/>
      <c r="AV806" s="352"/>
      <c r="AW806" s="352"/>
      <c r="AX806" s="352"/>
      <c r="AY806" s="352"/>
      <c r="AZ806" s="352"/>
      <c r="BA806" s="352"/>
      <c r="BB806" s="352"/>
      <c r="BC806" s="352"/>
      <c r="BD806" s="352"/>
      <c r="BE806" s="352"/>
      <c r="BF806" s="352"/>
      <c r="BG806" s="352"/>
      <c r="BH806" s="352"/>
      <c r="BI806" s="352"/>
      <c r="BJ806" s="352"/>
      <c r="BK806" s="352"/>
      <c r="BL806" s="352"/>
    </row>
    <row r="807" spans="1:64" ht="16.5" customHeight="1">
      <c r="A807" s="352"/>
      <c r="B807" s="352"/>
      <c r="C807" s="352"/>
      <c r="D807" s="352"/>
      <c r="E807" s="352"/>
      <c r="F807" s="352"/>
      <c r="G807" s="352"/>
      <c r="H807" s="352"/>
      <c r="I807" s="352"/>
      <c r="J807" s="352"/>
      <c r="K807" s="352"/>
      <c r="L807" s="352"/>
      <c r="M807" s="352"/>
      <c r="N807" s="352"/>
      <c r="O807" s="352"/>
      <c r="P807" s="352"/>
      <c r="Q807" s="352"/>
      <c r="R807" s="352"/>
      <c r="S807" s="352"/>
      <c r="T807" s="352"/>
      <c r="U807" s="352"/>
      <c r="V807" s="352"/>
      <c r="W807" s="352"/>
      <c r="X807" s="352"/>
      <c r="Y807" s="352"/>
      <c r="Z807" s="352"/>
      <c r="AA807" s="352"/>
      <c r="AB807" s="352"/>
      <c r="AC807" s="352"/>
      <c r="AD807" s="352"/>
      <c r="AE807" s="352"/>
      <c r="AF807" s="352"/>
      <c r="AG807" s="352"/>
      <c r="AH807" s="352"/>
      <c r="AI807" s="352"/>
      <c r="AJ807" s="352"/>
      <c r="AK807" s="352"/>
      <c r="AL807" s="352"/>
      <c r="AM807" s="352"/>
      <c r="AN807" s="352"/>
      <c r="AO807" s="352"/>
      <c r="AP807" s="352"/>
      <c r="AQ807" s="352"/>
      <c r="AR807" s="352"/>
      <c r="AS807" s="352"/>
      <c r="AT807" s="352"/>
      <c r="AU807" s="352"/>
      <c r="AV807" s="352"/>
      <c r="AW807" s="352"/>
      <c r="AX807" s="352"/>
      <c r="AY807" s="352"/>
      <c r="AZ807" s="352"/>
      <c r="BA807" s="352"/>
      <c r="BB807" s="352"/>
      <c r="BC807" s="352"/>
      <c r="BD807" s="352"/>
      <c r="BE807" s="352"/>
      <c r="BF807" s="352"/>
      <c r="BG807" s="352"/>
      <c r="BH807" s="352"/>
      <c r="BI807" s="352"/>
      <c r="BJ807" s="352"/>
      <c r="BK807" s="352"/>
      <c r="BL807" s="352"/>
    </row>
    <row r="808" spans="1:64" ht="16.5" customHeight="1">
      <c r="A808" s="352"/>
      <c r="B808" s="352"/>
      <c r="C808" s="352"/>
      <c r="D808" s="352"/>
      <c r="E808" s="352"/>
      <c r="F808" s="352"/>
      <c r="G808" s="352"/>
      <c r="H808" s="352"/>
      <c r="I808" s="352"/>
      <c r="J808" s="352"/>
      <c r="K808" s="352"/>
      <c r="L808" s="352"/>
      <c r="M808" s="352"/>
      <c r="N808" s="352"/>
      <c r="O808" s="352"/>
      <c r="P808" s="352"/>
      <c r="Q808" s="352"/>
      <c r="R808" s="352"/>
      <c r="S808" s="352"/>
      <c r="T808" s="352"/>
      <c r="U808" s="352"/>
      <c r="V808" s="352"/>
      <c r="W808" s="352"/>
      <c r="X808" s="352"/>
      <c r="Y808" s="352"/>
      <c r="Z808" s="352"/>
      <c r="AA808" s="352"/>
      <c r="AB808" s="352"/>
      <c r="AC808" s="352"/>
      <c r="AD808" s="352"/>
      <c r="AE808" s="352"/>
      <c r="AF808" s="352"/>
      <c r="AG808" s="352"/>
      <c r="AH808" s="352"/>
      <c r="AI808" s="352"/>
      <c r="AJ808" s="352"/>
      <c r="AK808" s="352"/>
      <c r="AL808" s="352"/>
      <c r="AM808" s="352"/>
      <c r="AN808" s="352"/>
      <c r="AO808" s="352"/>
      <c r="AP808" s="352"/>
      <c r="AQ808" s="352"/>
      <c r="AR808" s="352"/>
      <c r="AS808" s="352"/>
      <c r="AT808" s="352"/>
      <c r="AU808" s="352"/>
      <c r="AV808" s="352"/>
      <c r="AW808" s="352"/>
      <c r="AX808" s="352"/>
      <c r="AY808" s="352"/>
      <c r="AZ808" s="352"/>
      <c r="BA808" s="352"/>
      <c r="BB808" s="352"/>
      <c r="BC808" s="352"/>
      <c r="BD808" s="352"/>
      <c r="BE808" s="352"/>
      <c r="BF808" s="352"/>
      <c r="BG808" s="352"/>
      <c r="BH808" s="352"/>
      <c r="BI808" s="352"/>
      <c r="BJ808" s="352"/>
      <c r="BK808" s="352"/>
      <c r="BL808" s="352"/>
    </row>
    <row r="809" spans="1:64" ht="16.5" customHeight="1">
      <c r="A809" s="352"/>
      <c r="B809" s="352"/>
      <c r="C809" s="352"/>
      <c r="D809" s="352"/>
      <c r="E809" s="352"/>
      <c r="F809" s="352"/>
      <c r="G809" s="352"/>
      <c r="H809" s="352"/>
      <c r="I809" s="352"/>
      <c r="J809" s="352"/>
      <c r="K809" s="352"/>
      <c r="L809" s="352"/>
      <c r="M809" s="352"/>
      <c r="N809" s="352"/>
      <c r="O809" s="352"/>
      <c r="P809" s="352"/>
      <c r="Q809" s="352"/>
      <c r="R809" s="352"/>
      <c r="S809" s="352"/>
      <c r="T809" s="352"/>
      <c r="U809" s="352"/>
      <c r="V809" s="352"/>
      <c r="W809" s="352"/>
      <c r="X809" s="352"/>
      <c r="Y809" s="352"/>
      <c r="Z809" s="352"/>
      <c r="AA809" s="352"/>
      <c r="AB809" s="352"/>
      <c r="AC809" s="352"/>
      <c r="AD809" s="352"/>
      <c r="AE809" s="352"/>
      <c r="AF809" s="352"/>
      <c r="AG809" s="352"/>
      <c r="AH809" s="352"/>
      <c r="AI809" s="352"/>
      <c r="AJ809" s="352"/>
      <c r="AK809" s="352"/>
      <c r="AL809" s="352"/>
      <c r="AM809" s="352"/>
      <c r="AN809" s="352"/>
      <c r="AO809" s="352"/>
      <c r="AP809" s="352"/>
      <c r="AQ809" s="352"/>
      <c r="AR809" s="352"/>
      <c r="AS809" s="352"/>
      <c r="AT809" s="352"/>
      <c r="AU809" s="352"/>
      <c r="AV809" s="352"/>
      <c r="AW809" s="352"/>
      <c r="AX809" s="352"/>
      <c r="AY809" s="352"/>
      <c r="AZ809" s="352"/>
      <c r="BA809" s="352"/>
      <c r="BB809" s="352"/>
      <c r="BC809" s="352"/>
      <c r="BD809" s="352"/>
      <c r="BE809" s="352"/>
      <c r="BF809" s="352"/>
      <c r="BG809" s="352"/>
      <c r="BH809" s="352"/>
      <c r="BI809" s="352"/>
      <c r="BJ809" s="352"/>
      <c r="BK809" s="352"/>
      <c r="BL809" s="352"/>
    </row>
    <row r="810" spans="1:64" ht="16.5" customHeight="1">
      <c r="A810" s="352"/>
      <c r="B810" s="352"/>
      <c r="C810" s="352"/>
      <c r="D810" s="352"/>
      <c r="E810" s="352"/>
      <c r="F810" s="352"/>
      <c r="G810" s="352"/>
      <c r="H810" s="352"/>
      <c r="I810" s="352"/>
      <c r="J810" s="352"/>
      <c r="K810" s="352"/>
      <c r="L810" s="352"/>
      <c r="M810" s="352"/>
      <c r="N810" s="352"/>
      <c r="O810" s="352"/>
      <c r="P810" s="352"/>
      <c r="Q810" s="352"/>
      <c r="R810" s="352"/>
      <c r="S810" s="352"/>
      <c r="T810" s="352"/>
      <c r="U810" s="352"/>
      <c r="V810" s="352"/>
      <c r="W810" s="352"/>
      <c r="X810" s="352"/>
      <c r="Y810" s="352"/>
      <c r="Z810" s="352"/>
      <c r="AA810" s="352"/>
      <c r="AB810" s="352"/>
      <c r="AC810" s="352"/>
      <c r="AD810" s="352"/>
      <c r="AE810" s="352"/>
      <c r="AF810" s="352"/>
      <c r="AG810" s="352"/>
      <c r="AH810" s="352"/>
      <c r="AI810" s="352"/>
      <c r="AJ810" s="352"/>
      <c r="AK810" s="352"/>
      <c r="AL810" s="352"/>
      <c r="AM810" s="352"/>
      <c r="AN810" s="352"/>
      <c r="AO810" s="352"/>
      <c r="AP810" s="352"/>
      <c r="AQ810" s="352"/>
      <c r="AR810" s="352"/>
      <c r="AS810" s="352"/>
      <c r="AT810" s="352"/>
      <c r="AU810" s="352"/>
      <c r="AV810" s="352"/>
      <c r="AW810" s="352"/>
      <c r="AX810" s="352"/>
      <c r="AY810" s="352"/>
      <c r="AZ810" s="352"/>
      <c r="BA810" s="352"/>
      <c r="BB810" s="352"/>
      <c r="BC810" s="352"/>
      <c r="BD810" s="352"/>
      <c r="BE810" s="352"/>
      <c r="BF810" s="352"/>
      <c r="BG810" s="352"/>
      <c r="BH810" s="352"/>
      <c r="BI810" s="352"/>
      <c r="BJ810" s="352"/>
      <c r="BK810" s="352"/>
      <c r="BL810" s="352"/>
    </row>
    <row r="811" spans="1:64" ht="16.5" customHeight="1">
      <c r="A811" s="352"/>
      <c r="B811" s="352"/>
      <c r="C811" s="352"/>
      <c r="D811" s="352"/>
      <c r="E811" s="352"/>
      <c r="F811" s="352"/>
      <c r="G811" s="352"/>
      <c r="H811" s="352"/>
      <c r="I811" s="352"/>
      <c r="J811" s="352"/>
      <c r="K811" s="352"/>
      <c r="L811" s="352"/>
      <c r="M811" s="352"/>
      <c r="N811" s="352"/>
      <c r="O811" s="352"/>
      <c r="P811" s="352"/>
      <c r="Q811" s="352"/>
      <c r="R811" s="352"/>
      <c r="S811" s="352"/>
      <c r="T811" s="352"/>
      <c r="U811" s="352"/>
      <c r="V811" s="352"/>
      <c r="W811" s="352"/>
      <c r="X811" s="352"/>
      <c r="Y811" s="352"/>
      <c r="Z811" s="352"/>
      <c r="AA811" s="352"/>
      <c r="AB811" s="352"/>
      <c r="AC811" s="352"/>
      <c r="AD811" s="352"/>
      <c r="AE811" s="352"/>
      <c r="AF811" s="352"/>
      <c r="AG811" s="352"/>
      <c r="AH811" s="352"/>
      <c r="AI811" s="352"/>
      <c r="AJ811" s="352"/>
      <c r="AK811" s="352"/>
      <c r="AL811" s="352"/>
      <c r="AM811" s="352"/>
      <c r="AN811" s="352"/>
      <c r="AO811" s="352"/>
      <c r="AP811" s="352"/>
      <c r="AQ811" s="352"/>
      <c r="AR811" s="352"/>
      <c r="AS811" s="352"/>
      <c r="AT811" s="352"/>
      <c r="AU811" s="352"/>
      <c r="AV811" s="352"/>
      <c r="AW811" s="352"/>
      <c r="AX811" s="352"/>
      <c r="AY811" s="352"/>
      <c r="AZ811" s="352"/>
      <c r="BA811" s="352"/>
      <c r="BB811" s="352"/>
      <c r="BC811" s="352"/>
      <c r="BD811" s="352"/>
      <c r="BE811" s="352"/>
      <c r="BF811" s="352"/>
      <c r="BG811" s="352"/>
      <c r="BH811" s="352"/>
      <c r="BI811" s="352"/>
      <c r="BJ811" s="352"/>
      <c r="BK811" s="352"/>
      <c r="BL811" s="352"/>
    </row>
    <row r="812" spans="1:64" ht="16.5" customHeight="1">
      <c r="A812" s="352"/>
      <c r="B812" s="352"/>
      <c r="C812" s="352"/>
      <c r="D812" s="352"/>
      <c r="E812" s="352"/>
      <c r="F812" s="352"/>
      <c r="G812" s="352"/>
      <c r="H812" s="352"/>
      <c r="I812" s="352"/>
      <c r="J812" s="352"/>
      <c r="K812" s="352"/>
      <c r="L812" s="352"/>
      <c r="M812" s="352"/>
      <c r="N812" s="352"/>
      <c r="O812" s="352"/>
      <c r="P812" s="352"/>
      <c r="Q812" s="352"/>
      <c r="R812" s="352"/>
      <c r="S812" s="352"/>
      <c r="T812" s="352"/>
      <c r="U812" s="352"/>
      <c r="V812" s="352"/>
      <c r="W812" s="352"/>
      <c r="X812" s="352"/>
      <c r="Y812" s="352"/>
      <c r="Z812" s="352"/>
      <c r="AA812" s="352"/>
      <c r="AB812" s="352"/>
      <c r="AC812" s="352"/>
      <c r="AD812" s="352"/>
      <c r="AE812" s="352"/>
      <c r="AF812" s="352"/>
      <c r="AG812" s="352"/>
      <c r="AH812" s="352"/>
      <c r="AI812" s="352"/>
      <c r="AJ812" s="352"/>
      <c r="AK812" s="352"/>
      <c r="AL812" s="352"/>
      <c r="AM812" s="352"/>
      <c r="AN812" s="352"/>
      <c r="AO812" s="352"/>
      <c r="AP812" s="352"/>
      <c r="AQ812" s="352"/>
      <c r="AR812" s="352"/>
      <c r="AS812" s="352"/>
      <c r="AT812" s="352"/>
      <c r="AU812" s="352"/>
      <c r="AV812" s="352"/>
      <c r="AW812" s="352"/>
      <c r="AX812" s="352"/>
      <c r="AY812" s="352"/>
      <c r="AZ812" s="352"/>
      <c r="BA812" s="352"/>
      <c r="BB812" s="352"/>
      <c r="BC812" s="352"/>
      <c r="BD812" s="352"/>
      <c r="BE812" s="352"/>
      <c r="BF812" s="352"/>
      <c r="BG812" s="352"/>
      <c r="BH812" s="352"/>
      <c r="BI812" s="352"/>
      <c r="BJ812" s="352"/>
      <c r="BK812" s="352"/>
      <c r="BL812" s="352"/>
    </row>
    <row r="813" spans="1:64" ht="16.5" customHeight="1">
      <c r="A813" s="352"/>
      <c r="B813" s="352"/>
      <c r="C813" s="352"/>
      <c r="D813" s="352"/>
      <c r="E813" s="352"/>
      <c r="F813" s="352"/>
      <c r="G813" s="352"/>
      <c r="H813" s="352"/>
      <c r="I813" s="352"/>
      <c r="J813" s="352"/>
      <c r="K813" s="352"/>
      <c r="L813" s="352"/>
      <c r="M813" s="352"/>
      <c r="N813" s="352"/>
      <c r="O813" s="352"/>
      <c r="P813" s="352"/>
      <c r="Q813" s="352"/>
      <c r="R813" s="352"/>
      <c r="S813" s="352"/>
      <c r="T813" s="352"/>
      <c r="U813" s="352"/>
      <c r="V813" s="352"/>
      <c r="W813" s="352"/>
      <c r="X813" s="352"/>
      <c r="Y813" s="352"/>
      <c r="Z813" s="352"/>
      <c r="AA813" s="352"/>
      <c r="AB813" s="352"/>
      <c r="AC813" s="352"/>
      <c r="AD813" s="352"/>
      <c r="AE813" s="352"/>
      <c r="AF813" s="352"/>
      <c r="AG813" s="352"/>
      <c r="AH813" s="352"/>
      <c r="AI813" s="352"/>
      <c r="AJ813" s="352"/>
      <c r="AK813" s="352"/>
      <c r="AL813" s="352"/>
      <c r="AM813" s="352"/>
      <c r="AN813" s="352"/>
      <c r="AO813" s="352"/>
      <c r="AP813" s="352"/>
      <c r="AQ813" s="352"/>
      <c r="AR813" s="352"/>
      <c r="AS813" s="352"/>
      <c r="AT813" s="352"/>
      <c r="AU813" s="352"/>
      <c r="AV813" s="352"/>
      <c r="AW813" s="352"/>
      <c r="AX813" s="352"/>
      <c r="AY813" s="352"/>
      <c r="AZ813" s="352"/>
      <c r="BA813" s="352"/>
      <c r="BB813" s="352"/>
      <c r="BC813" s="352"/>
      <c r="BD813" s="352"/>
      <c r="BE813" s="352"/>
      <c r="BF813" s="352"/>
      <c r="BG813" s="352"/>
      <c r="BH813" s="352"/>
      <c r="BI813" s="352"/>
      <c r="BJ813" s="352"/>
      <c r="BK813" s="352"/>
      <c r="BL813" s="352"/>
    </row>
    <row r="814" spans="1:64" ht="16.5" customHeight="1">
      <c r="A814" s="352"/>
      <c r="B814" s="352"/>
      <c r="C814" s="352"/>
      <c r="D814" s="352"/>
      <c r="E814" s="352"/>
      <c r="F814" s="352"/>
      <c r="G814" s="352"/>
      <c r="H814" s="352"/>
      <c r="I814" s="352"/>
      <c r="J814" s="352"/>
      <c r="K814" s="352"/>
      <c r="L814" s="352"/>
      <c r="M814" s="352"/>
      <c r="N814" s="352"/>
      <c r="O814" s="352"/>
      <c r="P814" s="352"/>
      <c r="Q814" s="352"/>
      <c r="R814" s="352"/>
      <c r="S814" s="352"/>
      <c r="T814" s="352"/>
      <c r="U814" s="352"/>
      <c r="V814" s="352"/>
      <c r="W814" s="352"/>
      <c r="X814" s="352"/>
      <c r="Y814" s="352"/>
      <c r="Z814" s="352"/>
      <c r="AA814" s="352"/>
      <c r="AB814" s="352"/>
      <c r="AC814" s="352"/>
      <c r="AD814" s="352"/>
      <c r="AE814" s="352"/>
      <c r="AF814" s="352"/>
      <c r="AG814" s="352"/>
      <c r="AH814" s="352"/>
      <c r="AI814" s="352"/>
      <c r="AJ814" s="352"/>
      <c r="AK814" s="352"/>
      <c r="AL814" s="352"/>
      <c r="AM814" s="352"/>
      <c r="AN814" s="352"/>
      <c r="AO814" s="352"/>
      <c r="AP814" s="352"/>
      <c r="AQ814" s="352"/>
      <c r="AR814" s="352"/>
      <c r="AS814" s="352"/>
      <c r="AT814" s="352"/>
      <c r="AU814" s="352"/>
      <c r="AV814" s="352"/>
      <c r="AW814" s="352"/>
      <c r="AX814" s="352"/>
      <c r="AY814" s="352"/>
      <c r="AZ814" s="352"/>
      <c r="BA814" s="352"/>
      <c r="BB814" s="352"/>
      <c r="BC814" s="352"/>
      <c r="BD814" s="352"/>
      <c r="BE814" s="352"/>
      <c r="BF814" s="352"/>
      <c r="BG814" s="352"/>
      <c r="BH814" s="352"/>
      <c r="BI814" s="352"/>
      <c r="BJ814" s="352"/>
      <c r="BK814" s="352"/>
      <c r="BL814" s="352"/>
    </row>
    <row r="815" spans="1:64" ht="16.5" customHeight="1">
      <c r="A815" s="352"/>
      <c r="B815" s="352"/>
      <c r="C815" s="352"/>
      <c r="D815" s="352"/>
      <c r="E815" s="352"/>
      <c r="F815" s="352"/>
      <c r="G815" s="352"/>
      <c r="H815" s="352"/>
      <c r="I815" s="352"/>
      <c r="J815" s="352"/>
      <c r="K815" s="352"/>
      <c r="L815" s="352"/>
      <c r="M815" s="352"/>
      <c r="N815" s="352"/>
      <c r="O815" s="352"/>
      <c r="P815" s="352"/>
      <c r="Q815" s="352"/>
      <c r="R815" s="352"/>
      <c r="S815" s="352"/>
      <c r="T815" s="352"/>
      <c r="U815" s="352"/>
      <c r="V815" s="352"/>
      <c r="W815" s="352"/>
      <c r="X815" s="352"/>
      <c r="Y815" s="352"/>
      <c r="Z815" s="352"/>
      <c r="AA815" s="352"/>
      <c r="AB815" s="352"/>
      <c r="AC815" s="352"/>
      <c r="AD815" s="352"/>
      <c r="AE815" s="352"/>
      <c r="AF815" s="352"/>
      <c r="AG815" s="352"/>
      <c r="AH815" s="352"/>
      <c r="AI815" s="352"/>
      <c r="AJ815" s="352"/>
      <c r="AK815" s="352"/>
      <c r="AL815" s="352"/>
      <c r="AM815" s="352"/>
      <c r="AN815" s="352"/>
      <c r="AO815" s="352"/>
      <c r="AP815" s="352"/>
      <c r="AQ815" s="352"/>
      <c r="AR815" s="352"/>
      <c r="AS815" s="352"/>
      <c r="AT815" s="352"/>
      <c r="AU815" s="352"/>
      <c r="AV815" s="352"/>
      <c r="AW815" s="352"/>
      <c r="AX815" s="352"/>
      <c r="AY815" s="352"/>
      <c r="AZ815" s="352"/>
      <c r="BA815" s="352"/>
      <c r="BB815" s="352"/>
      <c r="BC815" s="352"/>
      <c r="BD815" s="352"/>
      <c r="BE815" s="352"/>
      <c r="BF815" s="352"/>
      <c r="BG815" s="352"/>
      <c r="BH815" s="352"/>
      <c r="BI815" s="352"/>
      <c r="BJ815" s="352"/>
      <c r="BK815" s="352"/>
      <c r="BL815" s="352"/>
    </row>
    <row r="816" spans="1:64" ht="16.5" customHeight="1">
      <c r="A816" s="352"/>
      <c r="B816" s="352"/>
      <c r="C816" s="352"/>
      <c r="D816" s="352"/>
      <c r="E816" s="352"/>
      <c r="F816" s="352"/>
      <c r="G816" s="352"/>
      <c r="H816" s="352"/>
      <c r="I816" s="352"/>
      <c r="J816" s="352"/>
      <c r="K816" s="352"/>
      <c r="L816" s="352"/>
      <c r="M816" s="352"/>
      <c r="N816" s="352"/>
      <c r="O816" s="352"/>
      <c r="P816" s="352"/>
      <c r="Q816" s="352"/>
      <c r="R816" s="352"/>
      <c r="S816" s="352"/>
      <c r="T816" s="352"/>
      <c r="U816" s="352"/>
      <c r="V816" s="352"/>
      <c r="W816" s="352"/>
      <c r="X816" s="352"/>
      <c r="Y816" s="352"/>
      <c r="Z816" s="352"/>
      <c r="AA816" s="352"/>
      <c r="AB816" s="352"/>
      <c r="AC816" s="352"/>
      <c r="AD816" s="352"/>
      <c r="AE816" s="352"/>
      <c r="AF816" s="352"/>
      <c r="AG816" s="352"/>
      <c r="AH816" s="352"/>
      <c r="AI816" s="352"/>
      <c r="AJ816" s="352"/>
      <c r="AK816" s="352"/>
      <c r="AL816" s="352"/>
      <c r="AM816" s="352"/>
      <c r="AN816" s="352"/>
      <c r="AO816" s="352"/>
      <c r="AP816" s="352"/>
      <c r="AQ816" s="352"/>
      <c r="AR816" s="352"/>
      <c r="AS816" s="352"/>
      <c r="AT816" s="352"/>
      <c r="AU816" s="352"/>
      <c r="AV816" s="352"/>
      <c r="AW816" s="352"/>
      <c r="AX816" s="352"/>
      <c r="AY816" s="352"/>
      <c r="AZ816" s="352"/>
      <c r="BA816" s="352"/>
      <c r="BB816" s="352"/>
      <c r="BC816" s="352"/>
      <c r="BD816" s="352"/>
      <c r="BE816" s="352"/>
      <c r="BF816" s="352"/>
      <c r="BG816" s="352"/>
      <c r="BH816" s="352"/>
      <c r="BI816" s="352"/>
      <c r="BJ816" s="352"/>
      <c r="BK816" s="352"/>
      <c r="BL816" s="352"/>
    </row>
    <row r="817" spans="1:64" ht="16.5" customHeight="1">
      <c r="A817" s="352"/>
      <c r="B817" s="352"/>
      <c r="C817" s="352"/>
      <c r="D817" s="352"/>
      <c r="E817" s="352"/>
      <c r="F817" s="352"/>
      <c r="G817" s="352"/>
      <c r="H817" s="352"/>
      <c r="I817" s="352"/>
      <c r="J817" s="352"/>
      <c r="K817" s="352"/>
      <c r="L817" s="352"/>
      <c r="M817" s="352"/>
      <c r="N817" s="352"/>
      <c r="O817" s="352"/>
      <c r="P817" s="352"/>
      <c r="Q817" s="352"/>
      <c r="R817" s="352"/>
      <c r="S817" s="352"/>
      <c r="T817" s="352"/>
      <c r="U817" s="352"/>
      <c r="V817" s="352"/>
      <c r="W817" s="352"/>
      <c r="X817" s="352"/>
      <c r="Y817" s="352"/>
      <c r="Z817" s="352"/>
      <c r="AA817" s="352"/>
      <c r="AB817" s="352"/>
      <c r="AC817" s="352"/>
      <c r="AD817" s="352"/>
      <c r="AE817" s="352"/>
      <c r="AF817" s="352"/>
      <c r="AG817" s="352"/>
      <c r="AH817" s="352"/>
      <c r="AI817" s="352"/>
      <c r="AJ817" s="352"/>
      <c r="AK817" s="352"/>
      <c r="AL817" s="352"/>
      <c r="AM817" s="352"/>
      <c r="AN817" s="352"/>
      <c r="AO817" s="352"/>
      <c r="AP817" s="352"/>
      <c r="AQ817" s="352"/>
      <c r="AR817" s="352"/>
      <c r="AS817" s="352"/>
      <c r="AT817" s="352"/>
      <c r="AU817" s="352"/>
      <c r="AV817" s="352"/>
      <c r="AW817" s="352"/>
      <c r="AX817" s="352"/>
      <c r="AY817" s="352"/>
      <c r="AZ817" s="352"/>
      <c r="BA817" s="352"/>
      <c r="BB817" s="352"/>
      <c r="BC817" s="352"/>
      <c r="BD817" s="352"/>
      <c r="BE817" s="352"/>
      <c r="BF817" s="352"/>
      <c r="BG817" s="352"/>
      <c r="BH817" s="352"/>
      <c r="BI817" s="352"/>
      <c r="BJ817" s="352"/>
      <c r="BK817" s="352"/>
      <c r="BL817" s="352"/>
    </row>
    <row r="818" spans="1:64" ht="16.5" customHeight="1">
      <c r="A818" s="352"/>
      <c r="B818" s="352"/>
      <c r="C818" s="352"/>
      <c r="D818" s="352"/>
      <c r="E818" s="352"/>
      <c r="F818" s="352"/>
      <c r="G818" s="352"/>
      <c r="H818" s="352"/>
      <c r="I818" s="352"/>
      <c r="J818" s="352"/>
      <c r="K818" s="352"/>
      <c r="L818" s="352"/>
      <c r="M818" s="352"/>
      <c r="N818" s="352"/>
      <c r="O818" s="352"/>
      <c r="P818" s="352"/>
      <c r="Q818" s="352"/>
      <c r="R818" s="352"/>
      <c r="S818" s="352"/>
      <c r="T818" s="352"/>
      <c r="U818" s="352"/>
      <c r="V818" s="352"/>
      <c r="W818" s="352"/>
      <c r="X818" s="352"/>
      <c r="Y818" s="352"/>
      <c r="Z818" s="352"/>
      <c r="AA818" s="352"/>
      <c r="AB818" s="352"/>
      <c r="AC818" s="352"/>
      <c r="AD818" s="352"/>
      <c r="AE818" s="352"/>
      <c r="AF818" s="352"/>
      <c r="AG818" s="352"/>
      <c r="AH818" s="352"/>
      <c r="AI818" s="352"/>
      <c r="AJ818" s="352"/>
      <c r="AK818" s="352"/>
      <c r="AL818" s="352"/>
      <c r="AM818" s="352"/>
      <c r="AN818" s="352"/>
      <c r="AO818" s="352"/>
      <c r="AP818" s="352"/>
      <c r="AQ818" s="352"/>
      <c r="AR818" s="352"/>
      <c r="AS818" s="352"/>
      <c r="AT818" s="352"/>
      <c r="AU818" s="352"/>
      <c r="AV818" s="352"/>
      <c r="AW818" s="352"/>
      <c r="AX818" s="352"/>
      <c r="AY818" s="352"/>
      <c r="AZ818" s="352"/>
      <c r="BA818" s="352"/>
      <c r="BB818" s="352"/>
      <c r="BC818" s="352"/>
      <c r="BD818" s="352"/>
      <c r="BE818" s="352"/>
      <c r="BF818" s="352"/>
      <c r="BG818" s="352"/>
      <c r="BH818" s="352"/>
      <c r="BI818" s="352"/>
      <c r="BJ818" s="352"/>
      <c r="BK818" s="352"/>
      <c r="BL818" s="352"/>
    </row>
    <row r="819" spans="1:64" ht="16.5" customHeight="1">
      <c r="A819" s="352"/>
      <c r="B819" s="352"/>
      <c r="C819" s="352"/>
      <c r="D819" s="352"/>
      <c r="E819" s="352"/>
      <c r="F819" s="352"/>
      <c r="G819" s="352"/>
      <c r="H819" s="352"/>
      <c r="I819" s="352"/>
      <c r="J819" s="352"/>
      <c r="K819" s="352"/>
      <c r="L819" s="352"/>
      <c r="M819" s="352"/>
      <c r="N819" s="352"/>
      <c r="O819" s="352"/>
      <c r="P819" s="352"/>
      <c r="Q819" s="352"/>
      <c r="R819" s="352"/>
      <c r="S819" s="352"/>
      <c r="T819" s="352"/>
      <c r="U819" s="352"/>
      <c r="V819" s="352"/>
      <c r="W819" s="352"/>
      <c r="X819" s="352"/>
      <c r="Y819" s="352"/>
      <c r="Z819" s="352"/>
      <c r="AA819" s="352"/>
      <c r="AB819" s="352"/>
      <c r="AC819" s="352"/>
      <c r="AD819" s="352"/>
      <c r="AE819" s="352"/>
      <c r="AF819" s="352"/>
      <c r="AG819" s="352"/>
      <c r="AH819" s="352"/>
      <c r="AI819" s="352"/>
      <c r="AJ819" s="352"/>
      <c r="AK819" s="352"/>
      <c r="AL819" s="352"/>
      <c r="AM819" s="352"/>
      <c r="AN819" s="352"/>
      <c r="AO819" s="352"/>
      <c r="AP819" s="352"/>
      <c r="AQ819" s="352"/>
      <c r="AR819" s="352"/>
      <c r="AS819" s="352"/>
      <c r="AT819" s="352"/>
      <c r="AU819" s="352"/>
      <c r="AV819" s="352"/>
      <c r="AW819" s="352"/>
      <c r="AX819" s="352"/>
      <c r="AY819" s="352"/>
      <c r="AZ819" s="352"/>
      <c r="BA819" s="352"/>
      <c r="BB819" s="352"/>
      <c r="BC819" s="352"/>
      <c r="BD819" s="352"/>
      <c r="BE819" s="352"/>
      <c r="BF819" s="352"/>
      <c r="BG819" s="352"/>
      <c r="BH819" s="352"/>
      <c r="BI819" s="352"/>
      <c r="BJ819" s="352"/>
      <c r="BK819" s="352"/>
      <c r="BL819" s="352"/>
    </row>
    <row r="820" spans="1:64" ht="16.5" customHeight="1">
      <c r="A820" s="352"/>
      <c r="B820" s="352"/>
      <c r="C820" s="352"/>
      <c r="D820" s="352"/>
      <c r="E820" s="352"/>
      <c r="F820" s="352"/>
      <c r="G820" s="352"/>
      <c r="H820" s="352"/>
      <c r="I820" s="352"/>
      <c r="J820" s="352"/>
      <c r="K820" s="352"/>
      <c r="L820" s="352"/>
      <c r="M820" s="352"/>
      <c r="N820" s="352"/>
      <c r="O820" s="352"/>
      <c r="P820" s="352"/>
      <c r="Q820" s="352"/>
      <c r="R820" s="352"/>
      <c r="S820" s="352"/>
      <c r="T820" s="352"/>
      <c r="U820" s="352"/>
      <c r="V820" s="352"/>
      <c r="W820" s="352"/>
      <c r="X820" s="352"/>
      <c r="Y820" s="352"/>
      <c r="Z820" s="352"/>
      <c r="AA820" s="352"/>
      <c r="AB820" s="352"/>
      <c r="AC820" s="352"/>
      <c r="AD820" s="352"/>
      <c r="AE820" s="352"/>
      <c r="AF820" s="352"/>
      <c r="AG820" s="352"/>
      <c r="AH820" s="352"/>
      <c r="AI820" s="352"/>
      <c r="AJ820" s="352"/>
      <c r="AK820" s="352"/>
      <c r="AL820" s="352"/>
      <c r="AM820" s="352"/>
      <c r="AN820" s="352"/>
      <c r="AO820" s="352"/>
      <c r="AP820" s="352"/>
      <c r="AQ820" s="352"/>
      <c r="AR820" s="352"/>
      <c r="AS820" s="352"/>
      <c r="AT820" s="352"/>
      <c r="AU820" s="352"/>
      <c r="AV820" s="352"/>
      <c r="AW820" s="352"/>
      <c r="AX820" s="352"/>
      <c r="AY820" s="352"/>
      <c r="AZ820" s="352"/>
      <c r="BA820" s="352"/>
      <c r="BB820" s="352"/>
      <c r="BC820" s="352"/>
      <c r="BD820" s="352"/>
      <c r="BE820" s="352"/>
      <c r="BF820" s="352"/>
      <c r="BG820" s="352"/>
      <c r="BH820" s="352"/>
      <c r="BI820" s="352"/>
      <c r="BJ820" s="352"/>
      <c r="BK820" s="352"/>
      <c r="BL820" s="352"/>
    </row>
    <row r="821" spans="1:64" ht="16.5" customHeight="1">
      <c r="A821" s="352"/>
      <c r="B821" s="352"/>
      <c r="C821" s="352"/>
      <c r="D821" s="352"/>
      <c r="E821" s="352"/>
      <c r="F821" s="352"/>
      <c r="G821" s="352"/>
      <c r="H821" s="352"/>
      <c r="I821" s="352"/>
      <c r="J821" s="352"/>
      <c r="K821" s="352"/>
      <c r="L821" s="352"/>
      <c r="M821" s="352"/>
      <c r="N821" s="352"/>
      <c r="O821" s="352"/>
      <c r="P821" s="352"/>
      <c r="Q821" s="352"/>
      <c r="R821" s="352"/>
      <c r="S821" s="352"/>
      <c r="T821" s="352"/>
      <c r="U821" s="352"/>
      <c r="V821" s="352"/>
      <c r="W821" s="352"/>
      <c r="X821" s="352"/>
      <c r="Y821" s="352"/>
      <c r="Z821" s="352"/>
      <c r="AA821" s="352"/>
      <c r="AB821" s="352"/>
      <c r="AC821" s="352"/>
      <c r="AD821" s="352"/>
      <c r="AE821" s="352"/>
      <c r="AF821" s="352"/>
      <c r="AG821" s="352"/>
      <c r="AH821" s="352"/>
      <c r="AI821" s="352"/>
      <c r="AJ821" s="352"/>
      <c r="AK821" s="352"/>
      <c r="AL821" s="352"/>
      <c r="AM821" s="352"/>
      <c r="AN821" s="352"/>
      <c r="AO821" s="352"/>
      <c r="AP821" s="352"/>
      <c r="AQ821" s="352"/>
      <c r="AR821" s="352"/>
      <c r="AS821" s="352"/>
      <c r="AT821" s="352"/>
      <c r="AU821" s="352"/>
      <c r="AV821" s="352"/>
      <c r="AW821" s="352"/>
      <c r="AX821" s="352"/>
      <c r="AY821" s="352"/>
      <c r="AZ821" s="352"/>
      <c r="BA821" s="352"/>
      <c r="BB821" s="352"/>
      <c r="BC821" s="352"/>
      <c r="BD821" s="352"/>
      <c r="BE821" s="352"/>
      <c r="BF821" s="352"/>
      <c r="BG821" s="352"/>
      <c r="BH821" s="352"/>
      <c r="BI821" s="352"/>
      <c r="BJ821" s="352"/>
      <c r="BK821" s="352"/>
      <c r="BL821" s="352"/>
    </row>
    <row r="822" spans="1:64" ht="16.5" customHeight="1">
      <c r="A822" s="352"/>
      <c r="B822" s="352"/>
      <c r="C822" s="352"/>
      <c r="D822" s="352"/>
      <c r="E822" s="352"/>
      <c r="F822" s="352"/>
      <c r="G822" s="352"/>
      <c r="H822" s="352"/>
      <c r="I822" s="352"/>
      <c r="J822" s="352"/>
      <c r="K822" s="352"/>
      <c r="L822" s="352"/>
      <c r="M822" s="352"/>
      <c r="N822" s="352"/>
      <c r="O822" s="352"/>
      <c r="P822" s="352"/>
      <c r="Q822" s="352"/>
      <c r="R822" s="352"/>
      <c r="S822" s="352"/>
      <c r="T822" s="352"/>
      <c r="U822" s="352"/>
      <c r="V822" s="352"/>
      <c r="W822" s="352"/>
      <c r="X822" s="352"/>
      <c r="Y822" s="352"/>
      <c r="Z822" s="352"/>
      <c r="AA822" s="352"/>
      <c r="AB822" s="352"/>
      <c r="AC822" s="352"/>
      <c r="AD822" s="352"/>
      <c r="AE822" s="352"/>
      <c r="AF822" s="352"/>
      <c r="AG822" s="352"/>
      <c r="AH822" s="352"/>
      <c r="AI822" s="352"/>
      <c r="AJ822" s="352"/>
      <c r="AK822" s="352"/>
      <c r="AL822" s="352"/>
      <c r="AM822" s="352"/>
      <c r="AN822" s="352"/>
      <c r="AO822" s="352"/>
      <c r="AP822" s="352"/>
      <c r="AQ822" s="352"/>
      <c r="AR822" s="352"/>
      <c r="AS822" s="352"/>
      <c r="AT822" s="352"/>
      <c r="AU822" s="352"/>
      <c r="AV822" s="352"/>
      <c r="AW822" s="352"/>
      <c r="AX822" s="352"/>
      <c r="AY822" s="352"/>
      <c r="AZ822" s="352"/>
      <c r="BA822" s="352"/>
      <c r="BB822" s="352"/>
      <c r="BC822" s="352"/>
      <c r="BD822" s="352"/>
      <c r="BE822" s="352"/>
      <c r="BF822" s="352"/>
      <c r="BG822" s="352"/>
      <c r="BH822" s="352"/>
      <c r="BI822" s="352"/>
      <c r="BJ822" s="352"/>
      <c r="BK822" s="352"/>
      <c r="BL822" s="352"/>
    </row>
    <row r="823" spans="1:64" ht="16.5" customHeight="1">
      <c r="A823" s="352"/>
      <c r="B823" s="352"/>
      <c r="C823" s="352"/>
      <c r="D823" s="352"/>
      <c r="E823" s="352"/>
      <c r="F823" s="352"/>
      <c r="G823" s="352"/>
      <c r="H823" s="352"/>
      <c r="I823" s="352"/>
      <c r="J823" s="352"/>
      <c r="K823" s="352"/>
      <c r="L823" s="352"/>
      <c r="M823" s="352"/>
      <c r="N823" s="352"/>
      <c r="O823" s="352"/>
      <c r="P823" s="352"/>
      <c r="Q823" s="352"/>
      <c r="R823" s="352"/>
      <c r="S823" s="352"/>
      <c r="T823" s="352"/>
      <c r="U823" s="352"/>
      <c r="V823" s="352"/>
      <c r="W823" s="352"/>
      <c r="X823" s="352"/>
      <c r="Y823" s="352"/>
      <c r="Z823" s="352"/>
      <c r="AA823" s="352"/>
      <c r="AB823" s="352"/>
      <c r="AC823" s="352"/>
      <c r="AD823" s="352"/>
      <c r="AE823" s="352"/>
      <c r="AF823" s="352"/>
      <c r="AG823" s="352"/>
      <c r="AH823" s="352"/>
      <c r="AI823" s="352"/>
      <c r="AJ823" s="352"/>
      <c r="AK823" s="352"/>
      <c r="AL823" s="352"/>
      <c r="AM823" s="352"/>
      <c r="AN823" s="352"/>
      <c r="AO823" s="352"/>
      <c r="AP823" s="352"/>
      <c r="AQ823" s="352"/>
      <c r="AR823" s="352"/>
      <c r="AS823" s="352"/>
      <c r="AT823" s="352"/>
      <c r="AU823" s="352"/>
      <c r="AV823" s="352"/>
      <c r="AW823" s="352"/>
      <c r="AX823" s="352"/>
      <c r="AY823" s="352"/>
      <c r="AZ823" s="352"/>
      <c r="BA823" s="352"/>
      <c r="BB823" s="352"/>
      <c r="BC823" s="352"/>
      <c r="BD823" s="352"/>
      <c r="BE823" s="352"/>
      <c r="BF823" s="352"/>
      <c r="BG823" s="352"/>
      <c r="BH823" s="352"/>
      <c r="BI823" s="352"/>
      <c r="BJ823" s="352"/>
      <c r="BK823" s="352"/>
      <c r="BL823" s="352"/>
    </row>
    <row r="824" spans="1:64" ht="16.5" customHeight="1">
      <c r="A824" s="352"/>
      <c r="B824" s="352"/>
      <c r="C824" s="352"/>
      <c r="D824" s="352"/>
      <c r="E824" s="352"/>
      <c r="F824" s="352"/>
      <c r="G824" s="352"/>
      <c r="H824" s="352"/>
      <c r="I824" s="352"/>
      <c r="J824" s="352"/>
      <c r="K824" s="352"/>
      <c r="L824" s="352"/>
      <c r="M824" s="352"/>
      <c r="N824" s="352"/>
      <c r="O824" s="352"/>
      <c r="P824" s="352"/>
      <c r="Q824" s="352"/>
      <c r="R824" s="352"/>
      <c r="S824" s="352"/>
      <c r="T824" s="352"/>
      <c r="U824" s="352"/>
      <c r="V824" s="352"/>
      <c r="W824" s="352"/>
      <c r="X824" s="352"/>
      <c r="Y824" s="352"/>
      <c r="Z824" s="352"/>
      <c r="AA824" s="352"/>
      <c r="AB824" s="352"/>
      <c r="AC824" s="352"/>
      <c r="AD824" s="352"/>
      <c r="AE824" s="352"/>
      <c r="AF824" s="352"/>
      <c r="AG824" s="352"/>
      <c r="AH824" s="352"/>
      <c r="AI824" s="352"/>
      <c r="AJ824" s="352"/>
      <c r="AK824" s="352"/>
      <c r="AL824" s="352"/>
      <c r="AM824" s="352"/>
      <c r="AN824" s="352"/>
      <c r="AO824" s="352"/>
      <c r="AP824" s="352"/>
      <c r="AQ824" s="352"/>
      <c r="AR824" s="352"/>
      <c r="AS824" s="352"/>
      <c r="AT824" s="352"/>
      <c r="AU824" s="352"/>
      <c r="AV824" s="352"/>
      <c r="AW824" s="352"/>
      <c r="AX824" s="352"/>
      <c r="AY824" s="352"/>
      <c r="AZ824" s="352"/>
      <c r="BA824" s="352"/>
      <c r="BB824" s="352"/>
      <c r="BC824" s="352"/>
      <c r="BD824" s="352"/>
      <c r="BE824" s="352"/>
      <c r="BF824" s="352"/>
      <c r="BG824" s="352"/>
      <c r="BH824" s="352"/>
      <c r="BI824" s="352"/>
      <c r="BJ824" s="352"/>
      <c r="BK824" s="352"/>
      <c r="BL824" s="352"/>
    </row>
    <row r="825" spans="1:64" ht="16.5" customHeight="1">
      <c r="A825" s="352"/>
      <c r="B825" s="352"/>
      <c r="C825" s="352"/>
      <c r="D825" s="352"/>
      <c r="E825" s="352"/>
      <c r="F825" s="352"/>
      <c r="G825" s="352"/>
      <c r="H825" s="352"/>
      <c r="I825" s="352"/>
      <c r="J825" s="352"/>
      <c r="K825" s="352"/>
      <c r="L825" s="352"/>
      <c r="M825" s="352"/>
      <c r="N825" s="352"/>
      <c r="O825" s="352"/>
      <c r="P825" s="352"/>
      <c r="Q825" s="352"/>
      <c r="R825" s="352"/>
      <c r="S825" s="352"/>
      <c r="T825" s="352"/>
      <c r="U825" s="352"/>
      <c r="V825" s="352"/>
      <c r="W825" s="352"/>
      <c r="X825" s="352"/>
      <c r="Y825" s="352"/>
      <c r="Z825" s="352"/>
      <c r="AA825" s="352"/>
      <c r="AB825" s="352"/>
      <c r="AC825" s="352"/>
      <c r="AD825" s="352"/>
      <c r="AE825" s="352"/>
      <c r="AF825" s="352"/>
      <c r="AG825" s="352"/>
      <c r="AH825" s="352"/>
      <c r="AI825" s="352"/>
      <c r="AJ825" s="352"/>
      <c r="AK825" s="352"/>
      <c r="AL825" s="352"/>
      <c r="AM825" s="352"/>
      <c r="AN825" s="352"/>
      <c r="AO825" s="352"/>
      <c r="AP825" s="352"/>
      <c r="AQ825" s="352"/>
      <c r="AR825" s="352"/>
      <c r="AS825" s="352"/>
      <c r="AT825" s="352"/>
      <c r="AU825" s="352"/>
      <c r="AV825" s="352"/>
      <c r="AW825" s="352"/>
      <c r="AX825" s="352"/>
      <c r="AY825" s="352"/>
      <c r="AZ825" s="352"/>
      <c r="BA825" s="352"/>
      <c r="BB825" s="352"/>
      <c r="BC825" s="352"/>
      <c r="BD825" s="352"/>
      <c r="BE825" s="352"/>
      <c r="BF825" s="352"/>
      <c r="BG825" s="352"/>
      <c r="BH825" s="352"/>
      <c r="BI825" s="352"/>
      <c r="BJ825" s="352"/>
      <c r="BK825" s="352"/>
      <c r="BL825" s="352"/>
    </row>
    <row r="826" spans="1:64" ht="16.5" customHeight="1">
      <c r="A826" s="352"/>
      <c r="B826" s="352"/>
      <c r="C826" s="352"/>
      <c r="D826" s="352"/>
      <c r="E826" s="352"/>
      <c r="F826" s="352"/>
      <c r="G826" s="352"/>
      <c r="H826" s="352"/>
      <c r="I826" s="352"/>
      <c r="J826" s="352"/>
      <c r="K826" s="352"/>
      <c r="L826" s="352"/>
      <c r="M826" s="352"/>
      <c r="N826" s="352"/>
      <c r="O826" s="352"/>
      <c r="P826" s="352"/>
      <c r="Q826" s="352"/>
      <c r="R826" s="352"/>
      <c r="S826" s="352"/>
      <c r="T826" s="352"/>
      <c r="U826" s="352"/>
      <c r="V826" s="352"/>
      <c r="W826" s="352"/>
      <c r="X826" s="352"/>
      <c r="Y826" s="352"/>
      <c r="Z826" s="352"/>
      <c r="AA826" s="352"/>
      <c r="AB826" s="352"/>
      <c r="AC826" s="352"/>
      <c r="AD826" s="352"/>
      <c r="AE826" s="352"/>
      <c r="AF826" s="352"/>
      <c r="AG826" s="352"/>
      <c r="AH826" s="352"/>
      <c r="AI826" s="352"/>
      <c r="AJ826" s="352"/>
      <c r="AK826" s="352"/>
      <c r="AL826" s="352"/>
      <c r="AM826" s="352"/>
      <c r="AN826" s="352"/>
      <c r="AO826" s="352"/>
      <c r="AP826" s="352"/>
      <c r="AQ826" s="352"/>
      <c r="AR826" s="352"/>
      <c r="AS826" s="352"/>
      <c r="AT826" s="352"/>
      <c r="AU826" s="352"/>
      <c r="AV826" s="352"/>
      <c r="AW826" s="352"/>
      <c r="AX826" s="352"/>
      <c r="AY826" s="352"/>
      <c r="AZ826" s="352"/>
      <c r="BA826" s="352"/>
      <c r="BB826" s="352"/>
      <c r="BC826" s="352"/>
      <c r="BD826" s="352"/>
      <c r="BE826" s="352"/>
      <c r="BF826" s="352"/>
      <c r="BG826" s="352"/>
      <c r="BH826" s="352"/>
      <c r="BI826" s="352"/>
      <c r="BJ826" s="352"/>
      <c r="BK826" s="352"/>
      <c r="BL826" s="352"/>
    </row>
    <row r="827" spans="1:64" ht="16.5" customHeight="1">
      <c r="A827" s="352"/>
      <c r="B827" s="352"/>
      <c r="C827" s="352"/>
      <c r="D827" s="352"/>
      <c r="E827" s="352"/>
      <c r="F827" s="352"/>
      <c r="G827" s="352"/>
      <c r="H827" s="352"/>
      <c r="I827" s="352"/>
      <c r="J827" s="352"/>
      <c r="K827" s="352"/>
      <c r="L827" s="352"/>
      <c r="M827" s="352"/>
      <c r="N827" s="352"/>
      <c r="O827" s="352"/>
      <c r="P827" s="352"/>
      <c r="Q827" s="352"/>
      <c r="R827" s="352"/>
      <c r="S827" s="352"/>
      <c r="T827" s="352"/>
      <c r="U827" s="352"/>
      <c r="V827" s="352"/>
      <c r="W827" s="352"/>
      <c r="X827" s="352"/>
      <c r="Y827" s="352"/>
      <c r="Z827" s="352"/>
      <c r="AA827" s="352"/>
      <c r="AB827" s="352"/>
      <c r="AC827" s="352"/>
      <c r="AD827" s="352"/>
      <c r="AE827" s="352"/>
      <c r="AF827" s="352"/>
      <c r="AG827" s="352"/>
      <c r="AH827" s="352"/>
      <c r="AI827" s="352"/>
      <c r="AJ827" s="352"/>
      <c r="AK827" s="352"/>
      <c r="AL827" s="352"/>
      <c r="AM827" s="352"/>
      <c r="AN827" s="352"/>
      <c r="AO827" s="352"/>
      <c r="AP827" s="352"/>
      <c r="AQ827" s="352"/>
      <c r="AR827" s="352"/>
      <c r="AS827" s="352"/>
      <c r="AT827" s="352"/>
      <c r="AU827" s="352"/>
      <c r="AV827" s="352"/>
      <c r="AW827" s="352"/>
      <c r="AX827" s="352"/>
      <c r="AY827" s="352"/>
      <c r="AZ827" s="352"/>
      <c r="BA827" s="352"/>
      <c r="BB827" s="352"/>
      <c r="BC827" s="352"/>
      <c r="BD827" s="352"/>
      <c r="BE827" s="352"/>
      <c r="BF827" s="352"/>
      <c r="BG827" s="352"/>
      <c r="BH827" s="352"/>
      <c r="BI827" s="352"/>
      <c r="BJ827" s="352"/>
      <c r="BK827" s="352"/>
      <c r="BL827" s="352"/>
    </row>
    <row r="828" spans="1:64" ht="16.5" customHeight="1">
      <c r="A828" s="352"/>
      <c r="B828" s="352"/>
      <c r="C828" s="352"/>
      <c r="D828" s="352"/>
      <c r="E828" s="352"/>
      <c r="F828" s="352"/>
      <c r="G828" s="352"/>
      <c r="H828" s="352"/>
      <c r="I828" s="352"/>
      <c r="J828" s="352"/>
      <c r="K828" s="352"/>
      <c r="L828" s="352"/>
      <c r="M828" s="352"/>
      <c r="N828" s="352"/>
      <c r="O828" s="352"/>
      <c r="P828" s="352"/>
      <c r="Q828" s="352"/>
      <c r="R828" s="352"/>
      <c r="S828" s="352"/>
      <c r="T828" s="352"/>
      <c r="U828" s="352"/>
      <c r="V828" s="352"/>
      <c r="W828" s="352"/>
      <c r="X828" s="352"/>
      <c r="Y828" s="352"/>
      <c r="Z828" s="352"/>
      <c r="AA828" s="352"/>
      <c r="AB828" s="352"/>
      <c r="AC828" s="352"/>
      <c r="AD828" s="352"/>
      <c r="AE828" s="352"/>
      <c r="AF828" s="352"/>
      <c r="AG828" s="352"/>
      <c r="AH828" s="352"/>
      <c r="AI828" s="352"/>
      <c r="AJ828" s="352"/>
      <c r="AK828" s="352"/>
      <c r="AL828" s="352"/>
      <c r="AM828" s="352"/>
      <c r="AN828" s="352"/>
      <c r="AO828" s="352"/>
      <c r="AP828" s="352"/>
      <c r="AQ828" s="352"/>
      <c r="AR828" s="352"/>
      <c r="AS828" s="352"/>
      <c r="AT828" s="352"/>
      <c r="AU828" s="352"/>
      <c r="AV828" s="352"/>
      <c r="AW828" s="352"/>
      <c r="AX828" s="352"/>
      <c r="AY828" s="352"/>
      <c r="AZ828" s="352"/>
      <c r="BA828" s="352"/>
      <c r="BB828" s="352"/>
      <c r="BC828" s="352"/>
      <c r="BD828" s="352"/>
      <c r="BE828" s="352"/>
      <c r="BF828" s="352"/>
      <c r="BG828" s="352"/>
      <c r="BH828" s="352"/>
      <c r="BI828" s="352"/>
      <c r="BJ828" s="352"/>
      <c r="BK828" s="352"/>
      <c r="BL828" s="352"/>
    </row>
    <row r="829" spans="1:64" ht="16.5" customHeight="1">
      <c r="A829" s="352"/>
      <c r="B829" s="352"/>
      <c r="C829" s="352"/>
      <c r="D829" s="352"/>
      <c r="E829" s="352"/>
      <c r="F829" s="352"/>
      <c r="G829" s="352"/>
      <c r="H829" s="352"/>
      <c r="I829" s="352"/>
      <c r="J829" s="352"/>
      <c r="K829" s="352"/>
      <c r="L829" s="352"/>
      <c r="M829" s="352"/>
      <c r="N829" s="352"/>
      <c r="O829" s="352"/>
      <c r="P829" s="352"/>
      <c r="Q829" s="352"/>
      <c r="R829" s="352"/>
      <c r="S829" s="352"/>
      <c r="T829" s="352"/>
      <c r="U829" s="352"/>
      <c r="V829" s="352"/>
      <c r="W829" s="352"/>
      <c r="X829" s="352"/>
      <c r="Y829" s="352"/>
      <c r="Z829" s="352"/>
      <c r="AA829" s="352"/>
      <c r="AB829" s="352"/>
      <c r="AC829" s="352"/>
      <c r="AD829" s="352"/>
      <c r="AE829" s="352"/>
      <c r="AF829" s="352"/>
      <c r="AG829" s="352"/>
      <c r="AH829" s="352"/>
      <c r="AI829" s="352"/>
      <c r="AJ829" s="352"/>
      <c r="AK829" s="352"/>
      <c r="AL829" s="352"/>
      <c r="AM829" s="352"/>
      <c r="AN829" s="352"/>
      <c r="AO829" s="352"/>
      <c r="AP829" s="352"/>
      <c r="AQ829" s="352"/>
      <c r="AR829" s="352"/>
      <c r="AS829" s="352"/>
      <c r="AT829" s="352"/>
      <c r="AU829" s="352"/>
      <c r="AV829" s="352"/>
      <c r="AW829" s="352"/>
      <c r="AX829" s="352"/>
      <c r="AY829" s="352"/>
      <c r="AZ829" s="352"/>
      <c r="BA829" s="352"/>
      <c r="BB829" s="352"/>
      <c r="BC829" s="352"/>
      <c r="BD829" s="352"/>
      <c r="BE829" s="352"/>
      <c r="BF829" s="352"/>
      <c r="BG829" s="352"/>
      <c r="BH829" s="352"/>
      <c r="BI829" s="352"/>
      <c r="BJ829" s="352"/>
      <c r="BK829" s="352"/>
      <c r="BL829" s="352"/>
    </row>
    <row r="830" spans="1:64" ht="16.5" customHeight="1">
      <c r="A830" s="352"/>
      <c r="B830" s="352"/>
      <c r="C830" s="352"/>
      <c r="D830" s="352"/>
      <c r="E830" s="352"/>
      <c r="F830" s="352"/>
      <c r="G830" s="352"/>
      <c r="H830" s="352"/>
      <c r="I830" s="352"/>
      <c r="J830" s="352"/>
      <c r="K830" s="352"/>
      <c r="L830" s="352"/>
      <c r="M830" s="352"/>
      <c r="N830" s="352"/>
      <c r="O830" s="352"/>
      <c r="P830" s="352"/>
      <c r="Q830" s="352"/>
      <c r="R830" s="352"/>
      <c r="S830" s="352"/>
      <c r="T830" s="352"/>
      <c r="U830" s="352"/>
      <c r="V830" s="352"/>
      <c r="W830" s="352"/>
      <c r="X830" s="352"/>
      <c r="Y830" s="352"/>
      <c r="Z830" s="352"/>
      <c r="AA830" s="352"/>
      <c r="AB830" s="352"/>
      <c r="AC830" s="352"/>
      <c r="AD830" s="352"/>
      <c r="AE830" s="352"/>
      <c r="AF830" s="352"/>
      <c r="AG830" s="352"/>
      <c r="AH830" s="352"/>
      <c r="AI830" s="352"/>
      <c r="AJ830" s="352"/>
      <c r="AK830" s="352"/>
      <c r="AL830" s="352"/>
      <c r="AM830" s="352"/>
      <c r="AN830" s="352"/>
      <c r="AO830" s="352"/>
      <c r="AP830" s="352"/>
      <c r="AQ830" s="352"/>
      <c r="AR830" s="352"/>
      <c r="AS830" s="352"/>
      <c r="AT830" s="352"/>
      <c r="AU830" s="352"/>
      <c r="AV830" s="352"/>
      <c r="AW830" s="352"/>
      <c r="AX830" s="352"/>
      <c r="AY830" s="352"/>
      <c r="AZ830" s="352"/>
      <c r="BA830" s="352"/>
      <c r="BB830" s="352"/>
      <c r="BC830" s="352"/>
      <c r="BD830" s="352"/>
      <c r="BE830" s="352"/>
      <c r="BF830" s="352"/>
      <c r="BG830" s="352"/>
      <c r="BH830" s="352"/>
      <c r="BI830" s="352"/>
      <c r="BJ830" s="352"/>
      <c r="BK830" s="352"/>
      <c r="BL830" s="352"/>
    </row>
    <row r="831" spans="1:64" ht="16.5" customHeight="1">
      <c r="A831" s="352"/>
      <c r="B831" s="352"/>
      <c r="C831" s="352"/>
      <c r="D831" s="352"/>
      <c r="E831" s="352"/>
      <c r="F831" s="352"/>
      <c r="G831" s="352"/>
      <c r="H831" s="352"/>
      <c r="I831" s="352"/>
      <c r="J831" s="352"/>
      <c r="K831" s="352"/>
      <c r="L831" s="352"/>
      <c r="M831" s="352"/>
      <c r="N831" s="352"/>
      <c r="O831" s="352"/>
      <c r="P831" s="352"/>
      <c r="Q831" s="352"/>
      <c r="R831" s="352"/>
      <c r="S831" s="352"/>
      <c r="T831" s="352"/>
      <c r="U831" s="352"/>
      <c r="V831" s="352"/>
      <c r="W831" s="352"/>
      <c r="X831" s="352"/>
      <c r="Y831" s="352"/>
      <c r="Z831" s="352"/>
      <c r="AA831" s="352"/>
      <c r="AB831" s="352"/>
      <c r="AC831" s="352"/>
      <c r="AD831" s="352"/>
      <c r="AE831" s="352"/>
      <c r="AF831" s="352"/>
      <c r="AG831" s="352"/>
      <c r="AH831" s="352"/>
      <c r="AI831" s="352"/>
      <c r="AJ831" s="352"/>
      <c r="AK831" s="352"/>
      <c r="AL831" s="352"/>
      <c r="AM831" s="352"/>
      <c r="AN831" s="352"/>
      <c r="AO831" s="352"/>
      <c r="AP831" s="352"/>
      <c r="AQ831" s="352"/>
      <c r="AR831" s="352"/>
      <c r="AS831" s="352"/>
      <c r="AT831" s="352"/>
      <c r="AU831" s="352"/>
      <c r="AV831" s="352"/>
      <c r="AW831" s="352"/>
      <c r="AX831" s="352"/>
      <c r="AY831" s="352"/>
      <c r="AZ831" s="352"/>
      <c r="BA831" s="352"/>
      <c r="BB831" s="352"/>
      <c r="BC831" s="352"/>
      <c r="BD831" s="352"/>
      <c r="BE831" s="352"/>
      <c r="BF831" s="352"/>
      <c r="BG831" s="352"/>
      <c r="BH831" s="352"/>
      <c r="BI831" s="352"/>
      <c r="BJ831" s="352"/>
      <c r="BK831" s="352"/>
      <c r="BL831" s="352"/>
    </row>
    <row r="832" spans="1:64" ht="16.5" customHeight="1">
      <c r="A832" s="352"/>
      <c r="B832" s="352"/>
      <c r="C832" s="352"/>
      <c r="D832" s="352"/>
      <c r="E832" s="352"/>
      <c r="F832" s="352"/>
      <c r="G832" s="352"/>
      <c r="H832" s="352"/>
      <c r="I832" s="352"/>
      <c r="J832" s="352"/>
      <c r="K832" s="352"/>
      <c r="L832" s="352"/>
      <c r="M832" s="352"/>
      <c r="N832" s="352"/>
      <c r="O832" s="352"/>
      <c r="P832" s="352"/>
      <c r="Q832" s="352"/>
      <c r="R832" s="352"/>
      <c r="S832" s="352"/>
      <c r="T832" s="352"/>
      <c r="U832" s="352"/>
      <c r="V832" s="352"/>
      <c r="W832" s="352"/>
      <c r="X832" s="352"/>
      <c r="Y832" s="352"/>
      <c r="Z832" s="352"/>
      <c r="AA832" s="352"/>
      <c r="AB832" s="352"/>
      <c r="AC832" s="352"/>
      <c r="AD832" s="352"/>
      <c r="AE832" s="352"/>
      <c r="AF832" s="352"/>
      <c r="AG832" s="352"/>
      <c r="AH832" s="352"/>
      <c r="AI832" s="352"/>
      <c r="AJ832" s="352"/>
      <c r="AK832" s="352"/>
      <c r="AL832" s="352"/>
      <c r="AM832" s="352"/>
      <c r="AN832" s="352"/>
      <c r="AO832" s="352"/>
      <c r="AP832" s="352"/>
      <c r="AQ832" s="352"/>
      <c r="AR832" s="352"/>
      <c r="AS832" s="352"/>
      <c r="AT832" s="352"/>
      <c r="AU832" s="352"/>
      <c r="AV832" s="352"/>
      <c r="AW832" s="352"/>
      <c r="AX832" s="352"/>
      <c r="AY832" s="352"/>
      <c r="AZ832" s="352"/>
      <c r="BA832" s="352"/>
      <c r="BB832" s="352"/>
      <c r="BC832" s="352"/>
      <c r="BD832" s="352"/>
      <c r="BE832" s="352"/>
      <c r="BF832" s="352"/>
      <c r="BG832" s="352"/>
      <c r="BH832" s="352"/>
      <c r="BI832" s="352"/>
      <c r="BJ832" s="352"/>
      <c r="BK832" s="352"/>
      <c r="BL832" s="352"/>
    </row>
    <row r="833" spans="1:64" ht="16.5" customHeight="1">
      <c r="A833" s="352"/>
      <c r="B833" s="352"/>
      <c r="C833" s="352"/>
      <c r="D833" s="352"/>
      <c r="E833" s="352"/>
      <c r="F833" s="352"/>
      <c r="G833" s="352"/>
      <c r="H833" s="352"/>
      <c r="I833" s="352"/>
      <c r="J833" s="352"/>
      <c r="K833" s="352"/>
      <c r="L833" s="352"/>
      <c r="M833" s="352"/>
      <c r="N833" s="352"/>
      <c r="O833" s="352"/>
      <c r="P833" s="352"/>
      <c r="Q833" s="352"/>
      <c r="R833" s="352"/>
      <c r="S833" s="352"/>
      <c r="T833" s="352"/>
      <c r="U833" s="352"/>
      <c r="V833" s="352"/>
      <c r="W833" s="352"/>
      <c r="X833" s="352"/>
      <c r="Y833" s="352"/>
      <c r="Z833" s="352"/>
      <c r="AA833" s="352"/>
      <c r="AB833" s="352"/>
      <c r="AC833" s="352"/>
      <c r="AD833" s="352"/>
      <c r="AE833" s="352"/>
      <c r="AF833" s="352"/>
      <c r="AG833" s="352"/>
      <c r="AH833" s="352"/>
      <c r="AI833" s="352"/>
      <c r="AJ833" s="352"/>
      <c r="AK833" s="352"/>
      <c r="AL833" s="352"/>
      <c r="AM833" s="352"/>
      <c r="AN833" s="352"/>
      <c r="AO833" s="352"/>
      <c r="AP833" s="352"/>
      <c r="AQ833" s="352"/>
      <c r="AR833" s="352"/>
      <c r="AS833" s="352"/>
      <c r="AT833" s="352"/>
      <c r="AU833" s="352"/>
      <c r="AV833" s="352"/>
      <c r="AW833" s="352"/>
      <c r="AX833" s="352"/>
      <c r="AY833" s="352"/>
      <c r="AZ833" s="352"/>
      <c r="BA833" s="352"/>
      <c r="BB833" s="352"/>
      <c r="BC833" s="352"/>
      <c r="BD833" s="352"/>
      <c r="BE833" s="352"/>
      <c r="BF833" s="352"/>
      <c r="BG833" s="352"/>
      <c r="BH833" s="352"/>
      <c r="BI833" s="352"/>
      <c r="BJ833" s="352"/>
      <c r="BK833" s="352"/>
      <c r="BL833" s="352"/>
    </row>
    <row r="834" spans="1:64" ht="16.5" customHeight="1">
      <c r="A834" s="352"/>
      <c r="B834" s="352"/>
      <c r="C834" s="352"/>
      <c r="D834" s="352"/>
      <c r="E834" s="352"/>
      <c r="F834" s="352"/>
      <c r="G834" s="352"/>
      <c r="H834" s="352"/>
      <c r="I834" s="352"/>
      <c r="J834" s="352"/>
      <c r="K834" s="352"/>
      <c r="L834" s="352"/>
      <c r="M834" s="352"/>
      <c r="N834" s="352"/>
      <c r="O834" s="352"/>
      <c r="P834" s="352"/>
      <c r="Q834" s="352"/>
      <c r="R834" s="352"/>
      <c r="S834" s="352"/>
      <c r="T834" s="352"/>
      <c r="U834" s="352"/>
      <c r="V834" s="352"/>
      <c r="W834" s="352"/>
      <c r="X834" s="352"/>
      <c r="Y834" s="352"/>
      <c r="Z834" s="352"/>
      <c r="AA834" s="352"/>
      <c r="AB834" s="352"/>
      <c r="AC834" s="352"/>
      <c r="AD834" s="352"/>
      <c r="AE834" s="352"/>
      <c r="AF834" s="352"/>
      <c r="AG834" s="352"/>
      <c r="AH834" s="352"/>
      <c r="AI834" s="352"/>
      <c r="AJ834" s="352"/>
      <c r="AK834" s="352"/>
      <c r="AL834" s="352"/>
      <c r="AM834" s="352"/>
      <c r="AN834" s="352"/>
      <c r="AO834" s="352"/>
      <c r="AP834" s="352"/>
      <c r="AQ834" s="352"/>
      <c r="AR834" s="352"/>
      <c r="AS834" s="352"/>
      <c r="AT834" s="352"/>
      <c r="AU834" s="352"/>
      <c r="AV834" s="352"/>
      <c r="AW834" s="352"/>
      <c r="AX834" s="352"/>
      <c r="AY834" s="352"/>
      <c r="AZ834" s="352"/>
      <c r="BA834" s="352"/>
      <c r="BB834" s="352"/>
      <c r="BC834" s="352"/>
      <c r="BD834" s="352"/>
      <c r="BE834" s="352"/>
      <c r="BF834" s="352"/>
      <c r="BG834" s="352"/>
      <c r="BH834" s="352"/>
      <c r="BI834" s="352"/>
      <c r="BJ834" s="352"/>
      <c r="BK834" s="352"/>
      <c r="BL834" s="352"/>
    </row>
    <row r="835" spans="1:64" ht="16.5" customHeight="1">
      <c r="A835" s="352"/>
      <c r="B835" s="352"/>
      <c r="C835" s="352"/>
      <c r="D835" s="352"/>
      <c r="E835" s="352"/>
      <c r="F835" s="352"/>
      <c r="G835" s="352"/>
      <c r="H835" s="352"/>
      <c r="I835" s="352"/>
      <c r="J835" s="352"/>
      <c r="K835" s="352"/>
      <c r="L835" s="352"/>
      <c r="M835" s="352"/>
      <c r="N835" s="352"/>
      <c r="O835" s="352"/>
      <c r="P835" s="352"/>
      <c r="Q835" s="352"/>
      <c r="R835" s="352"/>
      <c r="S835" s="352"/>
      <c r="T835" s="352"/>
      <c r="U835" s="352"/>
      <c r="V835" s="352"/>
      <c r="W835" s="352"/>
      <c r="X835" s="352"/>
      <c r="Y835" s="352"/>
      <c r="Z835" s="352"/>
      <c r="AA835" s="352"/>
      <c r="AB835" s="352"/>
      <c r="AC835" s="352"/>
      <c r="AD835" s="352"/>
      <c r="AE835" s="352"/>
      <c r="AF835" s="352"/>
      <c r="AG835" s="352"/>
      <c r="AH835" s="352"/>
      <c r="AI835" s="352"/>
      <c r="AJ835" s="352"/>
      <c r="AK835" s="352"/>
      <c r="AL835" s="352"/>
      <c r="AM835" s="352"/>
      <c r="AN835" s="352"/>
      <c r="AO835" s="352"/>
      <c r="AP835" s="352"/>
      <c r="AQ835" s="352"/>
      <c r="AR835" s="352"/>
      <c r="AS835" s="352"/>
      <c r="AT835" s="352"/>
      <c r="AU835" s="352"/>
      <c r="AV835" s="352"/>
      <c r="AW835" s="352"/>
      <c r="AX835" s="352"/>
      <c r="AY835" s="352"/>
      <c r="AZ835" s="352"/>
      <c r="BA835" s="352"/>
      <c r="BB835" s="352"/>
      <c r="BC835" s="352"/>
      <c r="BD835" s="352"/>
      <c r="BE835" s="352"/>
      <c r="BF835" s="352"/>
      <c r="BG835" s="352"/>
      <c r="BH835" s="352"/>
      <c r="BI835" s="352"/>
      <c r="BJ835" s="352"/>
      <c r="BK835" s="352"/>
      <c r="BL835" s="352"/>
    </row>
    <row r="836" spans="1:64" ht="16.5" customHeight="1">
      <c r="A836" s="352"/>
      <c r="B836" s="352"/>
      <c r="C836" s="352"/>
      <c r="D836" s="352"/>
      <c r="E836" s="352"/>
      <c r="F836" s="352"/>
      <c r="G836" s="352"/>
      <c r="H836" s="352"/>
      <c r="I836" s="352"/>
      <c r="J836" s="352"/>
      <c r="K836" s="352"/>
      <c r="L836" s="352"/>
      <c r="M836" s="352"/>
      <c r="N836" s="352"/>
      <c r="O836" s="352"/>
      <c r="P836" s="352"/>
      <c r="Q836" s="352"/>
      <c r="R836" s="352"/>
      <c r="S836" s="352"/>
      <c r="T836" s="352"/>
      <c r="U836" s="352"/>
      <c r="V836" s="352"/>
      <c r="W836" s="352"/>
      <c r="X836" s="352"/>
      <c r="Y836" s="352"/>
      <c r="Z836" s="352"/>
      <c r="AA836" s="352"/>
      <c r="AB836" s="352"/>
      <c r="AC836" s="352"/>
      <c r="AD836" s="352"/>
      <c r="AE836" s="352"/>
      <c r="AF836" s="352"/>
      <c r="AG836" s="352"/>
      <c r="AH836" s="352"/>
      <c r="AI836" s="352"/>
      <c r="AJ836" s="352"/>
      <c r="AK836" s="352"/>
      <c r="AL836" s="352"/>
      <c r="AM836" s="352"/>
      <c r="AN836" s="352"/>
      <c r="AO836" s="352"/>
      <c r="AP836" s="352"/>
      <c r="AQ836" s="352"/>
      <c r="AR836" s="352"/>
      <c r="AS836" s="352"/>
      <c r="AT836" s="352"/>
      <c r="AU836" s="352"/>
      <c r="AV836" s="352"/>
      <c r="AW836" s="352"/>
      <c r="AX836" s="352"/>
      <c r="AY836" s="352"/>
      <c r="AZ836" s="352"/>
      <c r="BA836" s="352"/>
      <c r="BB836" s="352"/>
      <c r="BC836" s="352"/>
      <c r="BD836" s="352"/>
      <c r="BE836" s="352"/>
      <c r="BF836" s="352"/>
      <c r="BG836" s="352"/>
      <c r="BH836" s="352"/>
      <c r="BI836" s="352"/>
      <c r="BJ836" s="352"/>
      <c r="BK836" s="352"/>
      <c r="BL836" s="352"/>
    </row>
    <row r="837" spans="1:64" ht="16.5" customHeight="1">
      <c r="A837" s="352"/>
      <c r="B837" s="352"/>
      <c r="C837" s="352"/>
      <c r="D837" s="352"/>
      <c r="E837" s="352"/>
      <c r="F837" s="352"/>
      <c r="G837" s="352"/>
      <c r="H837" s="352"/>
      <c r="I837" s="352"/>
      <c r="J837" s="352"/>
      <c r="K837" s="352"/>
      <c r="L837" s="352"/>
      <c r="M837" s="352"/>
      <c r="N837" s="352"/>
      <c r="O837" s="352"/>
      <c r="P837" s="352"/>
      <c r="Q837" s="352"/>
      <c r="R837" s="352"/>
      <c r="S837" s="352"/>
      <c r="T837" s="352"/>
      <c r="U837" s="352"/>
      <c r="V837" s="352"/>
      <c r="W837" s="352"/>
      <c r="X837" s="352"/>
      <c r="Y837" s="352"/>
      <c r="Z837" s="352"/>
      <c r="AA837" s="352"/>
      <c r="AB837" s="352"/>
      <c r="AC837" s="352"/>
      <c r="AD837" s="352"/>
      <c r="AE837" s="352"/>
      <c r="AF837" s="352"/>
      <c r="AG837" s="352"/>
      <c r="AH837" s="352"/>
      <c r="AI837" s="352"/>
      <c r="AJ837" s="352"/>
      <c r="AK837" s="352"/>
      <c r="AL837" s="352"/>
      <c r="AM837" s="352"/>
      <c r="AN837" s="352"/>
      <c r="AO837" s="352"/>
      <c r="AP837" s="352"/>
      <c r="AQ837" s="352"/>
      <c r="AR837" s="352"/>
      <c r="AS837" s="352"/>
      <c r="AT837" s="352"/>
      <c r="AU837" s="352"/>
      <c r="AV837" s="352"/>
      <c r="AW837" s="352"/>
      <c r="AX837" s="352"/>
      <c r="AY837" s="352"/>
      <c r="AZ837" s="352"/>
      <c r="BA837" s="352"/>
      <c r="BB837" s="352"/>
      <c r="BC837" s="352"/>
      <c r="BD837" s="352"/>
      <c r="BE837" s="352"/>
      <c r="BF837" s="352"/>
      <c r="BG837" s="352"/>
      <c r="BH837" s="352"/>
      <c r="BI837" s="352"/>
      <c r="BJ837" s="352"/>
      <c r="BK837" s="352"/>
      <c r="BL837" s="352"/>
    </row>
    <row r="838" spans="1:64" ht="16.5" customHeight="1">
      <c r="A838" s="352"/>
      <c r="B838" s="352"/>
      <c r="C838" s="352"/>
      <c r="D838" s="352"/>
      <c r="E838" s="352"/>
      <c r="F838" s="352"/>
      <c r="G838" s="352"/>
      <c r="H838" s="352"/>
      <c r="I838" s="352"/>
      <c r="J838" s="352"/>
      <c r="K838" s="352"/>
      <c r="L838" s="352"/>
      <c r="M838" s="352"/>
      <c r="N838" s="352"/>
      <c r="O838" s="352"/>
      <c r="P838" s="352"/>
      <c r="Q838" s="352"/>
      <c r="R838" s="352"/>
      <c r="S838" s="352"/>
      <c r="T838" s="352"/>
      <c r="U838" s="352"/>
      <c r="V838" s="352"/>
      <c r="W838" s="352"/>
      <c r="X838" s="352"/>
      <c r="Y838" s="352"/>
      <c r="Z838" s="352"/>
      <c r="AA838" s="352"/>
      <c r="AB838" s="352"/>
      <c r="AC838" s="352"/>
      <c r="AD838" s="352"/>
      <c r="AE838" s="352"/>
      <c r="AF838" s="352"/>
      <c r="AG838" s="352"/>
      <c r="AH838" s="352"/>
      <c r="AI838" s="352"/>
      <c r="AJ838" s="352"/>
      <c r="AK838" s="352"/>
      <c r="AL838" s="352"/>
      <c r="AM838" s="352"/>
      <c r="AN838" s="352"/>
      <c r="AO838" s="352"/>
      <c r="AP838" s="352"/>
      <c r="AQ838" s="352"/>
      <c r="AR838" s="352"/>
      <c r="AS838" s="352"/>
      <c r="AT838" s="352"/>
      <c r="AU838" s="352"/>
      <c r="AV838" s="352"/>
      <c r="AW838" s="352"/>
      <c r="AX838" s="352"/>
      <c r="AY838" s="352"/>
      <c r="AZ838" s="352"/>
      <c r="BA838" s="352"/>
      <c r="BB838" s="352"/>
      <c r="BC838" s="352"/>
      <c r="BD838" s="352"/>
      <c r="BE838" s="352"/>
      <c r="BF838" s="352"/>
      <c r="BG838" s="352"/>
      <c r="BH838" s="352"/>
      <c r="BI838" s="352"/>
      <c r="BJ838" s="352"/>
      <c r="BK838" s="352"/>
      <c r="BL838" s="352"/>
    </row>
    <row r="839" spans="1:64" ht="16.5" customHeight="1">
      <c r="A839" s="352"/>
      <c r="B839" s="352"/>
      <c r="C839" s="352"/>
      <c r="D839" s="352"/>
      <c r="E839" s="352"/>
      <c r="F839" s="352"/>
      <c r="G839" s="352"/>
      <c r="H839" s="352"/>
      <c r="I839" s="352"/>
      <c r="J839" s="352"/>
      <c r="K839" s="352"/>
      <c r="L839" s="352"/>
      <c r="M839" s="352"/>
      <c r="N839" s="352"/>
      <c r="O839" s="352"/>
      <c r="P839" s="352"/>
      <c r="Q839" s="352"/>
      <c r="R839" s="352"/>
      <c r="S839" s="352"/>
      <c r="T839" s="352"/>
      <c r="U839" s="352"/>
      <c r="V839" s="352"/>
      <c r="W839" s="352"/>
      <c r="X839" s="352"/>
      <c r="Y839" s="352"/>
      <c r="Z839" s="352"/>
      <c r="AA839" s="352"/>
      <c r="AB839" s="352"/>
      <c r="AC839" s="352"/>
      <c r="AD839" s="352"/>
      <c r="AE839" s="352"/>
      <c r="AF839" s="352"/>
      <c r="AG839" s="352"/>
      <c r="AH839" s="352"/>
      <c r="AI839" s="352"/>
      <c r="AJ839" s="352"/>
      <c r="AK839" s="352"/>
      <c r="AL839" s="352"/>
      <c r="AM839" s="352"/>
      <c r="AN839" s="352"/>
      <c r="AO839" s="352"/>
      <c r="AP839" s="352"/>
      <c r="AQ839" s="352"/>
      <c r="AR839" s="352"/>
      <c r="AS839" s="352"/>
      <c r="AT839" s="352"/>
      <c r="AU839" s="352"/>
      <c r="AV839" s="352"/>
      <c r="AW839" s="352"/>
      <c r="AX839" s="352"/>
      <c r="AY839" s="352"/>
      <c r="AZ839" s="352"/>
      <c r="BA839" s="352"/>
      <c r="BB839" s="352"/>
      <c r="BC839" s="352"/>
      <c r="BD839" s="352"/>
      <c r="BE839" s="352"/>
      <c r="BF839" s="352"/>
      <c r="BG839" s="352"/>
      <c r="BH839" s="352"/>
      <c r="BI839" s="352"/>
      <c r="BJ839" s="352"/>
      <c r="BK839" s="352"/>
      <c r="BL839" s="352"/>
    </row>
    <row r="840" spans="1:64" ht="16.5" customHeight="1">
      <c r="A840" s="352"/>
      <c r="B840" s="352"/>
      <c r="C840" s="352"/>
      <c r="D840" s="352"/>
      <c r="E840" s="352"/>
      <c r="F840" s="352"/>
      <c r="G840" s="352"/>
      <c r="H840" s="352"/>
      <c r="I840" s="352"/>
      <c r="J840" s="352"/>
      <c r="K840" s="352"/>
      <c r="L840" s="352"/>
      <c r="M840" s="352"/>
      <c r="N840" s="352"/>
      <c r="O840" s="352"/>
      <c r="P840" s="352"/>
      <c r="Q840" s="352"/>
      <c r="R840" s="352"/>
      <c r="S840" s="352"/>
      <c r="T840" s="352"/>
      <c r="U840" s="352"/>
      <c r="V840" s="352"/>
      <c r="W840" s="352"/>
      <c r="X840" s="352"/>
      <c r="Y840" s="352"/>
      <c r="Z840" s="352"/>
      <c r="AA840" s="352"/>
      <c r="AB840" s="352"/>
      <c r="AC840" s="352"/>
      <c r="AD840" s="352"/>
      <c r="AE840" s="352"/>
      <c r="AF840" s="352"/>
      <c r="AG840" s="352"/>
      <c r="AH840" s="352"/>
      <c r="AI840" s="352"/>
      <c r="AJ840" s="352"/>
      <c r="AK840" s="352"/>
      <c r="AL840" s="352"/>
      <c r="AM840" s="352"/>
      <c r="AN840" s="352"/>
      <c r="AO840" s="352"/>
      <c r="AP840" s="352"/>
      <c r="AQ840" s="352"/>
      <c r="AR840" s="352"/>
      <c r="AS840" s="352"/>
      <c r="AT840" s="352"/>
      <c r="AU840" s="352"/>
      <c r="AV840" s="352"/>
      <c r="AW840" s="352"/>
      <c r="AX840" s="352"/>
      <c r="AY840" s="352"/>
      <c r="AZ840" s="352"/>
      <c r="BA840" s="352"/>
      <c r="BB840" s="352"/>
      <c r="BC840" s="352"/>
      <c r="BD840" s="352"/>
      <c r="BE840" s="352"/>
      <c r="BF840" s="352"/>
      <c r="BG840" s="352"/>
      <c r="BH840" s="352"/>
      <c r="BI840" s="352"/>
      <c r="BJ840" s="352"/>
      <c r="BK840" s="352"/>
      <c r="BL840" s="352"/>
    </row>
    <row r="841" spans="1:64" ht="16.5" customHeight="1">
      <c r="A841" s="352"/>
      <c r="B841" s="352"/>
      <c r="C841" s="352"/>
      <c r="D841" s="352"/>
      <c r="E841" s="352"/>
      <c r="F841" s="352"/>
      <c r="G841" s="352"/>
      <c r="H841" s="352"/>
      <c r="I841" s="352"/>
      <c r="J841" s="352"/>
      <c r="K841" s="352"/>
      <c r="L841" s="352"/>
      <c r="M841" s="352"/>
      <c r="N841" s="352"/>
      <c r="O841" s="352"/>
      <c r="P841" s="352"/>
      <c r="Q841" s="352"/>
      <c r="R841" s="352"/>
      <c r="S841" s="352"/>
      <c r="T841" s="352"/>
      <c r="U841" s="352"/>
      <c r="V841" s="352"/>
      <c r="W841" s="352"/>
      <c r="X841" s="352"/>
      <c r="Y841" s="352"/>
      <c r="Z841" s="352"/>
      <c r="AA841" s="352"/>
      <c r="AB841" s="352"/>
      <c r="AC841" s="352"/>
      <c r="AD841" s="352"/>
      <c r="AE841" s="352"/>
      <c r="AF841" s="352"/>
      <c r="AG841" s="352"/>
      <c r="AH841" s="352"/>
      <c r="AI841" s="352"/>
      <c r="AJ841" s="352"/>
      <c r="AK841" s="352"/>
      <c r="AL841" s="352"/>
      <c r="AM841" s="352"/>
      <c r="AN841" s="352"/>
      <c r="AO841" s="352"/>
      <c r="AP841" s="352"/>
      <c r="AQ841" s="352"/>
      <c r="AR841" s="352"/>
      <c r="AS841" s="352"/>
      <c r="AT841" s="352"/>
      <c r="AU841" s="352"/>
      <c r="AV841" s="352"/>
      <c r="AW841" s="352"/>
      <c r="AX841" s="352"/>
      <c r="AY841" s="352"/>
      <c r="AZ841" s="352"/>
      <c r="BA841" s="352"/>
      <c r="BB841" s="352"/>
      <c r="BC841" s="352"/>
      <c r="BD841" s="352"/>
      <c r="BE841" s="352"/>
      <c r="BF841" s="352"/>
      <c r="BG841" s="352"/>
      <c r="BH841" s="352"/>
      <c r="BI841" s="352"/>
      <c r="BJ841" s="352"/>
      <c r="BK841" s="352"/>
      <c r="BL841" s="352"/>
    </row>
    <row r="842" spans="1:64" ht="16.5" customHeight="1">
      <c r="A842" s="352"/>
      <c r="B842" s="352"/>
      <c r="C842" s="352"/>
      <c r="D842" s="352"/>
      <c r="E842" s="352"/>
      <c r="F842" s="352"/>
      <c r="G842" s="352"/>
      <c r="H842" s="352"/>
      <c r="I842" s="352"/>
      <c r="J842" s="352"/>
      <c r="K842" s="352"/>
      <c r="L842" s="352"/>
      <c r="M842" s="352"/>
      <c r="N842" s="352"/>
      <c r="O842" s="352"/>
      <c r="P842" s="352"/>
      <c r="Q842" s="352"/>
      <c r="R842" s="352"/>
      <c r="S842" s="352"/>
      <c r="T842" s="352"/>
      <c r="U842" s="352"/>
      <c r="V842" s="352"/>
      <c r="W842" s="352"/>
      <c r="X842" s="352"/>
      <c r="Y842" s="352"/>
      <c r="Z842" s="352"/>
      <c r="AA842" s="352"/>
      <c r="AB842" s="352"/>
      <c r="AC842" s="352"/>
      <c r="AD842" s="352"/>
      <c r="AE842" s="352"/>
      <c r="AF842" s="352"/>
      <c r="AG842" s="352"/>
      <c r="AH842" s="352"/>
      <c r="AI842" s="352"/>
      <c r="AJ842" s="352"/>
      <c r="AK842" s="352"/>
      <c r="AL842" s="352"/>
      <c r="AM842" s="352"/>
      <c r="AN842" s="352"/>
      <c r="AO842" s="352"/>
      <c r="AP842" s="352"/>
      <c r="AQ842" s="352"/>
      <c r="AR842" s="352"/>
      <c r="AS842" s="352"/>
      <c r="AT842" s="352"/>
      <c r="AU842" s="352"/>
      <c r="AV842" s="352"/>
      <c r="AW842" s="352"/>
      <c r="AX842" s="352"/>
      <c r="AY842" s="352"/>
      <c r="AZ842" s="352"/>
      <c r="BA842" s="352"/>
      <c r="BB842" s="352"/>
      <c r="BC842" s="352"/>
      <c r="BD842" s="352"/>
      <c r="BE842" s="352"/>
      <c r="BF842" s="352"/>
      <c r="BG842" s="352"/>
      <c r="BH842" s="352"/>
      <c r="BI842" s="352"/>
      <c r="BJ842" s="352"/>
      <c r="BK842" s="352"/>
      <c r="BL842" s="352"/>
    </row>
    <row r="843" spans="1:64" ht="16.5" customHeight="1">
      <c r="A843" s="352"/>
      <c r="B843" s="352"/>
      <c r="C843" s="352"/>
      <c r="D843" s="352"/>
      <c r="E843" s="352"/>
      <c r="F843" s="352"/>
      <c r="G843" s="352"/>
      <c r="H843" s="352"/>
      <c r="I843" s="352"/>
      <c r="J843" s="352"/>
      <c r="K843" s="352"/>
      <c r="L843" s="352"/>
      <c r="M843" s="352"/>
      <c r="N843" s="352"/>
      <c r="O843" s="352"/>
      <c r="P843" s="352"/>
      <c r="Q843" s="352"/>
      <c r="R843" s="352"/>
      <c r="S843" s="352"/>
      <c r="T843" s="352"/>
      <c r="U843" s="352"/>
      <c r="V843" s="352"/>
      <c r="W843" s="352"/>
      <c r="X843" s="352"/>
      <c r="Y843" s="352"/>
      <c r="Z843" s="352"/>
      <c r="AA843" s="352"/>
      <c r="AB843" s="352"/>
      <c r="AC843" s="352"/>
      <c r="AD843" s="352"/>
      <c r="AE843" s="352"/>
      <c r="AF843" s="352"/>
      <c r="AG843" s="352"/>
      <c r="AH843" s="352"/>
      <c r="AI843" s="352"/>
      <c r="AJ843" s="352"/>
      <c r="AK843" s="352"/>
      <c r="AL843" s="352"/>
      <c r="AM843" s="352"/>
      <c r="AN843" s="352"/>
      <c r="AO843" s="352"/>
      <c r="AP843" s="352"/>
      <c r="AQ843" s="352"/>
      <c r="AR843" s="352"/>
      <c r="AS843" s="352"/>
      <c r="AT843" s="352"/>
      <c r="AU843" s="352"/>
      <c r="AV843" s="352"/>
      <c r="AW843" s="352"/>
      <c r="AX843" s="352"/>
      <c r="AY843" s="352"/>
      <c r="AZ843" s="352"/>
      <c r="BA843" s="352"/>
      <c r="BB843" s="352"/>
      <c r="BC843" s="352"/>
      <c r="BD843" s="352"/>
      <c r="BE843" s="352"/>
      <c r="BF843" s="352"/>
      <c r="BG843" s="352"/>
      <c r="BH843" s="352"/>
      <c r="BI843" s="352"/>
      <c r="BJ843" s="352"/>
      <c r="BK843" s="352"/>
      <c r="BL843" s="352"/>
    </row>
    <row r="844" spans="1:64" ht="16.5" customHeight="1">
      <c r="A844" s="352"/>
      <c r="B844" s="352"/>
      <c r="C844" s="352"/>
      <c r="D844" s="352"/>
      <c r="E844" s="352"/>
      <c r="F844" s="352"/>
      <c r="G844" s="352"/>
      <c r="H844" s="352"/>
      <c r="I844" s="352"/>
      <c r="J844" s="352"/>
      <c r="K844" s="352"/>
      <c r="L844" s="352"/>
      <c r="M844" s="352"/>
      <c r="N844" s="352"/>
      <c r="O844" s="352"/>
      <c r="P844" s="352"/>
      <c r="Q844" s="352"/>
      <c r="R844" s="352"/>
      <c r="S844" s="352"/>
      <c r="T844" s="352"/>
      <c r="U844" s="352"/>
      <c r="V844" s="352"/>
      <c r="W844" s="352"/>
      <c r="X844" s="352"/>
      <c r="Y844" s="352"/>
      <c r="Z844" s="352"/>
      <c r="AA844" s="352"/>
      <c r="AB844" s="352"/>
      <c r="AC844" s="352"/>
      <c r="AD844" s="352"/>
      <c r="AE844" s="352"/>
      <c r="AF844" s="352"/>
      <c r="AG844" s="352"/>
      <c r="AH844" s="352"/>
      <c r="AI844" s="352"/>
      <c r="AJ844" s="352"/>
      <c r="AK844" s="352"/>
      <c r="AL844" s="352"/>
      <c r="AM844" s="352"/>
      <c r="AN844" s="352"/>
      <c r="AO844" s="352"/>
      <c r="AP844" s="352"/>
      <c r="AQ844" s="352"/>
      <c r="AR844" s="352"/>
      <c r="AS844" s="352"/>
      <c r="AT844" s="352"/>
      <c r="AU844" s="352"/>
      <c r="AV844" s="352"/>
      <c r="AW844" s="352"/>
      <c r="AX844" s="352"/>
      <c r="AY844" s="352"/>
      <c r="AZ844" s="352"/>
      <c r="BA844" s="352"/>
      <c r="BB844" s="352"/>
      <c r="BC844" s="352"/>
      <c r="BD844" s="352"/>
      <c r="BE844" s="352"/>
      <c r="BF844" s="352"/>
      <c r="BG844" s="352"/>
      <c r="BH844" s="352"/>
      <c r="BI844" s="352"/>
      <c r="BJ844" s="352"/>
      <c r="BK844" s="352"/>
      <c r="BL844" s="352"/>
    </row>
    <row r="845" spans="1:64" ht="16.5" customHeight="1">
      <c r="A845" s="352"/>
      <c r="B845" s="352"/>
      <c r="C845" s="352"/>
      <c r="D845" s="352"/>
      <c r="E845" s="352"/>
      <c r="F845" s="352"/>
      <c r="G845" s="352"/>
      <c r="H845" s="352"/>
      <c r="I845" s="352"/>
      <c r="J845" s="352"/>
      <c r="K845" s="352"/>
      <c r="L845" s="352"/>
      <c r="M845" s="352"/>
      <c r="N845" s="352"/>
      <c r="O845" s="352"/>
      <c r="P845" s="352"/>
      <c r="Q845" s="352"/>
      <c r="R845" s="352"/>
      <c r="S845" s="352"/>
      <c r="T845" s="352"/>
      <c r="U845" s="352"/>
      <c r="V845" s="352"/>
      <c r="W845" s="352"/>
      <c r="X845" s="352"/>
      <c r="Y845" s="352"/>
      <c r="Z845" s="352"/>
      <c r="AA845" s="352"/>
      <c r="AB845" s="352"/>
      <c r="AC845" s="352"/>
      <c r="AD845" s="352"/>
      <c r="AE845" s="352"/>
      <c r="AF845" s="352"/>
      <c r="AG845" s="352"/>
      <c r="AH845" s="352"/>
      <c r="AI845" s="352"/>
      <c r="AJ845" s="352"/>
      <c r="AK845" s="352"/>
      <c r="AL845" s="352"/>
      <c r="AM845" s="352"/>
      <c r="AN845" s="352"/>
      <c r="AO845" s="352"/>
      <c r="AP845" s="352"/>
      <c r="AQ845" s="352"/>
      <c r="AR845" s="352"/>
      <c r="AS845" s="352"/>
      <c r="AT845" s="352"/>
      <c r="AU845" s="352"/>
      <c r="AV845" s="352"/>
      <c r="AW845" s="352"/>
      <c r="AX845" s="352"/>
      <c r="AY845" s="352"/>
      <c r="AZ845" s="352"/>
      <c r="BA845" s="352"/>
      <c r="BB845" s="352"/>
      <c r="BC845" s="352"/>
      <c r="BD845" s="352"/>
      <c r="BE845" s="352"/>
      <c r="BF845" s="352"/>
      <c r="BG845" s="352"/>
      <c r="BH845" s="352"/>
      <c r="BI845" s="352"/>
      <c r="BJ845" s="352"/>
      <c r="BK845" s="352"/>
      <c r="BL845" s="352"/>
    </row>
    <row r="846" spans="1:64" ht="16.5" customHeight="1">
      <c r="A846" s="352"/>
      <c r="B846" s="352"/>
      <c r="C846" s="352"/>
      <c r="D846" s="352"/>
      <c r="E846" s="352"/>
      <c r="F846" s="352"/>
      <c r="G846" s="352"/>
      <c r="H846" s="352"/>
      <c r="I846" s="352"/>
      <c r="J846" s="352"/>
      <c r="K846" s="352"/>
      <c r="L846" s="352"/>
      <c r="M846" s="352"/>
      <c r="N846" s="352"/>
      <c r="O846" s="352"/>
      <c r="P846" s="352"/>
      <c r="Q846" s="352"/>
      <c r="R846" s="352"/>
      <c r="S846" s="352"/>
      <c r="T846" s="352"/>
      <c r="U846" s="352"/>
      <c r="V846" s="352"/>
      <c r="W846" s="352"/>
      <c r="X846" s="352"/>
      <c r="Y846" s="352"/>
      <c r="Z846" s="352"/>
      <c r="AA846" s="352"/>
      <c r="AB846" s="352"/>
      <c r="AC846" s="352"/>
      <c r="AD846" s="352"/>
      <c r="AE846" s="352"/>
      <c r="AF846" s="352"/>
      <c r="AG846" s="352"/>
      <c r="AH846" s="352"/>
      <c r="AI846" s="352"/>
      <c r="AJ846" s="352"/>
      <c r="AK846" s="352"/>
      <c r="AL846" s="352"/>
      <c r="AM846" s="352"/>
      <c r="AN846" s="352"/>
      <c r="AO846" s="352"/>
      <c r="AP846" s="352"/>
      <c r="AQ846" s="352"/>
      <c r="AR846" s="352"/>
      <c r="AS846" s="352"/>
      <c r="AT846" s="352"/>
      <c r="AU846" s="352"/>
      <c r="AV846" s="352"/>
      <c r="AW846" s="352"/>
      <c r="AX846" s="352"/>
      <c r="AY846" s="352"/>
      <c r="AZ846" s="352"/>
      <c r="BA846" s="352"/>
      <c r="BB846" s="352"/>
      <c r="BC846" s="352"/>
      <c r="BD846" s="352"/>
      <c r="BE846" s="352"/>
      <c r="BF846" s="352"/>
      <c r="BG846" s="352"/>
      <c r="BH846" s="352"/>
      <c r="BI846" s="352"/>
      <c r="BJ846" s="352"/>
      <c r="BK846" s="352"/>
      <c r="BL846" s="352"/>
    </row>
    <row r="847" spans="1:64" ht="16.5" customHeight="1">
      <c r="A847" s="352"/>
      <c r="B847" s="352"/>
      <c r="C847" s="352"/>
      <c r="D847" s="352"/>
      <c r="E847" s="352"/>
      <c r="F847" s="352"/>
      <c r="G847" s="352"/>
      <c r="H847" s="352"/>
      <c r="I847" s="352"/>
      <c r="J847" s="352"/>
      <c r="K847" s="352"/>
      <c r="L847" s="352"/>
      <c r="M847" s="352"/>
      <c r="N847" s="352"/>
      <c r="O847" s="352"/>
      <c r="P847" s="352"/>
      <c r="Q847" s="352"/>
      <c r="R847" s="352"/>
      <c r="S847" s="352"/>
      <c r="T847" s="352"/>
      <c r="U847" s="352"/>
      <c r="V847" s="352"/>
      <c r="W847" s="352"/>
      <c r="X847" s="352"/>
      <c r="Y847" s="352"/>
      <c r="Z847" s="352"/>
      <c r="AA847" s="352"/>
      <c r="AB847" s="352"/>
      <c r="AC847" s="352"/>
      <c r="AD847" s="352"/>
      <c r="AE847" s="352"/>
      <c r="AF847" s="352"/>
      <c r="AG847" s="352"/>
      <c r="AH847" s="352"/>
      <c r="AI847" s="352"/>
      <c r="AJ847" s="352"/>
      <c r="AK847" s="352"/>
      <c r="AL847" s="352"/>
      <c r="AM847" s="352"/>
      <c r="AN847" s="352"/>
      <c r="AO847" s="352"/>
      <c r="AP847" s="352"/>
      <c r="AQ847" s="352"/>
      <c r="AR847" s="352"/>
      <c r="AS847" s="352"/>
      <c r="AT847" s="352"/>
      <c r="AU847" s="352"/>
      <c r="AV847" s="352"/>
      <c r="AW847" s="352"/>
      <c r="AX847" s="352"/>
      <c r="AY847" s="352"/>
      <c r="AZ847" s="352"/>
      <c r="BA847" s="352"/>
      <c r="BB847" s="352"/>
      <c r="BC847" s="352"/>
      <c r="BD847" s="352"/>
      <c r="BE847" s="352"/>
      <c r="BF847" s="352"/>
      <c r="BG847" s="352"/>
      <c r="BH847" s="352"/>
      <c r="BI847" s="352"/>
      <c r="BJ847" s="352"/>
      <c r="BK847" s="352"/>
      <c r="BL847" s="352"/>
    </row>
    <row r="848" spans="1:64" ht="16.5" customHeight="1">
      <c r="A848" s="352"/>
      <c r="B848" s="352"/>
      <c r="C848" s="352"/>
      <c r="D848" s="352"/>
      <c r="E848" s="352"/>
      <c r="F848" s="352"/>
      <c r="G848" s="352"/>
      <c r="H848" s="352"/>
      <c r="I848" s="352"/>
      <c r="J848" s="352"/>
      <c r="K848" s="352"/>
      <c r="L848" s="352"/>
      <c r="M848" s="352"/>
      <c r="N848" s="352"/>
      <c r="O848" s="352"/>
      <c r="P848" s="352"/>
      <c r="Q848" s="352"/>
      <c r="R848" s="352"/>
      <c r="S848" s="352"/>
      <c r="T848" s="352"/>
      <c r="U848" s="352"/>
      <c r="V848" s="352"/>
      <c r="W848" s="352"/>
      <c r="X848" s="352"/>
      <c r="Y848" s="352"/>
      <c r="Z848" s="352"/>
      <c r="AA848" s="352"/>
      <c r="AB848" s="352"/>
      <c r="AC848" s="352"/>
      <c r="AD848" s="352"/>
      <c r="AE848" s="352"/>
      <c r="AF848" s="352"/>
      <c r="AG848" s="352"/>
      <c r="AH848" s="352"/>
      <c r="AI848" s="352"/>
      <c r="AJ848" s="352"/>
      <c r="AK848" s="352"/>
      <c r="AL848" s="352"/>
      <c r="AM848" s="352"/>
      <c r="AN848" s="352"/>
      <c r="AO848" s="352"/>
      <c r="AP848" s="352"/>
      <c r="AQ848" s="352"/>
      <c r="AR848" s="352"/>
      <c r="AS848" s="352"/>
      <c r="AT848" s="352"/>
      <c r="AU848" s="352"/>
      <c r="AV848" s="352"/>
      <c r="AW848" s="352"/>
      <c r="AX848" s="352"/>
      <c r="AY848" s="352"/>
      <c r="AZ848" s="352"/>
      <c r="BA848" s="352"/>
      <c r="BB848" s="352"/>
      <c r="BC848" s="352"/>
      <c r="BD848" s="352"/>
      <c r="BE848" s="352"/>
      <c r="BF848" s="352"/>
      <c r="BG848" s="352"/>
      <c r="BH848" s="352"/>
      <c r="BI848" s="352"/>
      <c r="BJ848" s="352"/>
      <c r="BK848" s="352"/>
      <c r="BL848" s="352"/>
    </row>
    <row r="849" spans="1:64" ht="16.5" customHeight="1">
      <c r="A849" s="352"/>
      <c r="B849" s="352"/>
      <c r="C849" s="352"/>
      <c r="D849" s="352"/>
      <c r="E849" s="352"/>
      <c r="F849" s="352"/>
      <c r="G849" s="352"/>
      <c r="H849" s="352"/>
      <c r="I849" s="352"/>
      <c r="J849" s="352"/>
      <c r="K849" s="352"/>
      <c r="L849" s="352"/>
      <c r="M849" s="352"/>
      <c r="N849" s="352"/>
      <c r="O849" s="352"/>
      <c r="P849" s="352"/>
      <c r="Q849" s="352"/>
      <c r="R849" s="352"/>
      <c r="S849" s="352"/>
      <c r="T849" s="352"/>
      <c r="U849" s="352"/>
      <c r="V849" s="352"/>
      <c r="W849" s="352"/>
      <c r="X849" s="352"/>
      <c r="Y849" s="352"/>
      <c r="Z849" s="352"/>
      <c r="AA849" s="352"/>
      <c r="AB849" s="352"/>
      <c r="AC849" s="352"/>
      <c r="AD849" s="352"/>
      <c r="AE849" s="352"/>
      <c r="AF849" s="352"/>
      <c r="AG849" s="352"/>
      <c r="AH849" s="352"/>
      <c r="AI849" s="352"/>
      <c r="AJ849" s="352"/>
      <c r="AK849" s="352"/>
      <c r="AL849" s="352"/>
      <c r="AM849" s="352"/>
      <c r="AN849" s="352"/>
      <c r="AO849" s="352"/>
      <c r="AP849" s="352"/>
      <c r="AQ849" s="352"/>
      <c r="AR849" s="352"/>
      <c r="AS849" s="352"/>
      <c r="AT849" s="352"/>
      <c r="AU849" s="352"/>
      <c r="AV849" s="352"/>
      <c r="AW849" s="352"/>
      <c r="AX849" s="352"/>
      <c r="AY849" s="352"/>
      <c r="AZ849" s="352"/>
      <c r="BA849" s="352"/>
      <c r="BB849" s="352"/>
      <c r="BC849" s="352"/>
      <c r="BD849" s="352"/>
      <c r="BE849" s="352"/>
      <c r="BF849" s="352"/>
      <c r="BG849" s="352"/>
      <c r="BH849" s="352"/>
      <c r="BI849" s="352"/>
      <c r="BJ849" s="352"/>
      <c r="BK849" s="352"/>
      <c r="BL849" s="352"/>
    </row>
    <row r="850" spans="1:64" ht="16.5" customHeight="1">
      <c r="A850" s="352"/>
      <c r="B850" s="352"/>
      <c r="C850" s="352"/>
      <c r="D850" s="352"/>
      <c r="E850" s="352"/>
      <c r="F850" s="352"/>
      <c r="G850" s="352"/>
      <c r="H850" s="352"/>
      <c r="I850" s="352"/>
      <c r="J850" s="352"/>
      <c r="K850" s="352"/>
      <c r="L850" s="352"/>
      <c r="M850" s="352"/>
      <c r="N850" s="352"/>
      <c r="O850" s="352"/>
      <c r="P850" s="352"/>
      <c r="Q850" s="352"/>
      <c r="R850" s="352"/>
      <c r="S850" s="352"/>
      <c r="T850" s="352"/>
      <c r="U850" s="352"/>
      <c r="V850" s="352"/>
      <c r="W850" s="352"/>
      <c r="X850" s="352"/>
      <c r="Y850" s="352"/>
      <c r="Z850" s="352"/>
      <c r="AA850" s="352"/>
      <c r="AB850" s="352"/>
      <c r="AC850" s="352"/>
      <c r="AD850" s="352"/>
      <c r="AE850" s="352"/>
      <c r="AF850" s="352"/>
      <c r="AG850" s="352"/>
      <c r="AH850" s="352"/>
      <c r="AI850" s="352"/>
      <c r="AJ850" s="352"/>
      <c r="AK850" s="352"/>
      <c r="AL850" s="352"/>
      <c r="AM850" s="352"/>
      <c r="AN850" s="352"/>
      <c r="AO850" s="352"/>
      <c r="AP850" s="352"/>
      <c r="AQ850" s="352"/>
      <c r="AR850" s="352"/>
      <c r="AS850" s="352"/>
      <c r="AT850" s="352"/>
      <c r="AU850" s="352"/>
      <c r="AV850" s="352"/>
      <c r="AW850" s="352"/>
      <c r="AX850" s="352"/>
      <c r="AY850" s="352"/>
      <c r="AZ850" s="352"/>
      <c r="BA850" s="352"/>
      <c r="BB850" s="352"/>
      <c r="BC850" s="352"/>
      <c r="BD850" s="352"/>
      <c r="BE850" s="352"/>
      <c r="BF850" s="352"/>
      <c r="BG850" s="352"/>
      <c r="BH850" s="352"/>
      <c r="BI850" s="352"/>
      <c r="BJ850" s="352"/>
      <c r="BK850" s="352"/>
      <c r="BL850" s="352"/>
    </row>
    <row r="851" spans="1:64" ht="16.5" customHeight="1">
      <c r="A851" s="352"/>
      <c r="B851" s="352"/>
      <c r="C851" s="352"/>
      <c r="D851" s="352"/>
      <c r="E851" s="352"/>
      <c r="F851" s="352"/>
      <c r="G851" s="352"/>
      <c r="H851" s="352"/>
      <c r="I851" s="352"/>
      <c r="J851" s="352"/>
      <c r="K851" s="352"/>
      <c r="L851" s="352"/>
      <c r="M851" s="352"/>
      <c r="N851" s="352"/>
      <c r="O851" s="352"/>
      <c r="P851" s="352"/>
      <c r="Q851" s="352"/>
      <c r="R851" s="352"/>
      <c r="S851" s="352"/>
      <c r="T851" s="352"/>
      <c r="U851" s="352"/>
      <c r="V851" s="352"/>
      <c r="W851" s="352"/>
      <c r="X851" s="352"/>
      <c r="Y851" s="352"/>
      <c r="Z851" s="352"/>
      <c r="AA851" s="352"/>
      <c r="AB851" s="352"/>
      <c r="AC851" s="352"/>
      <c r="AD851" s="352"/>
      <c r="AE851" s="352"/>
      <c r="AF851" s="352"/>
      <c r="AG851" s="352"/>
      <c r="AH851" s="352"/>
      <c r="AI851" s="352"/>
      <c r="AJ851" s="352"/>
      <c r="AK851" s="352"/>
      <c r="AL851" s="352"/>
      <c r="AM851" s="352"/>
      <c r="AN851" s="352"/>
      <c r="AO851" s="352"/>
      <c r="AP851" s="352"/>
      <c r="AQ851" s="352"/>
      <c r="AR851" s="352"/>
      <c r="AS851" s="352"/>
      <c r="AT851" s="352"/>
      <c r="AU851" s="352"/>
      <c r="AV851" s="352"/>
      <c r="AW851" s="352"/>
      <c r="AX851" s="352"/>
      <c r="AY851" s="352"/>
      <c r="AZ851" s="352"/>
      <c r="BA851" s="352"/>
      <c r="BB851" s="352"/>
      <c r="BC851" s="352"/>
      <c r="BD851" s="352"/>
      <c r="BE851" s="352"/>
      <c r="BF851" s="352"/>
      <c r="BG851" s="352"/>
      <c r="BH851" s="352"/>
      <c r="BI851" s="352"/>
      <c r="BJ851" s="352"/>
      <c r="BK851" s="352"/>
      <c r="BL851" s="352"/>
    </row>
    <row r="852" spans="1:64" ht="16.5" customHeight="1">
      <c r="A852" s="352"/>
      <c r="B852" s="352"/>
      <c r="C852" s="352"/>
      <c r="D852" s="352"/>
      <c r="E852" s="352"/>
      <c r="F852" s="352"/>
      <c r="G852" s="352"/>
      <c r="H852" s="352"/>
      <c r="I852" s="352"/>
      <c r="J852" s="352"/>
      <c r="K852" s="352"/>
      <c r="L852" s="352"/>
      <c r="M852" s="352"/>
      <c r="N852" s="352"/>
      <c r="O852" s="352"/>
      <c r="P852" s="352"/>
      <c r="Q852" s="352"/>
      <c r="R852" s="352"/>
      <c r="S852" s="352"/>
      <c r="T852" s="352"/>
      <c r="U852" s="352"/>
      <c r="V852" s="352"/>
      <c r="W852" s="352"/>
      <c r="X852" s="352"/>
      <c r="Y852" s="352"/>
      <c r="Z852" s="352"/>
      <c r="AA852" s="352"/>
      <c r="AB852" s="352"/>
      <c r="AC852" s="352"/>
      <c r="AD852" s="352"/>
      <c r="AE852" s="352"/>
      <c r="AF852" s="352"/>
      <c r="AG852" s="352"/>
      <c r="AH852" s="352"/>
      <c r="AI852" s="352"/>
      <c r="AJ852" s="352"/>
      <c r="AK852" s="352"/>
      <c r="AL852" s="352"/>
      <c r="AM852" s="352"/>
      <c r="AN852" s="352"/>
      <c r="AO852" s="352"/>
      <c r="AP852" s="352"/>
      <c r="AQ852" s="352"/>
      <c r="AR852" s="352"/>
      <c r="AS852" s="352"/>
      <c r="AT852" s="352"/>
      <c r="AU852" s="352"/>
      <c r="AV852" s="352"/>
      <c r="AW852" s="352"/>
      <c r="AX852" s="352"/>
      <c r="AY852" s="352"/>
      <c r="AZ852" s="352"/>
      <c r="BA852" s="352"/>
      <c r="BB852" s="352"/>
      <c r="BC852" s="352"/>
      <c r="BD852" s="352"/>
      <c r="BE852" s="352"/>
      <c r="BF852" s="352"/>
      <c r="BG852" s="352"/>
      <c r="BH852" s="352"/>
      <c r="BI852" s="352"/>
      <c r="BJ852" s="352"/>
      <c r="BK852" s="352"/>
      <c r="BL852" s="352"/>
    </row>
    <row r="853" spans="1:64" ht="16.5" customHeight="1">
      <c r="A853" s="352"/>
      <c r="B853" s="352"/>
      <c r="C853" s="352"/>
      <c r="D853" s="352"/>
      <c r="E853" s="352"/>
      <c r="F853" s="352"/>
      <c r="G853" s="352"/>
      <c r="H853" s="352"/>
      <c r="I853" s="352"/>
      <c r="J853" s="352"/>
      <c r="K853" s="352"/>
      <c r="L853" s="352"/>
      <c r="M853" s="352"/>
      <c r="N853" s="352"/>
      <c r="O853" s="352"/>
      <c r="P853" s="352"/>
      <c r="Q853" s="352"/>
      <c r="R853" s="352"/>
      <c r="S853" s="352"/>
      <c r="T853" s="352"/>
      <c r="U853" s="352"/>
      <c r="V853" s="352"/>
      <c r="W853" s="352"/>
      <c r="X853" s="352"/>
      <c r="Y853" s="352"/>
      <c r="Z853" s="352"/>
      <c r="AA853" s="352"/>
      <c r="AB853" s="352"/>
      <c r="AC853" s="352"/>
      <c r="AD853" s="352"/>
      <c r="AE853" s="352"/>
      <c r="AF853" s="352"/>
      <c r="AG853" s="352"/>
      <c r="AH853" s="352"/>
      <c r="AI853" s="352"/>
      <c r="AJ853" s="352"/>
      <c r="AK853" s="352"/>
      <c r="AL853" s="352"/>
      <c r="AM853" s="352"/>
      <c r="AN853" s="352"/>
      <c r="AO853" s="352"/>
      <c r="AP853" s="352"/>
      <c r="AQ853" s="352"/>
      <c r="AR853" s="352"/>
      <c r="AS853" s="352"/>
      <c r="AT853" s="352"/>
      <c r="AU853" s="352"/>
      <c r="AV853" s="352"/>
      <c r="AW853" s="352"/>
      <c r="AX853" s="352"/>
      <c r="AY853" s="352"/>
      <c r="AZ853" s="352"/>
      <c r="BA853" s="352"/>
      <c r="BB853" s="352"/>
      <c r="BC853" s="352"/>
      <c r="BD853" s="352"/>
      <c r="BE853" s="352"/>
      <c r="BF853" s="352"/>
      <c r="BG853" s="352"/>
      <c r="BH853" s="352"/>
      <c r="BI853" s="352"/>
      <c r="BJ853" s="352"/>
      <c r="BK853" s="352"/>
      <c r="BL853" s="352"/>
    </row>
    <row r="854" spans="1:64" ht="16.5" customHeight="1">
      <c r="A854" s="352"/>
      <c r="B854" s="352"/>
      <c r="C854" s="352"/>
      <c r="D854" s="352"/>
      <c r="E854" s="352"/>
      <c r="F854" s="352"/>
      <c r="G854" s="352"/>
      <c r="H854" s="352"/>
      <c r="I854" s="352"/>
      <c r="J854" s="352"/>
      <c r="K854" s="352"/>
      <c r="L854" s="352"/>
      <c r="M854" s="352"/>
      <c r="N854" s="352"/>
      <c r="O854" s="352"/>
      <c r="P854" s="352"/>
      <c r="Q854" s="352"/>
      <c r="R854" s="352"/>
      <c r="S854" s="352"/>
      <c r="T854" s="352"/>
      <c r="U854" s="352"/>
      <c r="V854" s="352"/>
      <c r="W854" s="352"/>
      <c r="X854" s="352"/>
      <c r="Y854" s="352"/>
      <c r="Z854" s="352"/>
      <c r="AA854" s="352"/>
      <c r="AB854" s="352"/>
      <c r="AC854" s="352"/>
      <c r="AD854" s="352"/>
      <c r="AE854" s="352"/>
      <c r="AF854" s="352"/>
      <c r="AG854" s="352"/>
      <c r="AH854" s="352"/>
      <c r="AI854" s="352"/>
      <c r="AJ854" s="352"/>
      <c r="AK854" s="352"/>
      <c r="AL854" s="352"/>
      <c r="AM854" s="352"/>
      <c r="AN854" s="352"/>
      <c r="AO854" s="352"/>
      <c r="AP854" s="352"/>
      <c r="AQ854" s="352"/>
      <c r="AR854" s="352"/>
      <c r="AS854" s="352"/>
      <c r="AT854" s="352"/>
      <c r="AU854" s="352"/>
      <c r="AV854" s="352"/>
      <c r="AW854" s="352"/>
      <c r="AX854" s="352"/>
      <c r="AY854" s="352"/>
      <c r="AZ854" s="352"/>
      <c r="BA854" s="352"/>
      <c r="BB854" s="352"/>
      <c r="BC854" s="352"/>
      <c r="BD854" s="352"/>
      <c r="BE854" s="352"/>
      <c r="BF854" s="352"/>
      <c r="BG854" s="352"/>
      <c r="BH854" s="352"/>
      <c r="BI854" s="352"/>
      <c r="BJ854" s="352"/>
      <c r="BK854" s="352"/>
      <c r="BL854" s="352"/>
    </row>
    <row r="855" spans="1:64" ht="16.5" customHeight="1">
      <c r="A855" s="352"/>
      <c r="B855" s="352"/>
      <c r="C855" s="352"/>
      <c r="D855" s="352"/>
      <c r="E855" s="352"/>
      <c r="F855" s="352"/>
      <c r="G855" s="352"/>
      <c r="H855" s="352"/>
      <c r="I855" s="352"/>
      <c r="J855" s="352"/>
      <c r="K855" s="352"/>
      <c r="L855" s="352"/>
      <c r="M855" s="352"/>
      <c r="N855" s="352"/>
      <c r="O855" s="352"/>
      <c r="P855" s="352"/>
      <c r="Q855" s="352"/>
      <c r="R855" s="352"/>
      <c r="S855" s="352"/>
      <c r="T855" s="352"/>
      <c r="U855" s="352"/>
      <c r="V855" s="352"/>
      <c r="W855" s="352"/>
      <c r="X855" s="352"/>
      <c r="Y855" s="352"/>
      <c r="Z855" s="352"/>
      <c r="AA855" s="352"/>
      <c r="AB855" s="352"/>
      <c r="AC855" s="352"/>
      <c r="AD855" s="352"/>
      <c r="AE855" s="352"/>
      <c r="AF855" s="352"/>
      <c r="AG855" s="352"/>
      <c r="AH855" s="352"/>
      <c r="AI855" s="352"/>
      <c r="AJ855" s="352"/>
      <c r="AK855" s="352"/>
      <c r="AL855" s="352"/>
      <c r="AM855" s="352"/>
      <c r="AN855" s="352"/>
      <c r="AO855" s="352"/>
      <c r="AP855" s="352"/>
      <c r="AQ855" s="352"/>
      <c r="AR855" s="352"/>
      <c r="AS855" s="352"/>
      <c r="AT855" s="352"/>
      <c r="AU855" s="352"/>
      <c r="AV855" s="352"/>
      <c r="AW855" s="352"/>
      <c r="AX855" s="352"/>
      <c r="AY855" s="352"/>
      <c r="AZ855" s="352"/>
      <c r="BA855" s="352"/>
      <c r="BB855" s="352"/>
      <c r="BC855" s="352"/>
      <c r="BD855" s="352"/>
      <c r="BE855" s="352"/>
      <c r="BF855" s="352"/>
      <c r="BG855" s="352"/>
      <c r="BH855" s="352"/>
      <c r="BI855" s="352"/>
      <c r="BJ855" s="352"/>
      <c r="BK855" s="352"/>
      <c r="BL855" s="352"/>
    </row>
    <row r="856" spans="1:64" ht="16.5" customHeight="1">
      <c r="A856" s="352"/>
      <c r="B856" s="352"/>
      <c r="C856" s="352"/>
      <c r="D856" s="352"/>
      <c r="E856" s="352"/>
      <c r="F856" s="352"/>
      <c r="G856" s="352"/>
      <c r="H856" s="352"/>
      <c r="I856" s="352"/>
      <c r="J856" s="352"/>
      <c r="K856" s="352"/>
      <c r="L856" s="352"/>
      <c r="M856" s="352"/>
      <c r="N856" s="352"/>
      <c r="O856" s="352"/>
      <c r="P856" s="352"/>
      <c r="Q856" s="352"/>
      <c r="R856" s="352"/>
      <c r="S856" s="352"/>
      <c r="T856" s="352"/>
      <c r="U856" s="352"/>
      <c r="V856" s="352"/>
      <c r="W856" s="352"/>
      <c r="X856" s="352"/>
      <c r="Y856" s="352"/>
      <c r="Z856" s="352"/>
      <c r="AA856" s="352"/>
      <c r="AB856" s="352"/>
      <c r="AC856" s="352"/>
      <c r="AD856" s="352"/>
      <c r="AE856" s="352"/>
      <c r="AF856" s="352"/>
      <c r="AG856" s="352"/>
      <c r="AH856" s="352"/>
      <c r="AI856" s="352"/>
      <c r="AJ856" s="352"/>
      <c r="AK856" s="352"/>
      <c r="AL856" s="352"/>
      <c r="AM856" s="352"/>
      <c r="AN856" s="352"/>
      <c r="AO856" s="352"/>
      <c r="AP856" s="352"/>
      <c r="AQ856" s="352"/>
      <c r="AR856" s="352"/>
      <c r="AS856" s="352"/>
      <c r="AT856" s="352"/>
      <c r="AU856" s="352"/>
      <c r="AV856" s="352"/>
      <c r="AW856" s="352"/>
      <c r="AX856" s="352"/>
      <c r="AY856" s="352"/>
      <c r="AZ856" s="352"/>
      <c r="BA856" s="352"/>
      <c r="BB856" s="352"/>
      <c r="BC856" s="352"/>
      <c r="BD856" s="352"/>
      <c r="BE856" s="352"/>
      <c r="BF856" s="352"/>
      <c r="BG856" s="352"/>
      <c r="BH856" s="352"/>
      <c r="BI856" s="352"/>
      <c r="BJ856" s="352"/>
      <c r="BK856" s="352"/>
      <c r="BL856" s="352"/>
    </row>
    <row r="857" spans="1:64" ht="16.5" customHeight="1">
      <c r="A857" s="352"/>
      <c r="B857" s="352"/>
      <c r="C857" s="352"/>
      <c r="D857" s="352"/>
      <c r="E857" s="352"/>
      <c r="F857" s="352"/>
      <c r="G857" s="352"/>
      <c r="H857" s="352"/>
      <c r="I857" s="352"/>
      <c r="J857" s="352"/>
      <c r="K857" s="352"/>
      <c r="L857" s="352"/>
      <c r="M857" s="352"/>
      <c r="N857" s="352"/>
      <c r="O857" s="352"/>
      <c r="P857" s="352"/>
      <c r="Q857" s="352"/>
      <c r="R857" s="352"/>
      <c r="S857" s="352"/>
      <c r="T857" s="352"/>
      <c r="U857" s="352"/>
      <c r="V857" s="352"/>
      <c r="W857" s="352"/>
      <c r="X857" s="352"/>
      <c r="Y857" s="352"/>
      <c r="Z857" s="352"/>
      <c r="AA857" s="352"/>
      <c r="AB857" s="352"/>
      <c r="AC857" s="352"/>
      <c r="AD857" s="352"/>
      <c r="AE857" s="352"/>
      <c r="AF857" s="352"/>
      <c r="AG857" s="352"/>
      <c r="AH857" s="352"/>
      <c r="AI857" s="352"/>
      <c r="AJ857" s="352"/>
      <c r="AK857" s="352"/>
      <c r="AL857" s="352"/>
      <c r="AM857" s="352"/>
      <c r="AN857" s="352"/>
      <c r="AO857" s="352"/>
      <c r="AP857" s="352"/>
      <c r="AQ857" s="352"/>
      <c r="AR857" s="352"/>
      <c r="AS857" s="352"/>
      <c r="AT857" s="352"/>
      <c r="AU857" s="352"/>
      <c r="AV857" s="352"/>
      <c r="AW857" s="352"/>
      <c r="AX857" s="352"/>
      <c r="AY857" s="352"/>
      <c r="AZ857" s="352"/>
      <c r="BA857" s="352"/>
      <c r="BB857" s="352"/>
      <c r="BC857" s="352"/>
      <c r="BD857" s="352"/>
      <c r="BE857" s="352"/>
      <c r="BF857" s="352"/>
      <c r="BG857" s="352"/>
      <c r="BH857" s="352"/>
      <c r="BI857" s="352"/>
      <c r="BJ857" s="352"/>
      <c r="BK857" s="352"/>
      <c r="BL857" s="352"/>
    </row>
    <row r="858" spans="1:64" ht="16.5" customHeight="1">
      <c r="A858" s="352"/>
      <c r="B858" s="352"/>
      <c r="C858" s="352"/>
      <c r="D858" s="352"/>
      <c r="E858" s="352"/>
      <c r="F858" s="352"/>
      <c r="G858" s="352"/>
      <c r="H858" s="352"/>
      <c r="I858" s="352"/>
      <c r="J858" s="352"/>
      <c r="K858" s="352"/>
      <c r="L858" s="352"/>
      <c r="M858" s="352"/>
      <c r="N858" s="352"/>
      <c r="O858" s="352"/>
      <c r="P858" s="352"/>
      <c r="Q858" s="352"/>
      <c r="R858" s="352"/>
      <c r="S858" s="352"/>
      <c r="T858" s="352"/>
      <c r="U858" s="352"/>
      <c r="V858" s="352"/>
      <c r="W858" s="352"/>
      <c r="X858" s="352"/>
      <c r="Y858" s="352"/>
      <c r="Z858" s="352"/>
      <c r="AA858" s="352"/>
      <c r="AB858" s="352"/>
      <c r="AC858" s="352"/>
      <c r="AD858" s="352"/>
      <c r="AE858" s="352"/>
      <c r="AF858" s="352"/>
      <c r="AG858" s="352"/>
      <c r="AH858" s="352"/>
      <c r="AI858" s="352"/>
      <c r="AJ858" s="352"/>
      <c r="AK858" s="352"/>
      <c r="AL858" s="352"/>
      <c r="AM858" s="352"/>
      <c r="AN858" s="352"/>
      <c r="AO858" s="352"/>
      <c r="AP858" s="352"/>
      <c r="AQ858" s="352"/>
      <c r="AR858" s="352"/>
      <c r="AS858" s="352"/>
      <c r="AT858" s="352"/>
      <c r="AU858" s="352"/>
      <c r="AV858" s="352"/>
      <c r="AW858" s="352"/>
      <c r="AX858" s="352"/>
      <c r="AY858" s="352"/>
      <c r="AZ858" s="352"/>
      <c r="BA858" s="352"/>
      <c r="BB858" s="352"/>
      <c r="BC858" s="352"/>
      <c r="BD858" s="352"/>
      <c r="BE858" s="352"/>
      <c r="BF858" s="352"/>
      <c r="BG858" s="352"/>
      <c r="BH858" s="352"/>
      <c r="BI858" s="352"/>
      <c r="BJ858" s="352"/>
      <c r="BK858" s="352"/>
      <c r="BL858" s="352"/>
    </row>
    <row r="859" spans="1:64" ht="16.5" customHeight="1">
      <c r="A859" s="352"/>
      <c r="B859" s="352"/>
      <c r="C859" s="352"/>
      <c r="D859" s="352"/>
      <c r="E859" s="352"/>
      <c r="F859" s="352"/>
      <c r="G859" s="352"/>
      <c r="H859" s="352"/>
      <c r="I859" s="352"/>
      <c r="J859" s="352"/>
      <c r="K859" s="352"/>
      <c r="L859" s="352"/>
      <c r="M859" s="352"/>
      <c r="N859" s="352"/>
      <c r="O859" s="352"/>
      <c r="P859" s="352"/>
      <c r="Q859" s="352"/>
      <c r="R859" s="352"/>
      <c r="S859" s="352"/>
      <c r="T859" s="352"/>
      <c r="U859" s="352"/>
      <c r="V859" s="352"/>
      <c r="W859" s="352"/>
      <c r="X859" s="352"/>
      <c r="Y859" s="352"/>
      <c r="Z859" s="352"/>
      <c r="AA859" s="352"/>
      <c r="AB859" s="352"/>
      <c r="AC859" s="352"/>
      <c r="AD859" s="352"/>
      <c r="AE859" s="352"/>
      <c r="AF859" s="352"/>
      <c r="AG859" s="352"/>
      <c r="AH859" s="352"/>
      <c r="AI859" s="352"/>
      <c r="AJ859" s="352"/>
      <c r="AK859" s="352"/>
      <c r="AL859" s="352"/>
      <c r="AM859" s="352"/>
      <c r="AN859" s="352"/>
      <c r="AO859" s="352"/>
      <c r="AP859" s="352"/>
      <c r="AQ859" s="352"/>
      <c r="AR859" s="352"/>
      <c r="AS859" s="352"/>
      <c r="AT859" s="352"/>
      <c r="AU859" s="352"/>
      <c r="AV859" s="352"/>
      <c r="AW859" s="352"/>
      <c r="AX859" s="352"/>
      <c r="AY859" s="352"/>
      <c r="AZ859" s="352"/>
      <c r="BA859" s="352"/>
      <c r="BB859" s="352"/>
      <c r="BC859" s="352"/>
      <c r="BD859" s="352"/>
      <c r="BE859" s="352"/>
      <c r="BF859" s="352"/>
      <c r="BG859" s="352"/>
      <c r="BH859" s="352"/>
      <c r="BI859" s="352"/>
      <c r="BJ859" s="352"/>
      <c r="BK859" s="352"/>
      <c r="BL859" s="352"/>
    </row>
    <row r="860" spans="1:64" ht="16.5" customHeight="1">
      <c r="A860" s="352"/>
      <c r="B860" s="352"/>
      <c r="C860" s="352"/>
      <c r="D860" s="352"/>
      <c r="E860" s="352"/>
      <c r="F860" s="352"/>
      <c r="G860" s="352"/>
      <c r="H860" s="352"/>
      <c r="I860" s="352"/>
      <c r="J860" s="352"/>
      <c r="K860" s="352"/>
      <c r="L860" s="352"/>
      <c r="M860" s="352"/>
      <c r="N860" s="352"/>
      <c r="O860" s="352"/>
      <c r="P860" s="352"/>
      <c r="Q860" s="352"/>
      <c r="R860" s="352"/>
      <c r="S860" s="352"/>
      <c r="T860" s="352"/>
      <c r="U860" s="352"/>
      <c r="V860" s="352"/>
      <c r="W860" s="352"/>
      <c r="X860" s="352"/>
      <c r="Y860" s="352"/>
      <c r="Z860" s="352"/>
      <c r="AA860" s="352"/>
      <c r="AB860" s="352"/>
      <c r="AC860" s="352"/>
      <c r="AD860" s="352"/>
      <c r="AE860" s="352"/>
      <c r="AF860" s="352"/>
      <c r="AG860" s="352"/>
      <c r="AH860" s="352"/>
      <c r="AI860" s="352"/>
      <c r="AJ860" s="352"/>
      <c r="AK860" s="352"/>
      <c r="AL860" s="352"/>
      <c r="AM860" s="352"/>
      <c r="AN860" s="352"/>
      <c r="AO860" s="352"/>
      <c r="AP860" s="352"/>
      <c r="AQ860" s="352"/>
      <c r="AR860" s="352"/>
      <c r="AS860" s="352"/>
      <c r="AT860" s="352"/>
      <c r="AU860" s="352"/>
      <c r="AV860" s="352"/>
      <c r="AW860" s="352"/>
      <c r="AX860" s="352"/>
      <c r="AY860" s="352"/>
      <c r="AZ860" s="352"/>
      <c r="BA860" s="352"/>
      <c r="BB860" s="352"/>
      <c r="BC860" s="352"/>
      <c r="BD860" s="352"/>
      <c r="BE860" s="352"/>
      <c r="BF860" s="352"/>
      <c r="BG860" s="352"/>
      <c r="BH860" s="352"/>
      <c r="BI860" s="352"/>
      <c r="BJ860" s="352"/>
      <c r="BK860" s="352"/>
      <c r="BL860" s="352"/>
    </row>
    <row r="861" spans="1:64" ht="16.5" customHeight="1">
      <c r="A861" s="352"/>
      <c r="B861" s="352"/>
      <c r="C861" s="352"/>
      <c r="D861" s="352"/>
      <c r="E861" s="352"/>
      <c r="F861" s="352"/>
      <c r="G861" s="352"/>
      <c r="H861" s="352"/>
      <c r="I861" s="352"/>
      <c r="J861" s="352"/>
      <c r="K861" s="352"/>
      <c r="L861" s="352"/>
      <c r="M861" s="352"/>
      <c r="N861" s="352"/>
      <c r="O861" s="352"/>
      <c r="P861" s="352"/>
      <c r="Q861" s="352"/>
      <c r="R861" s="352"/>
      <c r="S861" s="352"/>
      <c r="T861" s="352"/>
      <c r="U861" s="352"/>
      <c r="V861" s="352"/>
      <c r="W861" s="352"/>
      <c r="X861" s="352"/>
      <c r="Y861" s="352"/>
      <c r="Z861" s="352"/>
      <c r="AA861" s="352"/>
      <c r="AB861" s="352"/>
      <c r="AC861" s="352"/>
      <c r="AD861" s="352"/>
      <c r="AE861" s="352"/>
      <c r="AF861" s="352"/>
      <c r="AG861" s="352"/>
      <c r="AH861" s="352"/>
      <c r="AI861" s="352"/>
      <c r="AJ861" s="352"/>
      <c r="AK861" s="352"/>
      <c r="AL861" s="352"/>
      <c r="AM861" s="352"/>
      <c r="AN861" s="352"/>
      <c r="AO861" s="352"/>
      <c r="AP861" s="352"/>
      <c r="AQ861" s="352"/>
      <c r="AR861" s="352"/>
      <c r="AS861" s="352"/>
      <c r="AT861" s="352"/>
      <c r="AU861" s="352"/>
      <c r="AV861" s="352"/>
      <c r="AW861" s="352"/>
      <c r="AX861" s="352"/>
      <c r="AY861" s="352"/>
      <c r="AZ861" s="352"/>
      <c r="BA861" s="352"/>
      <c r="BB861" s="352"/>
      <c r="BC861" s="352"/>
      <c r="BD861" s="352"/>
      <c r="BE861" s="352"/>
      <c r="BF861" s="352"/>
      <c r="BG861" s="352"/>
      <c r="BH861" s="352"/>
      <c r="BI861" s="352"/>
      <c r="BJ861" s="352"/>
      <c r="BK861" s="352"/>
      <c r="BL861" s="352"/>
    </row>
    <row r="862" spans="1:64" ht="16.5" customHeight="1">
      <c r="A862" s="352"/>
      <c r="B862" s="352"/>
      <c r="C862" s="352"/>
      <c r="D862" s="352"/>
      <c r="E862" s="352"/>
      <c r="F862" s="352"/>
      <c r="G862" s="352"/>
      <c r="H862" s="352"/>
      <c r="I862" s="352"/>
      <c r="J862" s="352"/>
      <c r="K862" s="352"/>
      <c r="L862" s="352"/>
      <c r="M862" s="352"/>
      <c r="N862" s="352"/>
      <c r="O862" s="352"/>
      <c r="P862" s="352"/>
      <c r="Q862" s="352"/>
      <c r="R862" s="352"/>
      <c r="S862" s="352"/>
      <c r="T862" s="352"/>
      <c r="U862" s="352"/>
      <c r="V862" s="352"/>
      <c r="W862" s="352"/>
      <c r="X862" s="352"/>
      <c r="Y862" s="352"/>
      <c r="Z862" s="352"/>
      <c r="AA862" s="352"/>
      <c r="AB862" s="352"/>
      <c r="AC862" s="352"/>
      <c r="AD862" s="352"/>
      <c r="AE862" s="352"/>
      <c r="AF862" s="352"/>
      <c r="AG862" s="352"/>
      <c r="AH862" s="352"/>
      <c r="AI862" s="352"/>
      <c r="AJ862" s="352"/>
      <c r="AK862" s="352"/>
      <c r="AL862" s="352"/>
      <c r="AM862" s="352"/>
      <c r="AN862" s="352"/>
      <c r="AO862" s="352"/>
      <c r="AP862" s="352"/>
      <c r="AQ862" s="352"/>
      <c r="AR862" s="352"/>
      <c r="AS862" s="352"/>
      <c r="AT862" s="352"/>
      <c r="AU862" s="352"/>
      <c r="AV862" s="352"/>
      <c r="AW862" s="352"/>
      <c r="AX862" s="352"/>
      <c r="AY862" s="352"/>
      <c r="AZ862" s="352"/>
      <c r="BA862" s="352"/>
      <c r="BB862" s="352"/>
      <c r="BC862" s="352"/>
      <c r="BD862" s="352"/>
      <c r="BE862" s="352"/>
      <c r="BF862" s="352"/>
      <c r="BG862" s="352"/>
      <c r="BH862" s="352"/>
      <c r="BI862" s="352"/>
      <c r="BJ862" s="352"/>
      <c r="BK862" s="352"/>
      <c r="BL862" s="352"/>
    </row>
    <row r="863" spans="1:64" ht="16.5" customHeight="1">
      <c r="A863" s="352"/>
      <c r="B863" s="352"/>
      <c r="C863" s="352"/>
      <c r="D863" s="352"/>
      <c r="E863" s="352"/>
      <c r="F863" s="352"/>
      <c r="G863" s="352"/>
      <c r="H863" s="352"/>
      <c r="I863" s="352"/>
      <c r="J863" s="352"/>
      <c r="K863" s="352"/>
      <c r="L863" s="352"/>
      <c r="M863" s="352"/>
      <c r="N863" s="352"/>
      <c r="O863" s="352"/>
      <c r="P863" s="352"/>
      <c r="Q863" s="352"/>
      <c r="R863" s="352"/>
      <c r="S863" s="352"/>
      <c r="T863" s="352"/>
      <c r="U863" s="352"/>
      <c r="V863" s="352"/>
      <c r="W863" s="352"/>
      <c r="X863" s="352"/>
      <c r="Y863" s="352"/>
      <c r="Z863" s="352"/>
      <c r="AA863" s="352"/>
      <c r="AB863" s="352"/>
      <c r="AC863" s="352"/>
      <c r="AD863" s="352"/>
      <c r="AE863" s="352"/>
      <c r="AF863" s="352"/>
      <c r="AG863" s="352"/>
      <c r="AH863" s="352"/>
      <c r="AI863" s="352"/>
      <c r="AJ863" s="352"/>
      <c r="AK863" s="352"/>
      <c r="AL863" s="352"/>
      <c r="AM863" s="352"/>
      <c r="AN863" s="352"/>
      <c r="AO863" s="352"/>
      <c r="AP863" s="352"/>
      <c r="AQ863" s="352"/>
      <c r="AR863" s="352"/>
      <c r="AS863" s="352"/>
      <c r="AT863" s="352"/>
      <c r="AU863" s="352"/>
      <c r="AV863" s="352"/>
      <c r="AW863" s="352"/>
      <c r="AX863" s="352"/>
      <c r="AY863" s="352"/>
      <c r="AZ863" s="352"/>
      <c r="BA863" s="352"/>
      <c r="BB863" s="352"/>
      <c r="BC863" s="352"/>
      <c r="BD863" s="352"/>
      <c r="BE863" s="352"/>
      <c r="BF863" s="352"/>
      <c r="BG863" s="352"/>
      <c r="BH863" s="352"/>
      <c r="BI863" s="352"/>
      <c r="BJ863" s="352"/>
      <c r="BK863" s="352"/>
      <c r="BL863" s="352"/>
    </row>
    <row r="864" spans="1:64" ht="16.5" customHeight="1">
      <c r="A864" s="352"/>
      <c r="B864" s="352"/>
      <c r="C864" s="352"/>
      <c r="D864" s="352"/>
      <c r="E864" s="352"/>
      <c r="F864" s="352"/>
      <c r="G864" s="352"/>
      <c r="H864" s="352"/>
      <c r="I864" s="352"/>
      <c r="J864" s="352"/>
      <c r="K864" s="352"/>
      <c r="L864" s="352"/>
      <c r="M864" s="352"/>
      <c r="N864" s="352"/>
      <c r="O864" s="352"/>
      <c r="P864" s="352"/>
      <c r="Q864" s="352"/>
      <c r="R864" s="352"/>
      <c r="S864" s="352"/>
      <c r="T864" s="352"/>
      <c r="U864" s="352"/>
      <c r="V864" s="352"/>
      <c r="W864" s="352"/>
      <c r="X864" s="352"/>
      <c r="Y864" s="352"/>
      <c r="Z864" s="352"/>
      <c r="AA864" s="352"/>
      <c r="AB864" s="352"/>
      <c r="AC864" s="352"/>
      <c r="AD864" s="352"/>
      <c r="AE864" s="352"/>
      <c r="AF864" s="352"/>
      <c r="AG864" s="352"/>
      <c r="AH864" s="352"/>
      <c r="AI864" s="352"/>
      <c r="AJ864" s="352"/>
      <c r="AK864" s="352"/>
      <c r="AL864" s="352"/>
      <c r="AM864" s="352"/>
      <c r="AN864" s="352"/>
      <c r="AO864" s="352"/>
      <c r="AP864" s="352"/>
      <c r="AQ864" s="352"/>
      <c r="AR864" s="352"/>
      <c r="AS864" s="352"/>
      <c r="AT864" s="352"/>
      <c r="AU864" s="352"/>
      <c r="AV864" s="352"/>
      <c r="AW864" s="352"/>
      <c r="AX864" s="352"/>
      <c r="AY864" s="352"/>
      <c r="AZ864" s="352"/>
      <c r="BA864" s="352"/>
      <c r="BB864" s="352"/>
      <c r="BC864" s="352"/>
      <c r="BD864" s="352"/>
      <c r="BE864" s="352"/>
      <c r="BF864" s="352"/>
      <c r="BG864" s="352"/>
      <c r="BH864" s="352"/>
      <c r="BI864" s="352"/>
      <c r="BJ864" s="352"/>
      <c r="BK864" s="352"/>
      <c r="BL864" s="352"/>
    </row>
    <row r="865" spans="1:64" ht="16.5" customHeight="1">
      <c r="A865" s="352"/>
      <c r="B865" s="352"/>
      <c r="C865" s="352"/>
      <c r="D865" s="352"/>
      <c r="E865" s="352"/>
      <c r="F865" s="352"/>
      <c r="G865" s="352"/>
      <c r="H865" s="352"/>
      <c r="I865" s="352"/>
      <c r="J865" s="352"/>
      <c r="K865" s="352"/>
      <c r="L865" s="352"/>
      <c r="M865" s="352"/>
      <c r="N865" s="352"/>
      <c r="O865" s="352"/>
      <c r="P865" s="352"/>
      <c r="Q865" s="352"/>
      <c r="R865" s="352"/>
      <c r="S865" s="352"/>
      <c r="T865" s="352"/>
      <c r="U865" s="352"/>
      <c r="V865" s="352"/>
      <c r="W865" s="352"/>
      <c r="X865" s="352"/>
      <c r="Y865" s="352"/>
      <c r="Z865" s="352"/>
      <c r="AA865" s="352"/>
      <c r="AB865" s="352"/>
      <c r="AC865" s="352"/>
      <c r="AD865" s="352"/>
      <c r="AE865" s="352"/>
      <c r="AF865" s="352"/>
      <c r="AG865" s="352"/>
      <c r="AH865" s="352"/>
      <c r="AI865" s="352"/>
      <c r="AJ865" s="352"/>
      <c r="AK865" s="352"/>
      <c r="AL865" s="352"/>
      <c r="AM865" s="352"/>
      <c r="AN865" s="352"/>
      <c r="AO865" s="352"/>
      <c r="AP865" s="352"/>
      <c r="AQ865" s="352"/>
      <c r="AR865" s="352"/>
      <c r="AS865" s="352"/>
      <c r="AT865" s="352"/>
      <c r="AU865" s="352"/>
      <c r="AV865" s="352"/>
      <c r="AW865" s="352"/>
      <c r="AX865" s="352"/>
      <c r="AY865" s="352"/>
      <c r="AZ865" s="352"/>
      <c r="BA865" s="352"/>
      <c r="BB865" s="352"/>
      <c r="BC865" s="352"/>
      <c r="BD865" s="352"/>
      <c r="BE865" s="352"/>
      <c r="BF865" s="352"/>
      <c r="BG865" s="352"/>
      <c r="BH865" s="352"/>
      <c r="BI865" s="352"/>
      <c r="BJ865" s="352"/>
      <c r="BK865" s="352"/>
      <c r="BL865" s="352"/>
    </row>
    <row r="866" spans="1:64" ht="16.5" customHeight="1">
      <c r="A866" s="352"/>
      <c r="B866" s="352"/>
      <c r="C866" s="352"/>
      <c r="D866" s="352"/>
      <c r="E866" s="352"/>
      <c r="F866" s="352"/>
      <c r="G866" s="352"/>
      <c r="H866" s="352"/>
      <c r="I866" s="352"/>
      <c r="J866" s="352"/>
      <c r="K866" s="352"/>
      <c r="L866" s="352"/>
      <c r="M866" s="352"/>
      <c r="N866" s="352"/>
      <c r="O866" s="352"/>
      <c r="P866" s="352"/>
      <c r="Q866" s="352"/>
      <c r="R866" s="352"/>
      <c r="S866" s="352"/>
      <c r="T866" s="352"/>
      <c r="U866" s="352"/>
      <c r="V866" s="352"/>
      <c r="W866" s="352"/>
      <c r="X866" s="352"/>
      <c r="Y866" s="352"/>
      <c r="Z866" s="352"/>
      <c r="AA866" s="352"/>
      <c r="AB866" s="352"/>
      <c r="AC866" s="352"/>
      <c r="AD866" s="352"/>
      <c r="AE866" s="352"/>
      <c r="AF866" s="352"/>
      <c r="AG866" s="352"/>
      <c r="AH866" s="352"/>
      <c r="AI866" s="352"/>
      <c r="AJ866" s="352"/>
      <c r="AK866" s="352"/>
      <c r="AL866" s="352"/>
      <c r="AM866" s="352"/>
      <c r="AN866" s="352"/>
      <c r="AO866" s="352"/>
      <c r="AP866" s="352"/>
      <c r="AQ866" s="352"/>
      <c r="AR866" s="352"/>
      <c r="AS866" s="352"/>
      <c r="AT866" s="352"/>
      <c r="AU866" s="352"/>
      <c r="AV866" s="352"/>
      <c r="AW866" s="352"/>
      <c r="AX866" s="352"/>
      <c r="AY866" s="352"/>
      <c r="AZ866" s="352"/>
      <c r="BA866" s="352"/>
      <c r="BB866" s="352"/>
      <c r="BC866" s="352"/>
      <c r="BD866" s="352"/>
      <c r="BE866" s="352"/>
      <c r="BF866" s="352"/>
      <c r="BG866" s="352"/>
      <c r="BH866" s="352"/>
      <c r="BI866" s="352"/>
      <c r="BJ866" s="352"/>
      <c r="BK866" s="352"/>
      <c r="BL866" s="352"/>
    </row>
    <row r="867" spans="1:64" ht="16.5" customHeight="1">
      <c r="A867" s="352"/>
      <c r="B867" s="352"/>
      <c r="C867" s="352"/>
      <c r="D867" s="352"/>
      <c r="E867" s="352"/>
      <c r="F867" s="352"/>
      <c r="G867" s="352"/>
      <c r="H867" s="352"/>
      <c r="I867" s="352"/>
      <c r="J867" s="352"/>
      <c r="K867" s="352"/>
      <c r="L867" s="352"/>
      <c r="M867" s="352"/>
      <c r="N867" s="352"/>
      <c r="O867" s="352"/>
      <c r="P867" s="352"/>
      <c r="Q867" s="352"/>
      <c r="R867" s="352"/>
      <c r="S867" s="352"/>
      <c r="T867" s="352"/>
      <c r="U867" s="352"/>
      <c r="V867" s="352"/>
      <c r="W867" s="352"/>
      <c r="X867" s="352"/>
      <c r="Y867" s="352"/>
      <c r="Z867" s="352"/>
      <c r="AA867" s="352"/>
      <c r="AB867" s="352"/>
      <c r="AC867" s="352"/>
      <c r="AD867" s="352"/>
      <c r="AE867" s="352"/>
      <c r="AF867" s="352"/>
      <c r="AG867" s="352"/>
      <c r="AH867" s="352"/>
      <c r="AI867" s="352"/>
      <c r="AJ867" s="352"/>
      <c r="AK867" s="352"/>
      <c r="AL867" s="352"/>
      <c r="AM867" s="352"/>
      <c r="AN867" s="352"/>
      <c r="AO867" s="352"/>
      <c r="AP867" s="352"/>
      <c r="AQ867" s="352"/>
      <c r="AR867" s="352"/>
      <c r="AS867" s="352"/>
      <c r="AT867" s="352"/>
      <c r="AU867" s="352"/>
      <c r="AV867" s="352"/>
      <c r="AW867" s="352"/>
      <c r="AX867" s="352"/>
      <c r="AY867" s="352"/>
      <c r="AZ867" s="352"/>
      <c r="BA867" s="352"/>
      <c r="BB867" s="352"/>
      <c r="BC867" s="352"/>
      <c r="BD867" s="352"/>
      <c r="BE867" s="352"/>
      <c r="BF867" s="352"/>
      <c r="BG867" s="352"/>
      <c r="BH867" s="352"/>
      <c r="BI867" s="352"/>
      <c r="BJ867" s="352"/>
      <c r="BK867" s="352"/>
      <c r="BL867" s="352"/>
    </row>
    <row r="868" spans="1:64" ht="16.5" customHeight="1">
      <c r="A868" s="352"/>
      <c r="B868" s="352"/>
      <c r="C868" s="352"/>
      <c r="D868" s="352"/>
      <c r="E868" s="352"/>
      <c r="F868" s="352"/>
      <c r="G868" s="352"/>
      <c r="H868" s="352"/>
      <c r="I868" s="352"/>
      <c r="J868" s="352"/>
      <c r="K868" s="352"/>
      <c r="L868" s="352"/>
      <c r="M868" s="352"/>
      <c r="N868" s="352"/>
      <c r="O868" s="352"/>
      <c r="P868" s="352"/>
      <c r="Q868" s="352"/>
      <c r="R868" s="352"/>
      <c r="S868" s="352"/>
      <c r="T868" s="352"/>
      <c r="U868" s="352"/>
      <c r="V868" s="352"/>
      <c r="W868" s="352"/>
      <c r="X868" s="352"/>
      <c r="Y868" s="352"/>
      <c r="Z868" s="352"/>
      <c r="AA868" s="352"/>
      <c r="AB868" s="352"/>
      <c r="AC868" s="352"/>
      <c r="AD868" s="352"/>
      <c r="AE868" s="352"/>
      <c r="AF868" s="352"/>
      <c r="AG868" s="352"/>
      <c r="AH868" s="352"/>
      <c r="AI868" s="352"/>
      <c r="AJ868" s="352"/>
      <c r="AK868" s="352"/>
      <c r="AL868" s="352"/>
      <c r="AM868" s="352"/>
      <c r="AN868" s="352"/>
      <c r="AO868" s="352"/>
      <c r="AP868" s="352"/>
      <c r="AQ868" s="352"/>
      <c r="AR868" s="352"/>
      <c r="AS868" s="352"/>
      <c r="AT868" s="352"/>
      <c r="AU868" s="352"/>
      <c r="AV868" s="352"/>
      <c r="AW868" s="352"/>
      <c r="AX868" s="352"/>
      <c r="AY868" s="352"/>
      <c r="AZ868" s="352"/>
      <c r="BA868" s="352"/>
      <c r="BB868" s="352"/>
      <c r="BC868" s="352"/>
      <c r="BD868" s="352"/>
      <c r="BE868" s="352"/>
      <c r="BF868" s="352"/>
      <c r="BG868" s="352"/>
      <c r="BH868" s="352"/>
      <c r="BI868" s="352"/>
      <c r="BJ868" s="352"/>
      <c r="BK868" s="352"/>
      <c r="BL868" s="352"/>
    </row>
    <row r="869" spans="1:64" ht="16.5" customHeight="1">
      <c r="A869" s="352"/>
      <c r="B869" s="352"/>
      <c r="C869" s="352"/>
      <c r="D869" s="352"/>
      <c r="E869" s="352"/>
      <c r="F869" s="352"/>
      <c r="G869" s="352"/>
      <c r="H869" s="352"/>
      <c r="I869" s="352"/>
      <c r="J869" s="352"/>
      <c r="K869" s="352"/>
      <c r="L869" s="352"/>
      <c r="M869" s="352"/>
      <c r="N869" s="352"/>
      <c r="O869" s="352"/>
      <c r="P869" s="352"/>
      <c r="Q869" s="352"/>
      <c r="R869" s="352"/>
      <c r="S869" s="352"/>
      <c r="T869" s="352"/>
      <c r="U869" s="352"/>
      <c r="V869" s="352"/>
      <c r="W869" s="352"/>
      <c r="X869" s="352"/>
      <c r="Y869" s="352"/>
      <c r="Z869" s="352"/>
      <c r="AA869" s="352"/>
      <c r="AB869" s="352"/>
      <c r="AC869" s="352"/>
      <c r="AD869" s="352"/>
      <c r="AE869" s="352"/>
      <c r="AF869" s="352"/>
      <c r="AG869" s="352"/>
      <c r="AH869" s="352"/>
      <c r="AI869" s="352"/>
      <c r="AJ869" s="352"/>
      <c r="AK869" s="352"/>
      <c r="AL869" s="352"/>
      <c r="AM869" s="352"/>
      <c r="AN869" s="352"/>
      <c r="AO869" s="352"/>
      <c r="AP869" s="352"/>
      <c r="AQ869" s="352"/>
      <c r="AR869" s="352"/>
      <c r="AS869" s="352"/>
      <c r="AT869" s="352"/>
      <c r="AU869" s="352"/>
      <c r="AV869" s="352"/>
      <c r="AW869" s="352"/>
      <c r="AX869" s="352"/>
      <c r="AY869" s="352"/>
      <c r="AZ869" s="352"/>
      <c r="BA869" s="352"/>
      <c r="BB869" s="352"/>
      <c r="BC869" s="352"/>
      <c r="BD869" s="352"/>
      <c r="BE869" s="352"/>
      <c r="BF869" s="352"/>
      <c r="BG869" s="352"/>
      <c r="BH869" s="352"/>
      <c r="BI869" s="352"/>
      <c r="BJ869" s="352"/>
      <c r="BK869" s="352"/>
      <c r="BL869" s="352"/>
    </row>
    <row r="870" spans="1:64" ht="16.5" customHeight="1">
      <c r="A870" s="352"/>
      <c r="B870" s="352"/>
      <c r="C870" s="352"/>
      <c r="D870" s="352"/>
      <c r="E870" s="352"/>
      <c r="F870" s="352"/>
      <c r="G870" s="352"/>
      <c r="H870" s="352"/>
      <c r="I870" s="352"/>
      <c r="J870" s="352"/>
      <c r="K870" s="352"/>
      <c r="L870" s="352"/>
      <c r="M870" s="352"/>
      <c r="N870" s="352"/>
      <c r="O870" s="352"/>
      <c r="P870" s="352"/>
      <c r="Q870" s="352"/>
      <c r="R870" s="352"/>
      <c r="S870" s="352"/>
      <c r="T870" s="352"/>
      <c r="U870" s="352"/>
      <c r="V870" s="352"/>
      <c r="W870" s="352"/>
      <c r="X870" s="352"/>
      <c r="Y870" s="352"/>
      <c r="Z870" s="352"/>
      <c r="AA870" s="352"/>
      <c r="AB870" s="352"/>
      <c r="AC870" s="352"/>
      <c r="AD870" s="352"/>
      <c r="AE870" s="352"/>
      <c r="AF870" s="352"/>
      <c r="AG870" s="352"/>
      <c r="AH870" s="352"/>
      <c r="AI870" s="352"/>
      <c r="AJ870" s="352"/>
      <c r="AK870" s="352"/>
      <c r="AL870" s="352"/>
      <c r="AM870" s="352"/>
      <c r="AN870" s="352"/>
      <c r="AO870" s="352"/>
      <c r="AP870" s="352"/>
      <c r="AQ870" s="352"/>
      <c r="AR870" s="352"/>
      <c r="AS870" s="352"/>
      <c r="AT870" s="352"/>
      <c r="AU870" s="352"/>
      <c r="AV870" s="352"/>
      <c r="AW870" s="352"/>
      <c r="AX870" s="352"/>
      <c r="AY870" s="352"/>
      <c r="AZ870" s="352"/>
      <c r="BA870" s="352"/>
      <c r="BB870" s="352"/>
      <c r="BC870" s="352"/>
      <c r="BD870" s="352"/>
      <c r="BE870" s="352"/>
      <c r="BF870" s="352"/>
      <c r="BG870" s="352"/>
      <c r="BH870" s="352"/>
      <c r="BI870" s="352"/>
      <c r="BJ870" s="352"/>
      <c r="BK870" s="352"/>
      <c r="BL870" s="352"/>
    </row>
    <row r="871" spans="1:64" ht="16.5" customHeight="1">
      <c r="A871" s="352"/>
      <c r="B871" s="352"/>
      <c r="C871" s="352"/>
      <c r="D871" s="352"/>
      <c r="E871" s="352"/>
      <c r="F871" s="352"/>
      <c r="G871" s="352"/>
      <c r="H871" s="352"/>
      <c r="I871" s="352"/>
      <c r="J871" s="352"/>
      <c r="K871" s="352"/>
      <c r="L871" s="352"/>
      <c r="M871" s="352"/>
      <c r="N871" s="352"/>
      <c r="O871" s="352"/>
      <c r="P871" s="352"/>
      <c r="Q871" s="352"/>
      <c r="R871" s="352"/>
      <c r="S871" s="352"/>
      <c r="T871" s="352"/>
      <c r="U871" s="352"/>
      <c r="V871" s="352"/>
      <c r="W871" s="352"/>
      <c r="X871" s="352"/>
      <c r="Y871" s="352"/>
      <c r="Z871" s="352"/>
      <c r="AA871" s="352"/>
      <c r="AB871" s="352"/>
      <c r="AC871" s="352"/>
      <c r="AD871" s="352"/>
      <c r="AE871" s="352"/>
      <c r="AF871" s="352"/>
      <c r="AG871" s="352"/>
      <c r="AH871" s="352"/>
      <c r="AI871" s="352"/>
      <c r="AJ871" s="352"/>
      <c r="AK871" s="352"/>
      <c r="AL871" s="352"/>
      <c r="AM871" s="352"/>
      <c r="AN871" s="352"/>
      <c r="AO871" s="352"/>
      <c r="AP871" s="352"/>
      <c r="AQ871" s="352"/>
      <c r="AR871" s="352"/>
      <c r="AS871" s="352"/>
      <c r="AT871" s="352"/>
      <c r="AU871" s="352"/>
      <c r="AV871" s="352"/>
      <c r="AW871" s="352"/>
      <c r="AX871" s="352"/>
      <c r="AY871" s="352"/>
      <c r="AZ871" s="352"/>
      <c r="BA871" s="352"/>
      <c r="BB871" s="352"/>
      <c r="BC871" s="352"/>
      <c r="BD871" s="352"/>
      <c r="BE871" s="352"/>
      <c r="BF871" s="352"/>
      <c r="BG871" s="352"/>
      <c r="BH871" s="352"/>
      <c r="BI871" s="352"/>
      <c r="BJ871" s="352"/>
      <c r="BK871" s="352"/>
      <c r="BL871" s="352"/>
    </row>
    <row r="872" spans="1:64" ht="16.5" customHeight="1">
      <c r="A872" s="352"/>
      <c r="B872" s="352"/>
      <c r="C872" s="352"/>
      <c r="D872" s="352"/>
      <c r="E872" s="352"/>
      <c r="F872" s="352"/>
      <c r="G872" s="352"/>
      <c r="H872" s="352"/>
      <c r="I872" s="352"/>
      <c r="J872" s="352"/>
      <c r="K872" s="352"/>
      <c r="L872" s="352"/>
      <c r="M872" s="352"/>
      <c r="N872" s="352"/>
      <c r="O872" s="352"/>
      <c r="P872" s="352"/>
      <c r="Q872" s="352"/>
      <c r="R872" s="352"/>
      <c r="S872" s="352"/>
      <c r="T872" s="352"/>
      <c r="U872" s="352"/>
      <c r="V872" s="352"/>
      <c r="W872" s="352"/>
      <c r="X872" s="352"/>
      <c r="Y872" s="352"/>
      <c r="Z872" s="352"/>
      <c r="AA872" s="352"/>
      <c r="AB872" s="352"/>
      <c r="AC872" s="352"/>
      <c r="AD872" s="352"/>
      <c r="AE872" s="352"/>
      <c r="AF872" s="352"/>
      <c r="AG872" s="352"/>
      <c r="AH872" s="352"/>
      <c r="AI872" s="352"/>
      <c r="AJ872" s="352"/>
      <c r="AK872" s="352"/>
      <c r="AL872" s="352"/>
      <c r="AM872" s="352"/>
      <c r="AN872" s="352"/>
      <c r="AO872" s="352"/>
      <c r="AP872" s="352"/>
      <c r="AQ872" s="352"/>
      <c r="AR872" s="352"/>
      <c r="AS872" s="352"/>
      <c r="AT872" s="352"/>
      <c r="AU872" s="352"/>
      <c r="AV872" s="352"/>
      <c r="AW872" s="352"/>
      <c r="AX872" s="352"/>
      <c r="AY872" s="352"/>
      <c r="AZ872" s="352"/>
      <c r="BA872" s="352"/>
      <c r="BB872" s="352"/>
      <c r="BC872" s="352"/>
      <c r="BD872" s="352"/>
      <c r="BE872" s="352"/>
      <c r="BF872" s="352"/>
      <c r="BG872" s="352"/>
      <c r="BH872" s="352"/>
      <c r="BI872" s="352"/>
      <c r="BJ872" s="352"/>
      <c r="BK872" s="352"/>
      <c r="BL872" s="352"/>
    </row>
    <row r="873" spans="1:64" ht="16.5" customHeight="1">
      <c r="A873" s="352"/>
      <c r="B873" s="352"/>
      <c r="C873" s="352"/>
      <c r="D873" s="352"/>
      <c r="E873" s="352"/>
      <c r="F873" s="352"/>
      <c r="G873" s="352"/>
      <c r="H873" s="352"/>
      <c r="I873" s="352"/>
      <c r="J873" s="352"/>
      <c r="K873" s="352"/>
      <c r="L873" s="352"/>
      <c r="M873" s="352"/>
      <c r="N873" s="352"/>
      <c r="O873" s="352"/>
      <c r="P873" s="352"/>
      <c r="Q873" s="352"/>
      <c r="R873" s="352"/>
      <c r="S873" s="352"/>
      <c r="T873" s="352"/>
      <c r="U873" s="352"/>
      <c r="V873" s="352"/>
      <c r="W873" s="352"/>
      <c r="X873" s="352"/>
      <c r="Y873" s="352"/>
      <c r="Z873" s="352"/>
      <c r="AA873" s="352"/>
      <c r="AB873" s="352"/>
      <c r="AC873" s="352"/>
      <c r="AD873" s="352"/>
      <c r="AE873" s="352"/>
      <c r="AF873" s="352"/>
      <c r="AG873" s="352"/>
      <c r="AH873" s="352"/>
      <c r="AI873" s="352"/>
      <c r="AJ873" s="352"/>
      <c r="AK873" s="352"/>
      <c r="AL873" s="352"/>
      <c r="AM873" s="352"/>
      <c r="AN873" s="352"/>
      <c r="AO873" s="352"/>
      <c r="AP873" s="352"/>
      <c r="AQ873" s="352"/>
      <c r="AR873" s="352"/>
      <c r="AS873" s="352"/>
      <c r="AT873" s="352"/>
      <c r="AU873" s="352"/>
      <c r="AV873" s="352"/>
      <c r="AW873" s="352"/>
      <c r="AX873" s="352"/>
      <c r="AY873" s="352"/>
      <c r="AZ873" s="352"/>
      <c r="BA873" s="352"/>
      <c r="BB873" s="352"/>
      <c r="BC873" s="352"/>
      <c r="BD873" s="352"/>
      <c r="BE873" s="352"/>
      <c r="BF873" s="352"/>
      <c r="BG873" s="352"/>
      <c r="BH873" s="352"/>
      <c r="BI873" s="352"/>
      <c r="BJ873" s="352"/>
      <c r="BK873" s="352"/>
      <c r="BL873" s="352"/>
    </row>
    <row r="874" spans="1:64" ht="16.5" customHeight="1">
      <c r="A874" s="352"/>
      <c r="B874" s="352"/>
      <c r="C874" s="352"/>
      <c r="D874" s="352"/>
      <c r="E874" s="352"/>
      <c r="F874" s="352"/>
      <c r="G874" s="352"/>
      <c r="H874" s="352"/>
      <c r="I874" s="352"/>
      <c r="J874" s="352"/>
      <c r="K874" s="352"/>
      <c r="L874" s="352"/>
      <c r="M874" s="352"/>
      <c r="N874" s="352"/>
      <c r="O874" s="352"/>
      <c r="P874" s="352"/>
      <c r="Q874" s="352"/>
      <c r="R874" s="352"/>
      <c r="S874" s="352"/>
      <c r="T874" s="352"/>
      <c r="U874" s="352"/>
      <c r="V874" s="352"/>
      <c r="W874" s="352"/>
      <c r="X874" s="352"/>
      <c r="Y874" s="352"/>
      <c r="Z874" s="352"/>
      <c r="AA874" s="352"/>
      <c r="AB874" s="352"/>
      <c r="AC874" s="352"/>
      <c r="AD874" s="352"/>
      <c r="AE874" s="352"/>
      <c r="AF874" s="352"/>
      <c r="AG874" s="352"/>
      <c r="AH874" s="352"/>
      <c r="AI874" s="352"/>
      <c r="AJ874" s="352"/>
      <c r="AK874" s="352"/>
      <c r="AL874" s="352"/>
      <c r="AM874" s="352"/>
      <c r="AN874" s="352"/>
      <c r="AO874" s="352"/>
      <c r="AP874" s="352"/>
      <c r="AQ874" s="352"/>
      <c r="AR874" s="352"/>
      <c r="AS874" s="352"/>
      <c r="AT874" s="352"/>
      <c r="AU874" s="352"/>
      <c r="AV874" s="352"/>
      <c r="AW874" s="352"/>
      <c r="AX874" s="352"/>
      <c r="AY874" s="352"/>
      <c r="AZ874" s="352"/>
      <c r="BA874" s="352"/>
      <c r="BB874" s="352"/>
      <c r="BC874" s="352"/>
      <c r="BD874" s="352"/>
      <c r="BE874" s="352"/>
      <c r="BF874" s="352"/>
      <c r="BG874" s="352"/>
      <c r="BH874" s="352"/>
      <c r="BI874" s="352"/>
      <c r="BJ874" s="352"/>
      <c r="BK874" s="352"/>
      <c r="BL874" s="352"/>
    </row>
    <row r="875" spans="1:64" ht="16.5" customHeight="1">
      <c r="A875" s="352"/>
      <c r="B875" s="352"/>
      <c r="C875" s="352"/>
      <c r="D875" s="352"/>
      <c r="E875" s="352"/>
      <c r="F875" s="352"/>
      <c r="G875" s="352"/>
      <c r="H875" s="352"/>
      <c r="I875" s="352"/>
      <c r="J875" s="352"/>
      <c r="K875" s="352"/>
      <c r="L875" s="352"/>
      <c r="M875" s="352"/>
      <c r="N875" s="352"/>
      <c r="O875" s="352"/>
      <c r="P875" s="352"/>
      <c r="Q875" s="352"/>
      <c r="R875" s="352"/>
      <c r="S875" s="352"/>
      <c r="T875" s="352"/>
      <c r="U875" s="352"/>
      <c r="V875" s="352"/>
      <c r="W875" s="352"/>
      <c r="X875" s="352"/>
      <c r="Y875" s="352"/>
      <c r="Z875" s="352"/>
      <c r="AA875" s="352"/>
      <c r="AB875" s="352"/>
      <c r="AC875" s="352"/>
      <c r="AD875" s="352"/>
      <c r="AE875" s="352"/>
      <c r="AF875" s="352"/>
      <c r="AG875" s="352"/>
      <c r="AH875" s="352"/>
      <c r="AI875" s="352"/>
      <c r="AJ875" s="352"/>
      <c r="AK875" s="352"/>
      <c r="AL875" s="352"/>
      <c r="AM875" s="352"/>
      <c r="AN875" s="352"/>
      <c r="AO875" s="352"/>
      <c r="AP875" s="352"/>
      <c r="AQ875" s="352"/>
      <c r="AR875" s="352"/>
      <c r="AS875" s="352"/>
      <c r="AT875" s="352"/>
      <c r="AU875" s="352"/>
      <c r="AV875" s="352"/>
      <c r="AW875" s="352"/>
      <c r="AX875" s="352"/>
      <c r="AY875" s="352"/>
      <c r="AZ875" s="352"/>
      <c r="BA875" s="352"/>
      <c r="BB875" s="352"/>
      <c r="BC875" s="352"/>
      <c r="BD875" s="352"/>
      <c r="BE875" s="352"/>
      <c r="BF875" s="352"/>
      <c r="BG875" s="352"/>
      <c r="BH875" s="352"/>
      <c r="BI875" s="352"/>
      <c r="BJ875" s="352"/>
      <c r="BK875" s="352"/>
      <c r="BL875" s="352"/>
    </row>
    <row r="876" spans="1:64" ht="16.5" customHeight="1">
      <c r="A876" s="352"/>
      <c r="B876" s="352"/>
      <c r="C876" s="352"/>
      <c r="D876" s="352"/>
      <c r="E876" s="352"/>
      <c r="F876" s="352"/>
      <c r="G876" s="352"/>
      <c r="H876" s="352"/>
      <c r="I876" s="352"/>
      <c r="J876" s="352"/>
      <c r="K876" s="352"/>
      <c r="L876" s="352"/>
      <c r="M876" s="352"/>
      <c r="N876" s="352"/>
      <c r="O876" s="352"/>
      <c r="P876" s="352"/>
      <c r="Q876" s="352"/>
      <c r="R876" s="352"/>
      <c r="S876" s="352"/>
      <c r="T876" s="352"/>
      <c r="U876" s="352"/>
      <c r="V876" s="352"/>
      <c r="W876" s="352"/>
      <c r="X876" s="352"/>
      <c r="Y876" s="352"/>
      <c r="Z876" s="352"/>
      <c r="AA876" s="352"/>
      <c r="AB876" s="352"/>
      <c r="AC876" s="352"/>
      <c r="AD876" s="352"/>
      <c r="AE876" s="352"/>
      <c r="AF876" s="352"/>
      <c r="AG876" s="352"/>
      <c r="AH876" s="352"/>
      <c r="AI876" s="352"/>
      <c r="AJ876" s="352"/>
      <c r="AK876" s="352"/>
      <c r="AL876" s="352"/>
      <c r="AM876" s="352"/>
      <c r="AN876" s="352"/>
      <c r="AO876" s="352"/>
      <c r="AP876" s="352"/>
      <c r="AQ876" s="352"/>
      <c r="AR876" s="352"/>
      <c r="AS876" s="352"/>
      <c r="AT876" s="352"/>
      <c r="AU876" s="352"/>
      <c r="AV876" s="352"/>
      <c r="AW876" s="352"/>
      <c r="AX876" s="352"/>
      <c r="AY876" s="352"/>
      <c r="AZ876" s="352"/>
      <c r="BA876" s="352"/>
      <c r="BB876" s="352"/>
      <c r="BC876" s="352"/>
      <c r="BD876" s="352"/>
      <c r="BE876" s="352"/>
      <c r="BF876" s="352"/>
      <c r="BG876" s="352"/>
      <c r="BH876" s="352"/>
      <c r="BI876" s="352"/>
      <c r="BJ876" s="352"/>
      <c r="BK876" s="352"/>
      <c r="BL876" s="352"/>
    </row>
    <row r="877" spans="1:64" ht="16.5" customHeight="1">
      <c r="A877" s="352"/>
      <c r="B877" s="352"/>
      <c r="C877" s="352"/>
      <c r="D877" s="352"/>
      <c r="E877" s="352"/>
      <c r="F877" s="352"/>
      <c r="G877" s="352"/>
      <c r="H877" s="352"/>
      <c r="I877" s="352"/>
      <c r="J877" s="352"/>
      <c r="K877" s="352"/>
      <c r="L877" s="352"/>
      <c r="M877" s="352"/>
      <c r="N877" s="352"/>
      <c r="O877" s="352"/>
      <c r="P877" s="352"/>
      <c r="Q877" s="352"/>
      <c r="R877" s="352"/>
      <c r="S877" s="352"/>
      <c r="T877" s="352"/>
      <c r="U877" s="352"/>
      <c r="V877" s="352"/>
      <c r="W877" s="352"/>
      <c r="X877" s="352"/>
      <c r="Y877" s="352"/>
      <c r="Z877" s="352"/>
      <c r="AA877" s="352"/>
      <c r="AB877" s="352"/>
      <c r="AC877" s="352"/>
      <c r="AD877" s="352"/>
      <c r="AE877" s="352"/>
      <c r="AF877" s="352"/>
      <c r="AG877" s="352"/>
      <c r="AH877" s="352"/>
      <c r="AI877" s="352"/>
      <c r="AJ877" s="352"/>
      <c r="AK877" s="352"/>
      <c r="AL877" s="352"/>
      <c r="AM877" s="352"/>
      <c r="AN877" s="352"/>
      <c r="AO877" s="352"/>
      <c r="AP877" s="352"/>
      <c r="AQ877" s="352"/>
      <c r="AR877" s="352"/>
      <c r="AS877" s="352"/>
      <c r="AT877" s="352"/>
      <c r="AU877" s="352"/>
      <c r="AV877" s="352"/>
      <c r="AW877" s="352"/>
      <c r="AX877" s="352"/>
      <c r="AY877" s="352"/>
      <c r="AZ877" s="352"/>
      <c r="BA877" s="352"/>
      <c r="BB877" s="352"/>
      <c r="BC877" s="352"/>
      <c r="BD877" s="352"/>
      <c r="BE877" s="352"/>
      <c r="BF877" s="352"/>
      <c r="BG877" s="352"/>
      <c r="BH877" s="352"/>
      <c r="BI877" s="352"/>
      <c r="BJ877" s="352"/>
      <c r="BK877" s="352"/>
      <c r="BL877" s="352"/>
    </row>
    <row r="878" spans="1:64" ht="16.5" customHeight="1">
      <c r="A878" s="352"/>
      <c r="B878" s="352"/>
      <c r="C878" s="352"/>
      <c r="D878" s="352"/>
      <c r="E878" s="352"/>
      <c r="F878" s="352"/>
      <c r="G878" s="352"/>
      <c r="H878" s="352"/>
      <c r="I878" s="352"/>
      <c r="J878" s="352"/>
      <c r="K878" s="352"/>
      <c r="L878" s="352"/>
      <c r="M878" s="352"/>
      <c r="N878" s="352"/>
      <c r="O878" s="352"/>
      <c r="P878" s="352"/>
      <c r="Q878" s="352"/>
      <c r="R878" s="352"/>
      <c r="S878" s="352"/>
      <c r="T878" s="352"/>
      <c r="U878" s="352"/>
      <c r="V878" s="352"/>
      <c r="W878" s="352"/>
      <c r="X878" s="352"/>
      <c r="Y878" s="352"/>
      <c r="Z878" s="352"/>
      <c r="AA878" s="352"/>
      <c r="AB878" s="352"/>
      <c r="AC878" s="352"/>
      <c r="AD878" s="352"/>
      <c r="AE878" s="352"/>
      <c r="AF878" s="352"/>
      <c r="AG878" s="352"/>
      <c r="AH878" s="352"/>
      <c r="AI878" s="352"/>
      <c r="AJ878" s="352"/>
      <c r="AK878" s="352"/>
      <c r="AL878" s="352"/>
      <c r="AM878" s="352"/>
      <c r="AN878" s="352"/>
      <c r="AO878" s="352"/>
      <c r="AP878" s="352"/>
      <c r="AQ878" s="352"/>
      <c r="AR878" s="352"/>
      <c r="AS878" s="352"/>
      <c r="AT878" s="352"/>
      <c r="AU878" s="352"/>
      <c r="AV878" s="352"/>
      <c r="AW878" s="352"/>
      <c r="AX878" s="352"/>
      <c r="AY878" s="352"/>
      <c r="AZ878" s="352"/>
      <c r="BA878" s="352"/>
      <c r="BB878" s="352"/>
      <c r="BC878" s="352"/>
      <c r="BD878" s="352"/>
      <c r="BE878" s="352"/>
      <c r="BF878" s="352"/>
      <c r="BG878" s="352"/>
      <c r="BH878" s="352"/>
      <c r="BI878" s="352"/>
      <c r="BJ878" s="352"/>
      <c r="BK878" s="352"/>
      <c r="BL878" s="352"/>
    </row>
    <row r="879" spans="1:64" ht="16.5" customHeight="1">
      <c r="A879" s="352"/>
      <c r="B879" s="352"/>
      <c r="C879" s="352"/>
      <c r="D879" s="352"/>
      <c r="E879" s="352"/>
      <c r="F879" s="352"/>
      <c r="G879" s="352"/>
      <c r="H879" s="352"/>
      <c r="I879" s="352"/>
      <c r="J879" s="352"/>
      <c r="K879" s="352"/>
      <c r="L879" s="352"/>
      <c r="M879" s="352"/>
      <c r="N879" s="352"/>
      <c r="O879" s="352"/>
      <c r="P879" s="352"/>
      <c r="Q879" s="352"/>
      <c r="R879" s="352"/>
      <c r="S879" s="352"/>
      <c r="T879" s="352"/>
      <c r="U879" s="352"/>
      <c r="V879" s="352"/>
      <c r="W879" s="352"/>
      <c r="X879" s="352"/>
      <c r="Y879" s="352"/>
      <c r="Z879" s="352"/>
      <c r="AA879" s="352"/>
      <c r="AB879" s="352"/>
      <c r="AC879" s="352"/>
      <c r="AD879" s="352"/>
      <c r="AE879" s="352"/>
      <c r="AF879" s="352"/>
      <c r="AG879" s="352"/>
      <c r="AH879" s="352"/>
      <c r="AI879" s="352"/>
      <c r="AJ879" s="352"/>
      <c r="AK879" s="352"/>
      <c r="AL879" s="352"/>
      <c r="AM879" s="352"/>
      <c r="AN879" s="352"/>
      <c r="AO879" s="352"/>
      <c r="AP879" s="352"/>
      <c r="AQ879" s="352"/>
      <c r="AR879" s="352"/>
      <c r="AS879" s="352"/>
      <c r="AT879" s="352"/>
      <c r="AU879" s="352"/>
      <c r="AV879" s="352"/>
      <c r="AW879" s="352"/>
      <c r="AX879" s="352"/>
      <c r="AY879" s="352"/>
      <c r="AZ879" s="352"/>
      <c r="BA879" s="352"/>
      <c r="BB879" s="352"/>
      <c r="BC879" s="352"/>
      <c r="BD879" s="352"/>
      <c r="BE879" s="352"/>
      <c r="BF879" s="352"/>
      <c r="BG879" s="352"/>
      <c r="BH879" s="352"/>
      <c r="BI879" s="352"/>
      <c r="BJ879" s="352"/>
      <c r="BK879" s="352"/>
      <c r="BL879" s="352"/>
    </row>
    <row r="880" spans="1:64" ht="16.5" customHeight="1">
      <c r="A880" s="352"/>
      <c r="B880" s="352"/>
      <c r="C880" s="352"/>
      <c r="D880" s="352"/>
      <c r="E880" s="352"/>
      <c r="F880" s="352"/>
      <c r="G880" s="352"/>
      <c r="H880" s="352"/>
      <c r="I880" s="352"/>
      <c r="J880" s="352"/>
      <c r="K880" s="352"/>
      <c r="L880" s="352"/>
      <c r="M880" s="352"/>
      <c r="N880" s="352"/>
      <c r="O880" s="352"/>
      <c r="P880" s="352"/>
      <c r="Q880" s="352"/>
      <c r="R880" s="352"/>
      <c r="S880" s="352"/>
      <c r="T880" s="352"/>
      <c r="U880" s="352"/>
      <c r="V880" s="352"/>
      <c r="W880" s="352"/>
      <c r="X880" s="352"/>
      <c r="Y880" s="352"/>
      <c r="Z880" s="352"/>
      <c r="AA880" s="352"/>
      <c r="AB880" s="352"/>
      <c r="AC880" s="352"/>
      <c r="AD880" s="352"/>
      <c r="AE880" s="352"/>
      <c r="AF880" s="352"/>
      <c r="AG880" s="352"/>
      <c r="AH880" s="352"/>
      <c r="AI880" s="352"/>
      <c r="AJ880" s="352"/>
      <c r="AK880" s="352"/>
      <c r="AL880" s="352"/>
      <c r="AM880" s="352"/>
      <c r="AN880" s="352"/>
      <c r="AO880" s="352"/>
      <c r="AP880" s="352"/>
      <c r="AQ880" s="352"/>
      <c r="AR880" s="352"/>
      <c r="AS880" s="352"/>
      <c r="AT880" s="352"/>
      <c r="AU880" s="352"/>
      <c r="AV880" s="352"/>
      <c r="AW880" s="352"/>
      <c r="AX880" s="352"/>
      <c r="AY880" s="352"/>
      <c r="AZ880" s="352"/>
      <c r="BA880" s="352"/>
      <c r="BB880" s="352"/>
      <c r="BC880" s="352"/>
      <c r="BD880" s="352"/>
      <c r="BE880" s="352"/>
      <c r="BF880" s="352"/>
      <c r="BG880" s="352"/>
      <c r="BH880" s="352"/>
      <c r="BI880" s="352"/>
      <c r="BJ880" s="352"/>
      <c r="BK880" s="352"/>
      <c r="BL880" s="352"/>
    </row>
    <row r="881" spans="1:64" ht="16.5" customHeight="1">
      <c r="A881" s="352"/>
      <c r="B881" s="352"/>
      <c r="C881" s="352"/>
      <c r="D881" s="352"/>
      <c r="E881" s="352"/>
      <c r="F881" s="352"/>
      <c r="G881" s="352"/>
      <c r="H881" s="352"/>
      <c r="I881" s="352"/>
      <c r="J881" s="352"/>
      <c r="K881" s="352"/>
      <c r="L881" s="352"/>
      <c r="M881" s="352"/>
      <c r="N881" s="352"/>
      <c r="O881" s="352"/>
      <c r="P881" s="352"/>
      <c r="Q881" s="352"/>
      <c r="R881" s="352"/>
      <c r="S881" s="352"/>
      <c r="T881" s="352"/>
      <c r="U881" s="352"/>
      <c r="V881" s="352"/>
      <c r="W881" s="352"/>
      <c r="X881" s="352"/>
      <c r="Y881" s="352"/>
      <c r="Z881" s="352"/>
      <c r="AA881" s="352"/>
      <c r="AB881" s="352"/>
      <c r="AC881" s="352"/>
      <c r="AD881" s="352"/>
      <c r="AE881" s="352"/>
      <c r="AF881" s="352"/>
      <c r="AG881" s="352"/>
      <c r="AH881" s="352"/>
      <c r="AI881" s="352"/>
      <c r="AJ881" s="352"/>
      <c r="AK881" s="352"/>
      <c r="AL881" s="352"/>
      <c r="AM881" s="352"/>
      <c r="AN881" s="352"/>
      <c r="AO881" s="352"/>
      <c r="AP881" s="352"/>
      <c r="AQ881" s="352"/>
      <c r="AR881" s="352"/>
      <c r="AS881" s="352"/>
      <c r="AT881" s="352"/>
      <c r="AU881" s="352"/>
      <c r="AV881" s="352"/>
      <c r="AW881" s="352"/>
      <c r="AX881" s="352"/>
      <c r="AY881" s="352"/>
      <c r="AZ881" s="352"/>
      <c r="BA881" s="352"/>
      <c r="BB881" s="352"/>
      <c r="BC881" s="352"/>
      <c r="BD881" s="352"/>
      <c r="BE881" s="352"/>
      <c r="BF881" s="352"/>
      <c r="BG881" s="352"/>
      <c r="BH881" s="352"/>
      <c r="BI881" s="352"/>
      <c r="BJ881" s="352"/>
      <c r="BK881" s="352"/>
      <c r="BL881" s="352"/>
    </row>
    <row r="882" spans="1:64" ht="16.5" customHeight="1">
      <c r="A882" s="352"/>
      <c r="B882" s="352"/>
      <c r="C882" s="352"/>
      <c r="D882" s="352"/>
      <c r="E882" s="352"/>
      <c r="F882" s="352"/>
      <c r="G882" s="352"/>
      <c r="H882" s="352"/>
      <c r="I882" s="352"/>
      <c r="J882" s="352"/>
      <c r="K882" s="352"/>
      <c r="L882" s="352"/>
      <c r="M882" s="352"/>
      <c r="N882" s="352"/>
      <c r="O882" s="352"/>
      <c r="P882" s="352"/>
      <c r="Q882" s="352"/>
      <c r="R882" s="352"/>
      <c r="S882" s="352"/>
      <c r="T882" s="352"/>
      <c r="U882" s="352"/>
      <c r="V882" s="352"/>
      <c r="W882" s="352"/>
      <c r="X882" s="352"/>
      <c r="Y882" s="352"/>
      <c r="Z882" s="352"/>
      <c r="AA882" s="352"/>
      <c r="AB882" s="352"/>
      <c r="AC882" s="352"/>
      <c r="AD882" s="352"/>
      <c r="AE882" s="352"/>
      <c r="AF882" s="352"/>
      <c r="AG882" s="352"/>
      <c r="AH882" s="352"/>
      <c r="AI882" s="352"/>
      <c r="AJ882" s="352"/>
      <c r="AK882" s="352"/>
      <c r="AL882" s="352"/>
      <c r="AM882" s="352"/>
      <c r="AN882" s="352"/>
      <c r="AO882" s="352"/>
      <c r="AP882" s="352"/>
      <c r="AQ882" s="352"/>
      <c r="AR882" s="352"/>
      <c r="AS882" s="352"/>
      <c r="AT882" s="352"/>
      <c r="AU882" s="352"/>
      <c r="AV882" s="352"/>
      <c r="AW882" s="352"/>
      <c r="AX882" s="352"/>
      <c r="AY882" s="352"/>
      <c r="AZ882" s="352"/>
      <c r="BA882" s="352"/>
      <c r="BB882" s="352"/>
      <c r="BC882" s="352"/>
      <c r="BD882" s="352"/>
      <c r="BE882" s="352"/>
      <c r="BF882" s="352"/>
      <c r="BG882" s="352"/>
      <c r="BH882" s="352"/>
      <c r="BI882" s="352"/>
      <c r="BJ882" s="352"/>
      <c r="BK882" s="352"/>
      <c r="BL882" s="352"/>
    </row>
    <row r="883" spans="1:64" ht="16.5" customHeight="1">
      <c r="A883" s="352"/>
      <c r="B883" s="352"/>
      <c r="C883" s="352"/>
      <c r="D883" s="352"/>
      <c r="E883" s="352"/>
      <c r="F883" s="352"/>
      <c r="G883" s="352"/>
      <c r="H883" s="352"/>
      <c r="I883" s="352"/>
      <c r="J883" s="352"/>
      <c r="K883" s="352"/>
      <c r="L883" s="352"/>
      <c r="M883" s="352"/>
      <c r="N883" s="352"/>
      <c r="O883" s="352"/>
      <c r="P883" s="352"/>
      <c r="Q883" s="352"/>
      <c r="R883" s="352"/>
      <c r="S883" s="352"/>
      <c r="T883" s="352"/>
      <c r="U883" s="352"/>
      <c r="V883" s="352"/>
      <c r="W883" s="352"/>
      <c r="X883" s="352"/>
      <c r="Y883" s="352"/>
      <c r="Z883" s="352"/>
      <c r="AA883" s="352"/>
      <c r="AB883" s="352"/>
      <c r="AC883" s="352"/>
      <c r="AD883" s="352"/>
      <c r="AE883" s="352"/>
      <c r="AF883" s="352"/>
      <c r="AG883" s="352"/>
      <c r="AH883" s="352"/>
      <c r="AI883" s="352"/>
      <c r="AJ883" s="352"/>
      <c r="AK883" s="352"/>
      <c r="AL883" s="352"/>
      <c r="AM883" s="352"/>
      <c r="AN883" s="352"/>
      <c r="AO883" s="352"/>
      <c r="AP883" s="352"/>
      <c r="AQ883" s="352"/>
      <c r="AR883" s="352"/>
      <c r="AS883" s="352"/>
      <c r="AT883" s="352"/>
      <c r="AU883" s="352"/>
      <c r="AV883" s="352"/>
      <c r="AW883" s="352"/>
      <c r="AX883" s="352"/>
      <c r="AY883" s="352"/>
      <c r="AZ883" s="352"/>
      <c r="BA883" s="352"/>
      <c r="BB883" s="352"/>
      <c r="BC883" s="352"/>
      <c r="BD883" s="352"/>
      <c r="BE883" s="352"/>
      <c r="BF883" s="352"/>
      <c r="BG883" s="352"/>
      <c r="BH883" s="352"/>
      <c r="BI883" s="352"/>
      <c r="BJ883" s="352"/>
      <c r="BK883" s="352"/>
      <c r="BL883" s="352"/>
    </row>
    <row r="884" spans="1:64" ht="16.5" customHeight="1">
      <c r="A884" s="352"/>
      <c r="B884" s="352"/>
      <c r="C884" s="352"/>
      <c r="D884" s="352"/>
      <c r="E884" s="352"/>
      <c r="F884" s="352"/>
      <c r="G884" s="352"/>
      <c r="H884" s="352"/>
      <c r="I884" s="352"/>
      <c r="J884" s="352"/>
      <c r="K884" s="352"/>
      <c r="L884" s="352"/>
      <c r="M884" s="352"/>
      <c r="N884" s="352"/>
      <c r="O884" s="352"/>
      <c r="P884" s="352"/>
      <c r="Q884" s="352"/>
      <c r="R884" s="352"/>
      <c r="S884" s="352"/>
      <c r="T884" s="352"/>
      <c r="U884" s="352"/>
      <c r="V884" s="352"/>
      <c r="W884" s="352"/>
      <c r="X884" s="352"/>
      <c r="Y884" s="352"/>
      <c r="Z884" s="352"/>
      <c r="AA884" s="352"/>
      <c r="AB884" s="352"/>
      <c r="AC884" s="352"/>
      <c r="AD884" s="352"/>
      <c r="AE884" s="352"/>
      <c r="AF884" s="352"/>
      <c r="AG884" s="352"/>
      <c r="AH884" s="352"/>
      <c r="AI884" s="352"/>
      <c r="AJ884" s="352"/>
      <c r="AK884" s="352"/>
      <c r="AL884" s="352"/>
      <c r="AM884" s="352"/>
      <c r="AN884" s="352"/>
      <c r="AO884" s="352"/>
      <c r="AP884" s="352"/>
      <c r="AQ884" s="352"/>
      <c r="AR884" s="352"/>
      <c r="AS884" s="352"/>
      <c r="AT884" s="352"/>
      <c r="AU884" s="352"/>
      <c r="AV884" s="352"/>
      <c r="AW884" s="352"/>
      <c r="AX884" s="352"/>
      <c r="AY884" s="352"/>
      <c r="AZ884" s="352"/>
      <c r="BA884" s="352"/>
      <c r="BB884" s="352"/>
      <c r="BC884" s="352"/>
      <c r="BD884" s="352"/>
      <c r="BE884" s="352"/>
      <c r="BF884" s="352"/>
      <c r="BG884" s="352"/>
      <c r="BH884" s="352"/>
      <c r="BI884" s="352"/>
      <c r="BJ884" s="352"/>
      <c r="BK884" s="352"/>
      <c r="BL884" s="352"/>
    </row>
    <row r="885" spans="1:64" ht="16.5" customHeight="1">
      <c r="A885" s="352"/>
      <c r="B885" s="352"/>
      <c r="C885" s="352"/>
      <c r="D885" s="352"/>
      <c r="E885" s="352"/>
      <c r="F885" s="352"/>
      <c r="G885" s="352"/>
      <c r="H885" s="352"/>
      <c r="I885" s="352"/>
      <c r="J885" s="352"/>
      <c r="K885" s="352"/>
      <c r="L885" s="352"/>
      <c r="M885" s="352"/>
      <c r="N885" s="352"/>
      <c r="O885" s="352"/>
      <c r="P885" s="352"/>
      <c r="Q885" s="352"/>
      <c r="R885" s="352"/>
      <c r="S885" s="352"/>
      <c r="T885" s="352"/>
      <c r="U885" s="352"/>
      <c r="V885" s="352"/>
      <c r="W885" s="352"/>
      <c r="X885" s="352"/>
      <c r="Y885" s="352"/>
      <c r="Z885" s="352"/>
      <c r="AA885" s="352"/>
      <c r="AB885" s="352"/>
      <c r="AC885" s="352"/>
      <c r="AD885" s="352"/>
      <c r="AE885" s="352"/>
      <c r="AF885" s="352"/>
      <c r="AG885" s="352"/>
      <c r="AH885" s="352"/>
      <c r="AI885" s="352"/>
      <c r="AJ885" s="352"/>
      <c r="AK885" s="352"/>
      <c r="AL885" s="352"/>
      <c r="AM885" s="352"/>
      <c r="AN885" s="352"/>
      <c r="AO885" s="352"/>
      <c r="AP885" s="352"/>
      <c r="AQ885" s="352"/>
      <c r="AR885" s="352"/>
      <c r="AS885" s="352"/>
      <c r="AT885" s="352"/>
      <c r="AU885" s="352"/>
      <c r="AV885" s="352"/>
      <c r="AW885" s="352"/>
      <c r="AX885" s="352"/>
      <c r="AY885" s="352"/>
      <c r="AZ885" s="352"/>
      <c r="BA885" s="352"/>
      <c r="BB885" s="352"/>
      <c r="BC885" s="352"/>
      <c r="BD885" s="352"/>
      <c r="BE885" s="352"/>
      <c r="BF885" s="352"/>
      <c r="BG885" s="352"/>
      <c r="BH885" s="352"/>
      <c r="BI885" s="352"/>
      <c r="BJ885" s="352"/>
      <c r="BK885" s="352"/>
      <c r="BL885" s="352"/>
    </row>
    <row r="886" spans="1:64" ht="16.5" customHeight="1">
      <c r="A886" s="352"/>
      <c r="B886" s="352"/>
      <c r="C886" s="352"/>
      <c r="D886" s="352"/>
      <c r="E886" s="352"/>
      <c r="F886" s="352"/>
      <c r="G886" s="352"/>
      <c r="H886" s="352"/>
      <c r="I886" s="352"/>
      <c r="J886" s="352"/>
      <c r="K886" s="352"/>
      <c r="L886" s="352"/>
      <c r="M886" s="352"/>
      <c r="N886" s="352"/>
      <c r="O886" s="352"/>
      <c r="P886" s="352"/>
      <c r="Q886" s="352"/>
      <c r="R886" s="352"/>
      <c r="S886" s="352"/>
      <c r="T886" s="352"/>
      <c r="U886" s="352"/>
      <c r="V886" s="352"/>
      <c r="W886" s="352"/>
      <c r="X886" s="352"/>
      <c r="Y886" s="352"/>
      <c r="Z886" s="352"/>
      <c r="AA886" s="352"/>
      <c r="AB886" s="352"/>
      <c r="AC886" s="352"/>
      <c r="AD886" s="352"/>
      <c r="AE886" s="352"/>
      <c r="AF886" s="352"/>
      <c r="AG886" s="352"/>
      <c r="AH886" s="352"/>
      <c r="AI886" s="352"/>
      <c r="AJ886" s="352"/>
      <c r="AK886" s="352"/>
      <c r="AL886" s="352"/>
      <c r="AM886" s="352"/>
      <c r="AN886" s="352"/>
      <c r="AO886" s="352"/>
      <c r="AP886" s="352"/>
      <c r="AQ886" s="352"/>
      <c r="AR886" s="352"/>
      <c r="AS886" s="352"/>
      <c r="AT886" s="352"/>
      <c r="AU886" s="352"/>
      <c r="AV886" s="352"/>
      <c r="AW886" s="352"/>
      <c r="AX886" s="352"/>
      <c r="AY886" s="352"/>
      <c r="AZ886" s="352"/>
      <c r="BA886" s="352"/>
      <c r="BB886" s="352"/>
      <c r="BC886" s="352"/>
      <c r="BD886" s="352"/>
      <c r="BE886" s="352"/>
      <c r="BF886" s="352"/>
      <c r="BG886" s="352"/>
      <c r="BH886" s="352"/>
      <c r="BI886" s="352"/>
      <c r="BJ886" s="352"/>
      <c r="BK886" s="352"/>
      <c r="BL886" s="352"/>
    </row>
    <row r="887" spans="1:64" ht="16.5" customHeight="1">
      <c r="A887" s="352"/>
      <c r="B887" s="352"/>
      <c r="C887" s="352"/>
      <c r="D887" s="352"/>
      <c r="E887" s="352"/>
      <c r="F887" s="352"/>
      <c r="G887" s="352"/>
      <c r="H887" s="352"/>
      <c r="I887" s="352"/>
      <c r="J887" s="352"/>
      <c r="K887" s="352"/>
      <c r="L887" s="352"/>
      <c r="M887" s="352"/>
      <c r="N887" s="352"/>
      <c r="O887" s="352"/>
      <c r="P887" s="352"/>
      <c r="Q887" s="352"/>
      <c r="R887" s="352"/>
      <c r="S887" s="352"/>
      <c r="T887" s="352"/>
      <c r="U887" s="352"/>
      <c r="V887" s="352"/>
      <c r="W887" s="352"/>
      <c r="X887" s="352"/>
      <c r="Y887" s="352"/>
      <c r="Z887" s="352"/>
      <c r="AA887" s="352"/>
      <c r="AB887" s="352"/>
      <c r="AC887" s="352"/>
      <c r="AD887" s="352"/>
      <c r="AE887" s="352"/>
      <c r="AF887" s="352"/>
      <c r="AG887" s="352"/>
      <c r="AH887" s="352"/>
      <c r="AI887" s="352"/>
      <c r="AJ887" s="352"/>
      <c r="AK887" s="352"/>
      <c r="AL887" s="352"/>
      <c r="AM887" s="352"/>
      <c r="AN887" s="352"/>
      <c r="AO887" s="352"/>
      <c r="AP887" s="352"/>
      <c r="AQ887" s="352"/>
      <c r="AR887" s="352"/>
      <c r="AS887" s="352"/>
      <c r="AT887" s="352"/>
      <c r="AU887" s="352"/>
      <c r="AV887" s="352"/>
      <c r="AW887" s="352"/>
      <c r="AX887" s="352"/>
      <c r="AY887" s="352"/>
      <c r="AZ887" s="352"/>
      <c r="BA887" s="352"/>
      <c r="BB887" s="352"/>
      <c r="BC887" s="352"/>
      <c r="BD887" s="352"/>
      <c r="BE887" s="352"/>
      <c r="BF887" s="352"/>
      <c r="BG887" s="352"/>
      <c r="BH887" s="352"/>
      <c r="BI887" s="352"/>
      <c r="BJ887" s="352"/>
      <c r="BK887" s="352"/>
      <c r="BL887" s="352"/>
    </row>
    <row r="888" spans="1:64" ht="16.5" customHeight="1">
      <c r="A888" s="352"/>
      <c r="B888" s="352"/>
      <c r="C888" s="352"/>
      <c r="D888" s="352"/>
      <c r="E888" s="352"/>
      <c r="F888" s="352"/>
      <c r="G888" s="352"/>
      <c r="H888" s="352"/>
      <c r="I888" s="352"/>
      <c r="J888" s="352"/>
      <c r="K888" s="352"/>
      <c r="L888" s="352"/>
      <c r="M888" s="352"/>
      <c r="N888" s="352"/>
      <c r="O888" s="352"/>
      <c r="P888" s="352"/>
      <c r="Q888" s="352"/>
      <c r="R888" s="352"/>
      <c r="S888" s="352"/>
      <c r="T888" s="352"/>
      <c r="U888" s="352"/>
      <c r="V888" s="352"/>
      <c r="W888" s="352"/>
      <c r="X888" s="352"/>
      <c r="Y888" s="352"/>
      <c r="Z888" s="352"/>
      <c r="AA888" s="352"/>
      <c r="AB888" s="352"/>
      <c r="AC888" s="352"/>
      <c r="AD888" s="352"/>
      <c r="AE888" s="352"/>
      <c r="AF888" s="352"/>
      <c r="AG888" s="352"/>
      <c r="AH888" s="352"/>
      <c r="AI888" s="352"/>
      <c r="AJ888" s="352"/>
      <c r="AK888" s="352"/>
      <c r="AL888" s="352"/>
      <c r="AM888" s="352"/>
      <c r="AN888" s="352"/>
      <c r="AO888" s="352"/>
      <c r="AP888" s="352"/>
      <c r="AQ888" s="352"/>
      <c r="AR888" s="352"/>
      <c r="AS888" s="352"/>
      <c r="AT888" s="352"/>
      <c r="AU888" s="352"/>
      <c r="AV888" s="352"/>
      <c r="AW888" s="352"/>
      <c r="AX888" s="352"/>
      <c r="AY888" s="352"/>
      <c r="AZ888" s="352"/>
      <c r="BA888" s="352"/>
      <c r="BB888" s="352"/>
      <c r="BC888" s="352"/>
      <c r="BD888" s="352"/>
      <c r="BE888" s="352"/>
      <c r="BF888" s="352"/>
      <c r="BG888" s="352"/>
      <c r="BH888" s="352"/>
      <c r="BI888" s="352"/>
      <c r="BJ888" s="352"/>
      <c r="BK888" s="352"/>
      <c r="BL888" s="352"/>
    </row>
    <row r="889" spans="1:64" ht="16.5" customHeight="1">
      <c r="A889" s="352"/>
      <c r="B889" s="352"/>
      <c r="C889" s="352"/>
      <c r="D889" s="352"/>
      <c r="E889" s="352"/>
      <c r="F889" s="352"/>
      <c r="G889" s="352"/>
      <c r="H889" s="352"/>
      <c r="I889" s="352"/>
      <c r="J889" s="352"/>
      <c r="K889" s="352"/>
      <c r="L889" s="352"/>
      <c r="M889" s="352"/>
      <c r="N889" s="352"/>
      <c r="O889" s="352"/>
      <c r="P889" s="352"/>
      <c r="Q889" s="352"/>
      <c r="R889" s="352"/>
      <c r="S889" s="352"/>
      <c r="T889" s="352"/>
      <c r="U889" s="352"/>
      <c r="V889" s="352"/>
      <c r="W889" s="352"/>
      <c r="X889" s="352"/>
      <c r="Y889" s="352"/>
      <c r="Z889" s="352"/>
      <c r="AA889" s="352"/>
      <c r="AB889" s="352"/>
      <c r="AC889" s="352"/>
      <c r="AD889" s="352"/>
      <c r="AE889" s="352"/>
      <c r="AF889" s="352"/>
      <c r="AG889" s="352"/>
      <c r="AH889" s="352"/>
      <c r="AI889" s="352"/>
      <c r="AJ889" s="352"/>
      <c r="AK889" s="352"/>
      <c r="AL889" s="352"/>
      <c r="AM889" s="352"/>
      <c r="AN889" s="352"/>
      <c r="AO889" s="352"/>
      <c r="AP889" s="352"/>
      <c r="AQ889" s="352"/>
      <c r="AR889" s="352"/>
      <c r="AS889" s="352"/>
      <c r="AT889" s="352"/>
      <c r="AU889" s="352"/>
      <c r="AV889" s="352"/>
      <c r="AW889" s="352"/>
      <c r="AX889" s="352"/>
      <c r="AY889" s="352"/>
      <c r="AZ889" s="352"/>
      <c r="BA889" s="352"/>
      <c r="BB889" s="352"/>
      <c r="BC889" s="352"/>
      <c r="BD889" s="352"/>
      <c r="BE889" s="352"/>
      <c r="BF889" s="352"/>
      <c r="BG889" s="352"/>
      <c r="BH889" s="352"/>
      <c r="BI889" s="352"/>
      <c r="BJ889" s="352"/>
      <c r="BK889" s="352"/>
      <c r="BL889" s="352"/>
    </row>
    <row r="890" spans="1:64" ht="16.5" customHeight="1">
      <c r="A890" s="352"/>
      <c r="B890" s="352"/>
      <c r="C890" s="352"/>
      <c r="D890" s="352"/>
      <c r="E890" s="352"/>
      <c r="F890" s="352"/>
      <c r="G890" s="352"/>
      <c r="H890" s="352"/>
      <c r="I890" s="352"/>
      <c r="J890" s="352"/>
      <c r="K890" s="352"/>
      <c r="L890" s="352"/>
      <c r="M890" s="352"/>
      <c r="N890" s="352"/>
      <c r="O890" s="352"/>
      <c r="P890" s="352"/>
      <c r="Q890" s="352"/>
      <c r="R890" s="352"/>
      <c r="S890" s="352"/>
      <c r="T890" s="352"/>
      <c r="U890" s="352"/>
      <c r="V890" s="352"/>
      <c r="W890" s="352"/>
      <c r="X890" s="352"/>
      <c r="Y890" s="352"/>
      <c r="Z890" s="352"/>
      <c r="AA890" s="352"/>
      <c r="AB890" s="352"/>
      <c r="AC890" s="352"/>
      <c r="AD890" s="352"/>
      <c r="AE890" s="352"/>
      <c r="AF890" s="352"/>
      <c r="AG890" s="352"/>
      <c r="AH890" s="352"/>
      <c r="AI890" s="352"/>
      <c r="AJ890" s="352"/>
      <c r="AK890" s="352"/>
      <c r="AL890" s="352"/>
      <c r="AM890" s="352"/>
      <c r="AN890" s="352"/>
      <c r="AO890" s="352"/>
      <c r="AP890" s="352"/>
      <c r="AQ890" s="352"/>
      <c r="AR890" s="352"/>
      <c r="AS890" s="352"/>
      <c r="AT890" s="352"/>
      <c r="AU890" s="352"/>
      <c r="AV890" s="352"/>
      <c r="AW890" s="352"/>
      <c r="AX890" s="352"/>
      <c r="AY890" s="352"/>
      <c r="AZ890" s="352"/>
      <c r="BA890" s="352"/>
      <c r="BB890" s="352"/>
      <c r="BC890" s="352"/>
      <c r="BD890" s="352"/>
      <c r="BE890" s="352"/>
      <c r="BF890" s="352"/>
      <c r="BG890" s="352"/>
      <c r="BH890" s="352"/>
      <c r="BI890" s="352"/>
      <c r="BJ890" s="352"/>
      <c r="BK890" s="352"/>
      <c r="BL890" s="352"/>
    </row>
    <row r="891" spans="1:64" ht="16.5" customHeight="1">
      <c r="A891" s="352"/>
      <c r="B891" s="352"/>
      <c r="C891" s="352"/>
      <c r="D891" s="352"/>
      <c r="E891" s="352"/>
      <c r="F891" s="352"/>
      <c r="G891" s="352"/>
      <c r="H891" s="352"/>
      <c r="I891" s="352"/>
      <c r="J891" s="352"/>
      <c r="K891" s="352"/>
      <c r="L891" s="352"/>
      <c r="M891" s="352"/>
      <c r="N891" s="352"/>
      <c r="O891" s="352"/>
      <c r="P891" s="352"/>
      <c r="Q891" s="352"/>
      <c r="R891" s="352"/>
      <c r="S891" s="352"/>
      <c r="T891" s="352"/>
      <c r="U891" s="352"/>
      <c r="V891" s="352"/>
      <c r="W891" s="352"/>
      <c r="X891" s="352"/>
      <c r="Y891" s="352"/>
      <c r="Z891" s="352"/>
      <c r="AA891" s="352"/>
      <c r="AB891" s="352"/>
      <c r="AC891" s="352"/>
      <c r="AD891" s="352"/>
      <c r="AE891" s="352"/>
      <c r="AF891" s="352"/>
      <c r="AG891" s="352"/>
      <c r="AH891" s="352"/>
      <c r="AI891" s="352"/>
      <c r="AJ891" s="352"/>
      <c r="AK891" s="352"/>
      <c r="AL891" s="352"/>
      <c r="AM891" s="352"/>
      <c r="AN891" s="352"/>
      <c r="AO891" s="352"/>
      <c r="AP891" s="352"/>
      <c r="AQ891" s="352"/>
      <c r="AR891" s="352"/>
      <c r="AS891" s="352"/>
      <c r="AT891" s="352"/>
      <c r="AU891" s="352"/>
      <c r="AV891" s="352"/>
      <c r="AW891" s="352"/>
      <c r="AX891" s="352"/>
      <c r="AY891" s="352"/>
      <c r="AZ891" s="352"/>
      <c r="BA891" s="352"/>
      <c r="BB891" s="352"/>
      <c r="BC891" s="352"/>
      <c r="BD891" s="352"/>
      <c r="BE891" s="352"/>
      <c r="BF891" s="352"/>
      <c r="BG891" s="352"/>
      <c r="BH891" s="352"/>
      <c r="BI891" s="352"/>
      <c r="BJ891" s="352"/>
      <c r="BK891" s="352"/>
      <c r="BL891" s="352"/>
    </row>
    <row r="892" spans="1:64" ht="16.5" customHeight="1">
      <c r="A892" s="352"/>
      <c r="B892" s="352"/>
      <c r="C892" s="352"/>
      <c r="D892" s="352"/>
      <c r="E892" s="352"/>
      <c r="F892" s="352"/>
      <c r="G892" s="352"/>
      <c r="H892" s="352"/>
      <c r="I892" s="352"/>
      <c r="J892" s="352"/>
      <c r="K892" s="352"/>
      <c r="L892" s="352"/>
      <c r="M892" s="352"/>
      <c r="N892" s="352"/>
      <c r="O892" s="352"/>
      <c r="P892" s="352"/>
      <c r="Q892" s="352"/>
      <c r="R892" s="352"/>
      <c r="S892" s="352"/>
      <c r="T892" s="352"/>
      <c r="U892" s="352"/>
      <c r="V892" s="352"/>
      <c r="W892" s="352"/>
      <c r="X892" s="352"/>
      <c r="Y892" s="352"/>
      <c r="Z892" s="352"/>
      <c r="AA892" s="352"/>
      <c r="AB892" s="352"/>
      <c r="AC892" s="352"/>
      <c r="AD892" s="352"/>
      <c r="AE892" s="352"/>
      <c r="AF892" s="352"/>
      <c r="AG892" s="352"/>
      <c r="AH892" s="352"/>
      <c r="AI892" s="352"/>
      <c r="AJ892" s="352"/>
      <c r="AK892" s="352"/>
      <c r="AL892" s="352"/>
      <c r="AM892" s="352"/>
      <c r="AN892" s="352"/>
      <c r="AO892" s="352"/>
      <c r="AP892" s="352"/>
      <c r="AQ892" s="352"/>
      <c r="AR892" s="352"/>
      <c r="AS892" s="352"/>
      <c r="AT892" s="352"/>
      <c r="AU892" s="352"/>
      <c r="AV892" s="352"/>
      <c r="AW892" s="352"/>
      <c r="AX892" s="352"/>
      <c r="AY892" s="352"/>
      <c r="AZ892" s="352"/>
      <c r="BA892" s="352"/>
      <c r="BB892" s="352"/>
      <c r="BC892" s="352"/>
      <c r="BD892" s="352"/>
      <c r="BE892" s="352"/>
      <c r="BF892" s="352"/>
      <c r="BG892" s="352"/>
      <c r="BH892" s="352"/>
      <c r="BI892" s="352"/>
      <c r="BJ892" s="352"/>
      <c r="BK892" s="352"/>
      <c r="BL892" s="352"/>
    </row>
    <row r="893" spans="1:64" ht="16.5" customHeight="1">
      <c r="A893" s="352"/>
      <c r="B893" s="352"/>
      <c r="C893" s="352"/>
      <c r="D893" s="352"/>
      <c r="E893" s="352"/>
      <c r="F893" s="352"/>
      <c r="G893" s="352"/>
      <c r="H893" s="352"/>
      <c r="I893" s="352"/>
      <c r="J893" s="352"/>
      <c r="K893" s="352"/>
      <c r="L893" s="352"/>
      <c r="M893" s="352"/>
      <c r="N893" s="352"/>
      <c r="O893" s="352"/>
      <c r="P893" s="352"/>
      <c r="Q893" s="352"/>
      <c r="R893" s="352"/>
      <c r="S893" s="352"/>
      <c r="T893" s="352"/>
      <c r="U893" s="352"/>
      <c r="V893" s="352"/>
      <c r="W893" s="352"/>
      <c r="X893" s="352"/>
      <c r="Y893" s="352"/>
      <c r="Z893" s="352"/>
      <c r="AA893" s="352"/>
      <c r="AB893" s="352"/>
      <c r="AC893" s="352"/>
      <c r="AD893" s="352"/>
      <c r="AE893" s="352"/>
      <c r="AF893" s="352"/>
      <c r="AG893" s="352"/>
      <c r="AH893" s="352"/>
      <c r="AI893" s="352"/>
      <c r="AJ893" s="352"/>
      <c r="AK893" s="352"/>
      <c r="AL893" s="352"/>
      <c r="AM893" s="352"/>
      <c r="AN893" s="352"/>
      <c r="AO893" s="352"/>
      <c r="AP893" s="352"/>
      <c r="AQ893" s="352"/>
      <c r="AR893" s="352"/>
      <c r="AS893" s="352"/>
      <c r="AT893" s="352"/>
      <c r="AU893" s="352"/>
      <c r="AV893" s="352"/>
      <c r="AW893" s="352"/>
      <c r="AX893" s="352"/>
      <c r="AY893" s="352"/>
      <c r="AZ893" s="352"/>
      <c r="BA893" s="352"/>
      <c r="BB893" s="352"/>
      <c r="BC893" s="352"/>
      <c r="BD893" s="352"/>
      <c r="BE893" s="352"/>
      <c r="BF893" s="352"/>
      <c r="BG893" s="352"/>
      <c r="BH893" s="352"/>
      <c r="BI893" s="352"/>
      <c r="BJ893" s="352"/>
      <c r="BK893" s="352"/>
      <c r="BL893" s="352"/>
    </row>
    <row r="894" spans="1:64" ht="16.5" customHeight="1">
      <c r="A894" s="352"/>
      <c r="B894" s="352"/>
      <c r="C894" s="352"/>
      <c r="D894" s="352"/>
      <c r="E894" s="352"/>
      <c r="F894" s="352"/>
      <c r="G894" s="352"/>
      <c r="H894" s="352"/>
      <c r="I894" s="352"/>
      <c r="J894" s="352"/>
      <c r="K894" s="352"/>
      <c r="L894" s="352"/>
      <c r="M894" s="352"/>
      <c r="N894" s="352"/>
      <c r="O894" s="352"/>
      <c r="P894" s="352"/>
      <c r="Q894" s="352"/>
      <c r="R894" s="352"/>
      <c r="S894" s="352"/>
      <c r="T894" s="352"/>
      <c r="U894" s="352"/>
      <c r="V894" s="352"/>
      <c r="W894" s="352"/>
      <c r="X894" s="352"/>
      <c r="Y894" s="352"/>
      <c r="Z894" s="352"/>
      <c r="AA894" s="352"/>
      <c r="AB894" s="352"/>
      <c r="AC894" s="352"/>
      <c r="AD894" s="352"/>
      <c r="AE894" s="352"/>
      <c r="AF894" s="352"/>
      <c r="AG894" s="352"/>
      <c r="AH894" s="352"/>
      <c r="AI894" s="352"/>
      <c r="AJ894" s="352"/>
      <c r="AK894" s="352"/>
      <c r="AL894" s="352"/>
      <c r="AM894" s="352"/>
      <c r="AN894" s="352"/>
      <c r="AO894" s="352"/>
      <c r="AP894" s="352"/>
      <c r="AQ894" s="352"/>
      <c r="AR894" s="352"/>
      <c r="AS894" s="352"/>
      <c r="AT894" s="352"/>
      <c r="AU894" s="352"/>
      <c r="AV894" s="352"/>
      <c r="AW894" s="352"/>
      <c r="AX894" s="352"/>
      <c r="AY894" s="352"/>
      <c r="AZ894" s="352"/>
      <c r="BA894" s="352"/>
      <c r="BB894" s="352"/>
      <c r="BC894" s="352"/>
      <c r="BD894" s="352"/>
      <c r="BE894" s="352"/>
      <c r="BF894" s="352"/>
      <c r="BG894" s="352"/>
      <c r="BH894" s="352"/>
      <c r="BI894" s="352"/>
      <c r="BJ894" s="352"/>
      <c r="BK894" s="352"/>
      <c r="BL894" s="352"/>
    </row>
    <row r="895" spans="1:64" ht="16.5" customHeight="1">
      <c r="A895" s="352"/>
      <c r="B895" s="352"/>
      <c r="C895" s="352"/>
      <c r="D895" s="352"/>
      <c r="E895" s="352"/>
      <c r="F895" s="352"/>
      <c r="G895" s="352"/>
      <c r="H895" s="352"/>
      <c r="I895" s="352"/>
      <c r="J895" s="352"/>
      <c r="K895" s="352"/>
      <c r="L895" s="352"/>
      <c r="M895" s="352"/>
      <c r="N895" s="352"/>
      <c r="O895" s="352"/>
      <c r="P895" s="352"/>
      <c r="Q895" s="352"/>
      <c r="R895" s="352"/>
      <c r="S895" s="352"/>
      <c r="T895" s="352"/>
      <c r="U895" s="352"/>
      <c r="V895" s="352"/>
      <c r="W895" s="352"/>
      <c r="X895" s="352"/>
      <c r="Y895" s="352"/>
      <c r="Z895" s="352"/>
      <c r="AA895" s="352"/>
      <c r="AB895" s="352"/>
      <c r="AC895" s="352"/>
      <c r="AD895" s="352"/>
      <c r="AE895" s="352"/>
      <c r="AF895" s="352"/>
      <c r="AG895" s="352"/>
      <c r="AH895" s="352"/>
      <c r="AI895" s="352"/>
      <c r="AJ895" s="352"/>
      <c r="AK895" s="352"/>
      <c r="AL895" s="352"/>
      <c r="AM895" s="352"/>
      <c r="AN895" s="352"/>
      <c r="AO895" s="352"/>
      <c r="AP895" s="352"/>
      <c r="AQ895" s="352"/>
      <c r="AR895" s="352"/>
      <c r="AS895" s="352"/>
      <c r="AT895" s="352"/>
      <c r="AU895" s="352"/>
      <c r="AV895" s="352"/>
      <c r="AW895" s="352"/>
      <c r="AX895" s="352"/>
      <c r="AY895" s="352"/>
      <c r="AZ895" s="352"/>
      <c r="BA895" s="352"/>
      <c r="BB895" s="352"/>
      <c r="BC895" s="352"/>
      <c r="BD895" s="352"/>
      <c r="BE895" s="352"/>
      <c r="BF895" s="352"/>
      <c r="BG895" s="352"/>
      <c r="BH895" s="352"/>
      <c r="BI895" s="352"/>
      <c r="BJ895" s="352"/>
      <c r="BK895" s="352"/>
      <c r="BL895" s="352"/>
    </row>
    <row r="896" spans="1:64" ht="16.5" customHeight="1">
      <c r="A896" s="352"/>
      <c r="B896" s="352"/>
      <c r="C896" s="352"/>
      <c r="D896" s="352"/>
      <c r="E896" s="352"/>
      <c r="F896" s="352"/>
      <c r="G896" s="352"/>
      <c r="H896" s="352"/>
      <c r="I896" s="352"/>
      <c r="J896" s="352"/>
      <c r="K896" s="352"/>
      <c r="L896" s="352"/>
      <c r="M896" s="352"/>
      <c r="N896" s="352"/>
      <c r="O896" s="352"/>
      <c r="P896" s="352"/>
      <c r="Q896" s="352"/>
      <c r="R896" s="352"/>
      <c r="S896" s="352"/>
      <c r="T896" s="352"/>
      <c r="U896" s="352"/>
      <c r="V896" s="352"/>
      <c r="W896" s="352"/>
      <c r="X896" s="352"/>
      <c r="Y896" s="352"/>
      <c r="Z896" s="352"/>
      <c r="AA896" s="352"/>
      <c r="AB896" s="352"/>
      <c r="AC896" s="352"/>
      <c r="AD896" s="352"/>
      <c r="AE896" s="352"/>
      <c r="AF896" s="352"/>
      <c r="AG896" s="352"/>
      <c r="AH896" s="352"/>
      <c r="AI896" s="352"/>
      <c r="AJ896" s="352"/>
      <c r="AK896" s="352"/>
      <c r="AL896" s="352"/>
      <c r="AM896" s="352"/>
      <c r="AN896" s="352"/>
      <c r="AO896" s="352"/>
      <c r="AP896" s="352"/>
      <c r="AQ896" s="352"/>
      <c r="AR896" s="352"/>
      <c r="AS896" s="352"/>
      <c r="AT896" s="352"/>
      <c r="AU896" s="352"/>
      <c r="AV896" s="352"/>
      <c r="AW896" s="352"/>
      <c r="AX896" s="352"/>
      <c r="AY896" s="352"/>
      <c r="AZ896" s="352"/>
      <c r="BA896" s="352"/>
      <c r="BB896" s="352"/>
      <c r="BC896" s="352"/>
      <c r="BD896" s="352"/>
      <c r="BE896" s="352"/>
      <c r="BF896" s="352"/>
      <c r="BG896" s="352"/>
      <c r="BH896" s="352"/>
      <c r="BI896" s="352"/>
      <c r="BJ896" s="352"/>
      <c r="BK896" s="352"/>
      <c r="BL896" s="352"/>
    </row>
    <row r="897" spans="1:64" ht="16.5" customHeight="1">
      <c r="A897" s="352"/>
      <c r="B897" s="352"/>
      <c r="C897" s="352"/>
      <c r="D897" s="352"/>
      <c r="E897" s="352"/>
      <c r="F897" s="352"/>
      <c r="G897" s="352"/>
      <c r="H897" s="352"/>
      <c r="I897" s="352"/>
      <c r="J897" s="352"/>
      <c r="K897" s="352"/>
      <c r="L897" s="352"/>
      <c r="M897" s="352"/>
      <c r="N897" s="352"/>
      <c r="O897" s="352"/>
      <c r="P897" s="352"/>
      <c r="Q897" s="352"/>
      <c r="R897" s="352"/>
      <c r="S897" s="352"/>
      <c r="T897" s="352"/>
      <c r="U897" s="352"/>
      <c r="V897" s="352"/>
      <c r="W897" s="352"/>
      <c r="X897" s="352"/>
      <c r="Y897" s="352"/>
      <c r="Z897" s="352"/>
      <c r="AA897" s="352"/>
      <c r="AB897" s="352"/>
      <c r="AC897" s="352"/>
      <c r="AD897" s="352"/>
      <c r="AE897" s="352"/>
      <c r="AF897" s="352"/>
      <c r="AG897" s="352"/>
      <c r="AH897" s="352"/>
      <c r="AI897" s="352"/>
      <c r="AJ897" s="352"/>
      <c r="AK897" s="352"/>
      <c r="AL897" s="352"/>
      <c r="AM897" s="352"/>
      <c r="AN897" s="352"/>
      <c r="AO897" s="352"/>
      <c r="AP897" s="352"/>
      <c r="AQ897" s="352"/>
      <c r="AR897" s="352"/>
      <c r="AS897" s="352"/>
      <c r="AT897" s="352"/>
      <c r="AU897" s="352"/>
      <c r="AV897" s="352"/>
      <c r="AW897" s="352"/>
      <c r="AX897" s="352"/>
      <c r="AY897" s="352"/>
      <c r="AZ897" s="352"/>
      <c r="BA897" s="352"/>
      <c r="BB897" s="352"/>
      <c r="BC897" s="352"/>
      <c r="BD897" s="352"/>
      <c r="BE897" s="352"/>
      <c r="BF897" s="352"/>
      <c r="BG897" s="352"/>
      <c r="BH897" s="352"/>
      <c r="BI897" s="352"/>
      <c r="BJ897" s="352"/>
      <c r="BK897" s="352"/>
      <c r="BL897" s="352"/>
    </row>
    <row r="898" spans="1:64" ht="16.5" customHeight="1">
      <c r="A898" s="352"/>
      <c r="B898" s="352"/>
      <c r="C898" s="352"/>
      <c r="D898" s="352"/>
      <c r="E898" s="352"/>
      <c r="F898" s="352"/>
      <c r="G898" s="352"/>
      <c r="H898" s="352"/>
      <c r="I898" s="352"/>
      <c r="J898" s="352"/>
      <c r="K898" s="352"/>
      <c r="L898" s="352"/>
      <c r="M898" s="352"/>
      <c r="N898" s="352"/>
      <c r="O898" s="352"/>
      <c r="P898" s="352"/>
      <c r="Q898" s="352"/>
      <c r="R898" s="352"/>
      <c r="S898" s="352"/>
      <c r="T898" s="352"/>
      <c r="U898" s="352"/>
      <c r="V898" s="352"/>
      <c r="W898" s="352"/>
      <c r="X898" s="352"/>
      <c r="Y898" s="352"/>
      <c r="Z898" s="352"/>
      <c r="AA898" s="352"/>
      <c r="AB898" s="352"/>
      <c r="AC898" s="352"/>
      <c r="AD898" s="352"/>
      <c r="AE898" s="352"/>
      <c r="AF898" s="352"/>
      <c r="AG898" s="352"/>
      <c r="AH898" s="352"/>
      <c r="AI898" s="352"/>
      <c r="AJ898" s="352"/>
      <c r="AK898" s="352"/>
      <c r="AL898" s="352"/>
      <c r="AM898" s="352"/>
      <c r="AN898" s="352"/>
      <c r="AO898" s="352"/>
      <c r="AP898" s="352"/>
      <c r="AQ898" s="352"/>
      <c r="AR898" s="352"/>
      <c r="AS898" s="352"/>
      <c r="AT898" s="352"/>
      <c r="AU898" s="352"/>
      <c r="AV898" s="352"/>
      <c r="AW898" s="352"/>
      <c r="AX898" s="352"/>
      <c r="AY898" s="352"/>
      <c r="AZ898" s="352"/>
      <c r="BA898" s="352"/>
      <c r="BB898" s="352"/>
      <c r="BC898" s="352"/>
      <c r="BD898" s="352"/>
      <c r="BE898" s="352"/>
      <c r="BF898" s="352"/>
      <c r="BG898" s="352"/>
      <c r="BH898" s="352"/>
      <c r="BI898" s="352"/>
      <c r="BJ898" s="352"/>
      <c r="BK898" s="352"/>
      <c r="BL898" s="352"/>
    </row>
    <row r="899" spans="1:64" ht="16.5" customHeight="1">
      <c r="A899" s="352"/>
      <c r="B899" s="352"/>
      <c r="C899" s="352"/>
      <c r="D899" s="352"/>
      <c r="E899" s="352"/>
      <c r="F899" s="352"/>
      <c r="G899" s="352"/>
      <c r="H899" s="352"/>
      <c r="I899" s="352"/>
      <c r="J899" s="352"/>
      <c r="K899" s="352"/>
      <c r="L899" s="352"/>
      <c r="M899" s="352"/>
      <c r="N899" s="352"/>
      <c r="O899" s="352"/>
      <c r="P899" s="352"/>
      <c r="Q899" s="352"/>
      <c r="R899" s="352"/>
      <c r="S899" s="352"/>
      <c r="T899" s="352"/>
      <c r="U899" s="352"/>
      <c r="V899" s="352"/>
      <c r="W899" s="352"/>
      <c r="X899" s="352"/>
      <c r="Y899" s="352"/>
      <c r="Z899" s="352"/>
      <c r="AA899" s="352"/>
      <c r="AB899" s="352"/>
      <c r="AC899" s="352"/>
      <c r="AD899" s="352"/>
      <c r="AE899" s="352"/>
      <c r="AF899" s="352"/>
      <c r="AG899" s="352"/>
      <c r="AH899" s="352"/>
      <c r="AI899" s="352"/>
      <c r="AJ899" s="352"/>
      <c r="AK899" s="352"/>
      <c r="AL899" s="352"/>
      <c r="AM899" s="352"/>
      <c r="AN899" s="352"/>
      <c r="AO899" s="352"/>
      <c r="AP899" s="352"/>
      <c r="AQ899" s="352"/>
      <c r="AR899" s="352"/>
      <c r="AS899" s="352"/>
      <c r="AT899" s="352"/>
      <c r="AU899" s="352"/>
      <c r="AV899" s="352"/>
      <c r="AW899" s="352"/>
      <c r="AX899" s="352"/>
      <c r="AY899" s="352"/>
      <c r="AZ899" s="352"/>
      <c r="BA899" s="352"/>
      <c r="BB899" s="352"/>
      <c r="BC899" s="352"/>
      <c r="BD899" s="352"/>
      <c r="BE899" s="352"/>
      <c r="BF899" s="352"/>
      <c r="BG899" s="352"/>
      <c r="BH899" s="352"/>
      <c r="BI899" s="352"/>
      <c r="BJ899" s="352"/>
      <c r="BK899" s="352"/>
      <c r="BL899" s="352"/>
    </row>
    <row r="900" spans="1:64" ht="16.5" customHeight="1">
      <c r="A900" s="352"/>
      <c r="B900" s="352"/>
      <c r="C900" s="352"/>
      <c r="D900" s="352"/>
      <c r="E900" s="352"/>
      <c r="F900" s="352"/>
      <c r="G900" s="352"/>
      <c r="H900" s="352"/>
      <c r="I900" s="352"/>
      <c r="J900" s="352"/>
      <c r="K900" s="352"/>
      <c r="L900" s="352"/>
      <c r="M900" s="352"/>
      <c r="N900" s="352"/>
      <c r="O900" s="352"/>
      <c r="P900" s="352"/>
      <c r="Q900" s="352"/>
      <c r="R900" s="352"/>
      <c r="S900" s="352"/>
      <c r="T900" s="352"/>
      <c r="U900" s="352"/>
      <c r="V900" s="352"/>
      <c r="W900" s="352"/>
      <c r="X900" s="352"/>
      <c r="Y900" s="352"/>
      <c r="Z900" s="352"/>
      <c r="AA900" s="352"/>
      <c r="AB900" s="352"/>
      <c r="AC900" s="352"/>
      <c r="AD900" s="352"/>
      <c r="AE900" s="352"/>
      <c r="AF900" s="352"/>
      <c r="AG900" s="352"/>
      <c r="AH900" s="352"/>
      <c r="AI900" s="352"/>
      <c r="AJ900" s="352"/>
      <c r="AK900" s="352"/>
      <c r="AL900" s="352"/>
      <c r="AM900" s="352"/>
      <c r="AN900" s="352"/>
      <c r="AO900" s="352"/>
      <c r="AP900" s="352"/>
      <c r="AQ900" s="352"/>
      <c r="AR900" s="352"/>
      <c r="AS900" s="352"/>
      <c r="AT900" s="352"/>
      <c r="AU900" s="352"/>
      <c r="AV900" s="352"/>
      <c r="AW900" s="352"/>
      <c r="AX900" s="352"/>
      <c r="AY900" s="352"/>
      <c r="AZ900" s="352"/>
      <c r="BA900" s="352"/>
      <c r="BB900" s="352"/>
      <c r="BC900" s="352"/>
      <c r="BD900" s="352"/>
      <c r="BE900" s="352"/>
      <c r="BF900" s="352"/>
      <c r="BG900" s="352"/>
      <c r="BH900" s="352"/>
      <c r="BI900" s="352"/>
      <c r="BJ900" s="352"/>
      <c r="BK900" s="352"/>
      <c r="BL900" s="352"/>
    </row>
    <row r="901" spans="1:64" ht="16.5" customHeight="1">
      <c r="A901" s="352"/>
      <c r="B901" s="352"/>
      <c r="C901" s="352"/>
      <c r="D901" s="352"/>
      <c r="E901" s="352"/>
      <c r="F901" s="352"/>
      <c r="G901" s="352"/>
      <c r="H901" s="352"/>
      <c r="I901" s="352"/>
      <c r="J901" s="352"/>
      <c r="K901" s="352"/>
      <c r="L901" s="352"/>
      <c r="M901" s="352"/>
      <c r="N901" s="352"/>
      <c r="O901" s="352"/>
      <c r="P901" s="352"/>
      <c r="Q901" s="352"/>
      <c r="R901" s="352"/>
      <c r="S901" s="352"/>
      <c r="T901" s="352"/>
      <c r="U901" s="352"/>
      <c r="V901" s="352"/>
      <c r="W901" s="352"/>
      <c r="X901" s="352"/>
      <c r="Y901" s="352"/>
      <c r="Z901" s="352"/>
      <c r="AA901" s="352"/>
      <c r="AB901" s="352"/>
      <c r="AC901" s="352"/>
      <c r="AD901" s="352"/>
      <c r="AE901" s="352"/>
      <c r="AF901" s="352"/>
      <c r="AG901" s="352"/>
      <c r="AH901" s="352"/>
      <c r="AI901" s="352"/>
      <c r="AJ901" s="352"/>
      <c r="AK901" s="352"/>
      <c r="AL901" s="352"/>
      <c r="AM901" s="352"/>
      <c r="AN901" s="352"/>
      <c r="AO901" s="352"/>
      <c r="AP901" s="352"/>
      <c r="AQ901" s="352"/>
      <c r="AR901" s="352"/>
      <c r="AS901" s="352"/>
      <c r="AT901" s="352"/>
      <c r="AU901" s="352"/>
      <c r="AV901" s="352"/>
      <c r="AW901" s="352"/>
      <c r="AX901" s="352"/>
      <c r="AY901" s="352"/>
      <c r="AZ901" s="352"/>
      <c r="BA901" s="352"/>
      <c r="BB901" s="352"/>
      <c r="BC901" s="352"/>
      <c r="BD901" s="352"/>
      <c r="BE901" s="352"/>
      <c r="BF901" s="352"/>
      <c r="BG901" s="352"/>
      <c r="BH901" s="352"/>
      <c r="BI901" s="352"/>
      <c r="BJ901" s="352"/>
      <c r="BK901" s="352"/>
      <c r="BL901" s="352"/>
    </row>
    <row r="902" spans="1:64" ht="16.5" customHeight="1">
      <c r="A902" s="352"/>
      <c r="B902" s="352"/>
      <c r="C902" s="352"/>
      <c r="D902" s="352"/>
      <c r="E902" s="352"/>
      <c r="F902" s="352"/>
      <c r="G902" s="352"/>
      <c r="H902" s="352"/>
      <c r="I902" s="352"/>
      <c r="J902" s="352"/>
      <c r="K902" s="352"/>
      <c r="L902" s="352"/>
      <c r="M902" s="352"/>
      <c r="N902" s="352"/>
      <c r="O902" s="352"/>
      <c r="P902" s="352"/>
      <c r="Q902" s="352"/>
      <c r="R902" s="352"/>
      <c r="S902" s="352"/>
      <c r="T902" s="352"/>
      <c r="U902" s="352"/>
      <c r="V902" s="352"/>
      <c r="W902" s="352"/>
      <c r="X902" s="352"/>
      <c r="Y902" s="352"/>
      <c r="Z902" s="352"/>
      <c r="AA902" s="352"/>
      <c r="AB902" s="352"/>
      <c r="AC902" s="352"/>
      <c r="AD902" s="352"/>
      <c r="AE902" s="352"/>
      <c r="AF902" s="352"/>
      <c r="AG902" s="352"/>
      <c r="AH902" s="352"/>
      <c r="AI902" s="352"/>
      <c r="AJ902" s="352"/>
      <c r="AK902" s="352"/>
      <c r="AL902" s="352"/>
      <c r="AM902" s="352"/>
      <c r="AN902" s="352"/>
      <c r="AO902" s="352"/>
      <c r="AP902" s="352"/>
      <c r="AQ902" s="352"/>
      <c r="AR902" s="352"/>
      <c r="AS902" s="352"/>
      <c r="AT902" s="352"/>
      <c r="AU902" s="352"/>
      <c r="AV902" s="352"/>
      <c r="AW902" s="352"/>
      <c r="AX902" s="352"/>
      <c r="AY902" s="352"/>
      <c r="AZ902" s="352"/>
      <c r="BA902" s="352"/>
      <c r="BB902" s="352"/>
      <c r="BC902" s="352"/>
      <c r="BD902" s="352"/>
      <c r="BE902" s="352"/>
      <c r="BF902" s="352"/>
      <c r="BG902" s="352"/>
      <c r="BH902" s="352"/>
      <c r="BI902" s="352"/>
      <c r="BJ902" s="352"/>
      <c r="BK902" s="352"/>
      <c r="BL902" s="352"/>
    </row>
    <row r="903" spans="1:64" ht="16.5" customHeight="1">
      <c r="A903" s="352"/>
      <c r="B903" s="352"/>
      <c r="C903" s="352"/>
      <c r="D903" s="352"/>
      <c r="E903" s="352"/>
      <c r="F903" s="352"/>
      <c r="G903" s="352"/>
      <c r="H903" s="352"/>
      <c r="I903" s="352"/>
      <c r="J903" s="352"/>
      <c r="K903" s="352"/>
      <c r="L903" s="352"/>
      <c r="M903" s="352"/>
      <c r="N903" s="352"/>
      <c r="O903" s="352"/>
      <c r="P903" s="352"/>
      <c r="Q903" s="352"/>
      <c r="R903" s="352"/>
      <c r="S903" s="352"/>
      <c r="T903" s="352"/>
      <c r="U903" s="352"/>
      <c r="V903" s="352"/>
      <c r="W903" s="352"/>
      <c r="X903" s="352"/>
      <c r="Y903" s="352"/>
      <c r="Z903" s="352"/>
      <c r="AA903" s="352"/>
      <c r="AB903" s="352"/>
      <c r="AC903" s="352"/>
      <c r="AD903" s="352"/>
      <c r="AE903" s="352"/>
      <c r="AF903" s="352"/>
      <c r="AG903" s="352"/>
      <c r="AH903" s="352"/>
      <c r="AI903" s="352"/>
      <c r="AJ903" s="352"/>
      <c r="AK903" s="352"/>
      <c r="AL903" s="352"/>
      <c r="AM903" s="352"/>
      <c r="AN903" s="352"/>
      <c r="AO903" s="352"/>
      <c r="AP903" s="352"/>
      <c r="AQ903" s="352"/>
      <c r="AR903" s="352"/>
      <c r="AS903" s="352"/>
      <c r="AT903" s="352"/>
      <c r="AU903" s="352"/>
      <c r="AV903" s="352"/>
      <c r="AW903" s="352"/>
      <c r="AX903" s="352"/>
      <c r="AY903" s="352"/>
      <c r="AZ903" s="352"/>
      <c r="BA903" s="352"/>
      <c r="BB903" s="352"/>
      <c r="BC903" s="352"/>
      <c r="BD903" s="352"/>
      <c r="BE903" s="352"/>
      <c r="BF903" s="352"/>
      <c r="BG903" s="352"/>
      <c r="BH903" s="352"/>
      <c r="BI903" s="352"/>
      <c r="BJ903" s="352"/>
      <c r="BK903" s="352"/>
      <c r="BL903" s="352"/>
    </row>
    <row r="904" spans="1:64" ht="16.5" customHeight="1">
      <c r="A904" s="352"/>
      <c r="B904" s="352"/>
      <c r="C904" s="352"/>
      <c r="D904" s="352"/>
      <c r="E904" s="352"/>
      <c r="F904" s="352"/>
      <c r="G904" s="352"/>
      <c r="H904" s="352"/>
      <c r="I904" s="352"/>
      <c r="J904" s="352"/>
      <c r="K904" s="352"/>
      <c r="L904" s="352"/>
      <c r="M904" s="352"/>
      <c r="N904" s="352"/>
      <c r="O904" s="352"/>
      <c r="P904" s="352"/>
      <c r="Q904" s="352"/>
      <c r="R904" s="352"/>
      <c r="S904" s="352"/>
      <c r="T904" s="352"/>
      <c r="U904" s="352"/>
      <c r="V904" s="352"/>
      <c r="W904" s="352"/>
      <c r="X904" s="352"/>
      <c r="Y904" s="352"/>
      <c r="Z904" s="352"/>
      <c r="AA904" s="352"/>
      <c r="AB904" s="352"/>
      <c r="AC904" s="352"/>
      <c r="AD904" s="352"/>
      <c r="AE904" s="352"/>
      <c r="AF904" s="352"/>
      <c r="AG904" s="352"/>
      <c r="AH904" s="352"/>
      <c r="AI904" s="352"/>
      <c r="AJ904" s="352"/>
      <c r="AK904" s="352"/>
      <c r="AL904" s="352"/>
      <c r="AM904" s="352"/>
      <c r="AN904" s="352"/>
      <c r="AO904" s="352"/>
      <c r="AP904" s="352"/>
      <c r="AQ904" s="352"/>
      <c r="AR904" s="352"/>
      <c r="AS904" s="352"/>
      <c r="AT904" s="352"/>
      <c r="AU904" s="352"/>
      <c r="AV904" s="352"/>
      <c r="AW904" s="352"/>
      <c r="AX904" s="352"/>
      <c r="AY904" s="352"/>
      <c r="AZ904" s="352"/>
      <c r="BA904" s="352"/>
      <c r="BB904" s="352"/>
      <c r="BC904" s="352"/>
      <c r="BD904" s="352"/>
      <c r="BE904" s="352"/>
      <c r="BF904" s="352"/>
      <c r="BG904" s="352"/>
      <c r="BH904" s="352"/>
      <c r="BI904" s="352"/>
      <c r="BJ904" s="352"/>
      <c r="BK904" s="352"/>
      <c r="BL904" s="352"/>
    </row>
    <row r="905" spans="1:64" ht="16.5" customHeight="1">
      <c r="A905" s="352"/>
      <c r="B905" s="352"/>
      <c r="C905" s="352"/>
      <c r="D905" s="352"/>
      <c r="E905" s="352"/>
      <c r="F905" s="352"/>
      <c r="G905" s="352"/>
      <c r="H905" s="352"/>
      <c r="I905" s="352"/>
      <c r="J905" s="352"/>
      <c r="K905" s="352"/>
      <c r="L905" s="352"/>
      <c r="M905" s="352"/>
      <c r="N905" s="352"/>
      <c r="O905" s="352"/>
      <c r="P905" s="352"/>
      <c r="Q905" s="352"/>
      <c r="R905" s="352"/>
      <c r="S905" s="352"/>
      <c r="T905" s="352"/>
      <c r="U905" s="352"/>
      <c r="V905" s="352"/>
      <c r="W905" s="352"/>
      <c r="X905" s="352"/>
      <c r="Y905" s="352"/>
      <c r="Z905" s="352"/>
      <c r="AA905" s="352"/>
      <c r="AB905" s="352"/>
      <c r="AC905" s="352"/>
      <c r="AD905" s="352"/>
      <c r="AE905" s="352"/>
      <c r="AF905" s="352"/>
      <c r="AG905" s="352"/>
      <c r="AH905" s="352"/>
      <c r="AI905" s="352"/>
      <c r="AJ905" s="352"/>
      <c r="AK905" s="352"/>
      <c r="AL905" s="352"/>
      <c r="AM905" s="352"/>
      <c r="AN905" s="352"/>
      <c r="AO905" s="352"/>
      <c r="AP905" s="352"/>
      <c r="AQ905" s="352"/>
      <c r="AR905" s="352"/>
      <c r="AS905" s="352"/>
      <c r="AT905" s="352"/>
      <c r="AU905" s="352"/>
      <c r="AV905" s="352"/>
      <c r="AW905" s="352"/>
      <c r="AX905" s="352"/>
      <c r="AY905" s="352"/>
      <c r="AZ905" s="352"/>
      <c r="BA905" s="352"/>
      <c r="BB905" s="352"/>
      <c r="BC905" s="352"/>
      <c r="BD905" s="352"/>
      <c r="BE905" s="352"/>
      <c r="BF905" s="352"/>
      <c r="BG905" s="352"/>
      <c r="BH905" s="352"/>
      <c r="BI905" s="352"/>
      <c r="BJ905" s="352"/>
      <c r="BK905" s="352"/>
      <c r="BL905" s="352"/>
    </row>
    <row r="906" spans="1:64" ht="16.5" customHeight="1">
      <c r="A906" s="352"/>
      <c r="B906" s="352"/>
      <c r="C906" s="352"/>
      <c r="D906" s="352"/>
      <c r="E906" s="352"/>
      <c r="F906" s="352"/>
      <c r="G906" s="352"/>
      <c r="H906" s="352"/>
      <c r="I906" s="352"/>
      <c r="J906" s="352"/>
      <c r="K906" s="352"/>
      <c r="L906" s="352"/>
      <c r="M906" s="352"/>
      <c r="N906" s="352"/>
      <c r="O906" s="352"/>
      <c r="P906" s="352"/>
      <c r="Q906" s="352"/>
      <c r="R906" s="352"/>
      <c r="S906" s="352"/>
      <c r="T906" s="352"/>
      <c r="U906" s="352"/>
      <c r="V906" s="352"/>
      <c r="W906" s="352"/>
      <c r="X906" s="352"/>
      <c r="Y906" s="352"/>
      <c r="Z906" s="352"/>
      <c r="AA906" s="352"/>
      <c r="AB906" s="352"/>
      <c r="AC906" s="352"/>
      <c r="AD906" s="352"/>
      <c r="AE906" s="352"/>
      <c r="AF906" s="352"/>
      <c r="AG906" s="352"/>
      <c r="AH906" s="352"/>
      <c r="AI906" s="352"/>
      <c r="AJ906" s="352"/>
      <c r="AK906" s="352"/>
      <c r="AL906" s="352"/>
      <c r="AM906" s="352"/>
      <c r="AN906" s="352"/>
      <c r="AO906" s="352"/>
      <c r="AP906" s="352"/>
      <c r="AQ906" s="352"/>
      <c r="AR906" s="352"/>
      <c r="AS906" s="352"/>
      <c r="AT906" s="352"/>
      <c r="AU906" s="352"/>
      <c r="AV906" s="352"/>
      <c r="AW906" s="352"/>
      <c r="AX906" s="352"/>
      <c r="AY906" s="352"/>
      <c r="AZ906" s="352"/>
      <c r="BA906" s="352"/>
      <c r="BB906" s="352"/>
      <c r="BC906" s="352"/>
      <c r="BD906" s="352"/>
      <c r="BE906" s="352"/>
      <c r="BF906" s="352"/>
      <c r="BG906" s="352"/>
      <c r="BH906" s="352"/>
      <c r="BI906" s="352"/>
      <c r="BJ906" s="352"/>
      <c r="BK906" s="352"/>
      <c r="BL906" s="352"/>
    </row>
    <row r="907" spans="1:64" ht="16.5" customHeight="1">
      <c r="A907" s="352"/>
      <c r="B907" s="352"/>
      <c r="C907" s="352"/>
      <c r="D907" s="352"/>
      <c r="E907" s="352"/>
      <c r="F907" s="352"/>
      <c r="G907" s="352"/>
      <c r="H907" s="352"/>
      <c r="I907" s="352"/>
      <c r="J907" s="352"/>
      <c r="K907" s="352"/>
      <c r="L907" s="352"/>
      <c r="M907" s="352"/>
      <c r="N907" s="352"/>
      <c r="O907" s="352"/>
      <c r="P907" s="352"/>
      <c r="Q907" s="352"/>
      <c r="R907" s="352"/>
      <c r="S907" s="352"/>
      <c r="T907" s="352"/>
      <c r="U907" s="352"/>
      <c r="V907" s="352"/>
      <c r="W907" s="352"/>
      <c r="X907" s="352"/>
      <c r="Y907" s="352"/>
      <c r="Z907" s="352"/>
      <c r="AA907" s="352"/>
      <c r="AB907" s="352"/>
      <c r="AC907" s="352"/>
      <c r="AD907" s="352"/>
      <c r="AE907" s="352"/>
      <c r="AF907" s="352"/>
      <c r="AG907" s="352"/>
      <c r="AH907" s="352"/>
      <c r="AI907" s="352"/>
      <c r="AJ907" s="352"/>
      <c r="AK907" s="352"/>
      <c r="AL907" s="352"/>
      <c r="AM907" s="352"/>
      <c r="AN907" s="352"/>
      <c r="AO907" s="352"/>
      <c r="AP907" s="352"/>
      <c r="AQ907" s="352"/>
      <c r="AR907" s="352"/>
      <c r="AS907" s="352"/>
      <c r="AT907" s="352"/>
      <c r="AU907" s="352"/>
      <c r="AV907" s="352"/>
      <c r="AW907" s="352"/>
      <c r="AX907" s="352"/>
      <c r="AY907" s="352"/>
      <c r="AZ907" s="352"/>
      <c r="BA907" s="352"/>
      <c r="BB907" s="352"/>
      <c r="BC907" s="352"/>
      <c r="BD907" s="352"/>
      <c r="BE907" s="352"/>
      <c r="BF907" s="352"/>
      <c r="BG907" s="352"/>
      <c r="BH907" s="352"/>
      <c r="BI907" s="352"/>
      <c r="BJ907" s="352"/>
      <c r="BK907" s="352"/>
      <c r="BL907" s="352"/>
    </row>
    <row r="908" spans="1:64" ht="16.5" customHeight="1">
      <c r="A908" s="352"/>
      <c r="B908" s="352"/>
      <c r="C908" s="352"/>
      <c r="D908" s="352"/>
      <c r="E908" s="352"/>
      <c r="F908" s="352"/>
      <c r="G908" s="352"/>
      <c r="H908" s="352"/>
      <c r="I908" s="352"/>
      <c r="J908" s="352"/>
      <c r="K908" s="352"/>
      <c r="L908" s="352"/>
      <c r="M908" s="352"/>
      <c r="N908" s="352"/>
      <c r="O908" s="352"/>
      <c r="P908" s="352"/>
      <c r="Q908" s="352"/>
      <c r="R908" s="352"/>
      <c r="S908" s="352"/>
      <c r="T908" s="352"/>
      <c r="U908" s="352"/>
      <c r="V908" s="352"/>
      <c r="W908" s="352"/>
      <c r="X908" s="352"/>
      <c r="Y908" s="352"/>
      <c r="Z908" s="352"/>
      <c r="AA908" s="352"/>
      <c r="AB908" s="352"/>
      <c r="AC908" s="352"/>
      <c r="AD908" s="352"/>
      <c r="AE908" s="352"/>
      <c r="AF908" s="352"/>
      <c r="AG908" s="352"/>
      <c r="AH908" s="352"/>
      <c r="AI908" s="352"/>
      <c r="AJ908" s="352"/>
      <c r="AK908" s="352"/>
      <c r="AL908" s="352"/>
      <c r="AM908" s="352"/>
      <c r="AN908" s="352"/>
      <c r="AO908" s="352"/>
      <c r="AP908" s="352"/>
      <c r="AQ908" s="352"/>
      <c r="AR908" s="352"/>
      <c r="AS908" s="352"/>
      <c r="AT908" s="352"/>
      <c r="AU908" s="352"/>
      <c r="AV908" s="352"/>
      <c r="AW908" s="352"/>
      <c r="AX908" s="352"/>
      <c r="AY908" s="352"/>
      <c r="AZ908" s="352"/>
      <c r="BA908" s="352"/>
      <c r="BB908" s="352"/>
      <c r="BC908" s="352"/>
      <c r="BD908" s="352"/>
      <c r="BE908" s="352"/>
      <c r="BF908" s="352"/>
      <c r="BG908" s="352"/>
      <c r="BH908" s="352"/>
      <c r="BI908" s="352"/>
      <c r="BJ908" s="352"/>
      <c r="BK908" s="352"/>
      <c r="BL908" s="352"/>
    </row>
    <row r="909" spans="1:64" ht="16.5" customHeight="1">
      <c r="A909" s="352"/>
      <c r="B909" s="352"/>
      <c r="C909" s="352"/>
      <c r="D909" s="352"/>
      <c r="E909" s="352"/>
      <c r="F909" s="352"/>
      <c r="G909" s="352"/>
      <c r="H909" s="352"/>
      <c r="I909" s="352"/>
      <c r="J909" s="352"/>
      <c r="K909" s="352"/>
      <c r="L909" s="352"/>
      <c r="M909" s="352"/>
      <c r="N909" s="352"/>
      <c r="O909" s="352"/>
      <c r="P909" s="352"/>
      <c r="Q909" s="352"/>
      <c r="R909" s="352"/>
      <c r="S909" s="352"/>
      <c r="T909" s="352"/>
      <c r="U909" s="352"/>
      <c r="V909" s="352"/>
      <c r="W909" s="352"/>
      <c r="X909" s="352"/>
      <c r="Y909" s="352"/>
      <c r="Z909" s="352"/>
      <c r="AA909" s="352"/>
      <c r="AB909" s="352"/>
      <c r="AC909" s="352"/>
      <c r="AD909" s="352"/>
      <c r="AE909" s="352"/>
      <c r="AF909" s="352"/>
      <c r="AG909" s="352"/>
      <c r="AH909" s="352"/>
      <c r="AI909" s="352"/>
      <c r="AJ909" s="352"/>
      <c r="AK909" s="352"/>
      <c r="AL909" s="352"/>
      <c r="AM909" s="352"/>
      <c r="AN909" s="352"/>
      <c r="AO909" s="352"/>
      <c r="AP909" s="352"/>
      <c r="AQ909" s="352"/>
      <c r="AR909" s="352"/>
      <c r="AS909" s="352"/>
      <c r="AT909" s="352"/>
      <c r="AU909" s="352"/>
      <c r="AV909" s="352"/>
      <c r="AW909" s="352"/>
      <c r="AX909" s="352"/>
      <c r="AY909" s="352"/>
      <c r="AZ909" s="352"/>
      <c r="BA909" s="352"/>
      <c r="BB909" s="352"/>
      <c r="BC909" s="352"/>
      <c r="BD909" s="352"/>
      <c r="BE909" s="352"/>
      <c r="BF909" s="352"/>
      <c r="BG909" s="352"/>
      <c r="BH909" s="352"/>
      <c r="BI909" s="352"/>
      <c r="BJ909" s="352"/>
      <c r="BK909" s="352"/>
      <c r="BL909" s="352"/>
    </row>
    <row r="910" spans="1:64" ht="16.5" customHeight="1">
      <c r="A910" s="352"/>
      <c r="B910" s="352"/>
      <c r="C910" s="352"/>
      <c r="D910" s="352"/>
      <c r="E910" s="352"/>
      <c r="F910" s="352"/>
      <c r="G910" s="352"/>
      <c r="H910" s="352"/>
      <c r="I910" s="352"/>
      <c r="J910" s="352"/>
      <c r="K910" s="352"/>
      <c r="L910" s="352"/>
      <c r="M910" s="352"/>
      <c r="N910" s="352"/>
      <c r="O910" s="352"/>
      <c r="P910" s="352"/>
      <c r="Q910" s="352"/>
      <c r="R910" s="352"/>
      <c r="S910" s="352"/>
      <c r="T910" s="352"/>
      <c r="U910" s="352"/>
      <c r="V910" s="352"/>
      <c r="W910" s="352"/>
      <c r="X910" s="352"/>
      <c r="Y910" s="352"/>
      <c r="Z910" s="352"/>
      <c r="AA910" s="352"/>
      <c r="AB910" s="352"/>
      <c r="AC910" s="352"/>
      <c r="AD910" s="352"/>
      <c r="AE910" s="352"/>
      <c r="AF910" s="352"/>
      <c r="AG910" s="352"/>
      <c r="AH910" s="352"/>
      <c r="AI910" s="352"/>
      <c r="AJ910" s="352"/>
      <c r="AK910" s="352"/>
      <c r="AL910" s="352"/>
      <c r="AM910" s="352"/>
      <c r="AN910" s="352"/>
      <c r="AO910" s="352"/>
      <c r="AP910" s="352"/>
      <c r="AQ910" s="352"/>
      <c r="AR910" s="352"/>
      <c r="AS910" s="352"/>
      <c r="AT910" s="352"/>
      <c r="AU910" s="352"/>
      <c r="AV910" s="352"/>
      <c r="AW910" s="352"/>
      <c r="AX910" s="352"/>
      <c r="AY910" s="352"/>
      <c r="AZ910" s="352"/>
      <c r="BA910" s="352"/>
      <c r="BB910" s="352"/>
      <c r="BC910" s="352"/>
      <c r="BD910" s="352"/>
      <c r="BE910" s="352"/>
      <c r="BF910" s="352"/>
      <c r="BG910" s="352"/>
      <c r="BH910" s="352"/>
      <c r="BI910" s="352"/>
      <c r="BJ910" s="352"/>
      <c r="BK910" s="352"/>
      <c r="BL910" s="352"/>
    </row>
    <row r="911" spans="1:64" ht="16.5" customHeight="1">
      <c r="A911" s="352"/>
      <c r="B911" s="352"/>
      <c r="C911" s="352"/>
      <c r="D911" s="352"/>
      <c r="E911" s="352"/>
      <c r="F911" s="352"/>
      <c r="G911" s="352"/>
      <c r="H911" s="352"/>
      <c r="I911" s="352"/>
      <c r="J911" s="352"/>
      <c r="K911" s="352"/>
      <c r="L911" s="352"/>
      <c r="M911" s="352"/>
      <c r="N911" s="352"/>
      <c r="O911" s="352"/>
      <c r="P911" s="352"/>
      <c r="Q911" s="352"/>
      <c r="R911" s="352"/>
      <c r="S911" s="352"/>
      <c r="T911" s="352"/>
      <c r="U911" s="352"/>
      <c r="V911" s="352"/>
      <c r="W911" s="352"/>
      <c r="X911" s="352"/>
      <c r="Y911" s="352"/>
      <c r="Z911" s="352"/>
      <c r="AA911" s="352"/>
      <c r="AB911" s="352"/>
      <c r="AC911" s="352"/>
      <c r="AD911" s="352"/>
      <c r="AE911" s="352"/>
      <c r="AF911" s="352"/>
      <c r="AG911" s="352"/>
      <c r="AH911" s="352"/>
      <c r="AI911" s="352"/>
      <c r="AJ911" s="352"/>
      <c r="AK911" s="352"/>
      <c r="AL911" s="352"/>
      <c r="AM911" s="352"/>
      <c r="AN911" s="352"/>
      <c r="AO911" s="352"/>
      <c r="AP911" s="352"/>
      <c r="AQ911" s="352"/>
      <c r="AR911" s="352"/>
      <c r="AS911" s="352"/>
      <c r="AT911" s="352"/>
      <c r="AU911" s="352"/>
      <c r="AV911" s="352"/>
      <c r="AW911" s="352"/>
      <c r="AX911" s="352"/>
      <c r="AY911" s="352"/>
      <c r="AZ911" s="352"/>
      <c r="BA911" s="352"/>
      <c r="BB911" s="352"/>
      <c r="BC911" s="352"/>
      <c r="BD911" s="352"/>
      <c r="BE911" s="352"/>
      <c r="BF911" s="352"/>
      <c r="BG911" s="352"/>
      <c r="BH911" s="352"/>
      <c r="BI911" s="352"/>
      <c r="BJ911" s="352"/>
      <c r="BK911" s="352"/>
      <c r="BL911" s="352"/>
    </row>
    <row r="912" spans="1:64" ht="16.5" customHeight="1">
      <c r="A912" s="352"/>
      <c r="B912" s="352"/>
      <c r="C912" s="352"/>
      <c r="D912" s="352"/>
      <c r="E912" s="352"/>
      <c r="F912" s="352"/>
      <c r="G912" s="352"/>
      <c r="H912" s="352"/>
      <c r="I912" s="352"/>
      <c r="J912" s="352"/>
      <c r="K912" s="352"/>
      <c r="L912" s="352"/>
      <c r="M912" s="352"/>
      <c r="N912" s="352"/>
      <c r="O912" s="352"/>
      <c r="P912" s="352"/>
      <c r="Q912" s="352"/>
      <c r="R912" s="352"/>
      <c r="S912" s="352"/>
      <c r="T912" s="352"/>
      <c r="U912" s="352"/>
      <c r="V912" s="352"/>
      <c r="W912" s="352"/>
      <c r="X912" s="352"/>
      <c r="Y912" s="352"/>
      <c r="Z912" s="352"/>
      <c r="AA912" s="352"/>
      <c r="AB912" s="352"/>
      <c r="AC912" s="352"/>
      <c r="AD912" s="352"/>
      <c r="AE912" s="352"/>
      <c r="AF912" s="352"/>
      <c r="AG912" s="352"/>
      <c r="AH912" s="352"/>
      <c r="AI912" s="352"/>
      <c r="AJ912" s="352"/>
      <c r="AK912" s="352"/>
      <c r="AL912" s="352"/>
      <c r="AM912" s="352"/>
      <c r="AN912" s="352"/>
      <c r="AO912" s="352"/>
      <c r="AP912" s="352"/>
      <c r="AQ912" s="352"/>
      <c r="AR912" s="352"/>
      <c r="AS912" s="352"/>
      <c r="AT912" s="352"/>
      <c r="AU912" s="352"/>
      <c r="AV912" s="352"/>
      <c r="AW912" s="352"/>
      <c r="AX912" s="352"/>
      <c r="AY912" s="352"/>
      <c r="AZ912" s="352"/>
      <c r="BA912" s="352"/>
      <c r="BB912" s="352"/>
      <c r="BC912" s="352"/>
      <c r="BD912" s="352"/>
      <c r="BE912" s="352"/>
      <c r="BF912" s="352"/>
      <c r="BG912" s="352"/>
      <c r="BH912" s="352"/>
      <c r="BI912" s="352"/>
      <c r="BJ912" s="352"/>
      <c r="BK912" s="352"/>
      <c r="BL912" s="352"/>
    </row>
    <row r="913" spans="1:64" ht="16.5" customHeight="1">
      <c r="A913" s="352"/>
      <c r="B913" s="352"/>
      <c r="C913" s="352"/>
      <c r="D913" s="352"/>
      <c r="E913" s="352"/>
      <c r="F913" s="352"/>
      <c r="G913" s="352"/>
      <c r="H913" s="352"/>
      <c r="I913" s="352"/>
      <c r="J913" s="352"/>
      <c r="K913" s="352"/>
      <c r="L913" s="352"/>
      <c r="M913" s="352"/>
      <c r="N913" s="352"/>
      <c r="O913" s="352"/>
      <c r="P913" s="352"/>
      <c r="Q913" s="352"/>
      <c r="R913" s="352"/>
      <c r="S913" s="352"/>
      <c r="T913" s="352"/>
      <c r="U913" s="352"/>
      <c r="V913" s="352"/>
      <c r="W913" s="352"/>
      <c r="X913" s="352"/>
      <c r="Y913" s="352"/>
      <c r="Z913" s="352"/>
      <c r="AA913" s="352"/>
      <c r="AB913" s="352"/>
      <c r="AC913" s="352"/>
      <c r="AD913" s="352"/>
      <c r="AE913" s="352"/>
      <c r="AF913" s="352"/>
      <c r="AG913" s="352"/>
      <c r="AH913" s="352"/>
      <c r="AI913" s="352"/>
      <c r="AJ913" s="352"/>
      <c r="AK913" s="352"/>
      <c r="AL913" s="352"/>
      <c r="AM913" s="352"/>
      <c r="AN913" s="352"/>
      <c r="AO913" s="352"/>
      <c r="AP913" s="352"/>
      <c r="AQ913" s="352"/>
      <c r="AR913" s="352"/>
      <c r="AS913" s="352"/>
      <c r="AT913" s="352"/>
      <c r="AU913" s="352"/>
      <c r="AV913" s="352"/>
      <c r="AW913" s="352"/>
      <c r="AX913" s="352"/>
      <c r="AY913" s="352"/>
      <c r="AZ913" s="352"/>
      <c r="BA913" s="352"/>
      <c r="BB913" s="352"/>
      <c r="BC913" s="352"/>
      <c r="BD913" s="352"/>
      <c r="BE913" s="352"/>
      <c r="BF913" s="352"/>
      <c r="BG913" s="352"/>
      <c r="BH913" s="352"/>
      <c r="BI913" s="352"/>
      <c r="BJ913" s="352"/>
      <c r="BK913" s="352"/>
      <c r="BL913" s="352"/>
    </row>
    <row r="914" spans="1:64" ht="16.5" customHeight="1">
      <c r="A914" s="352"/>
      <c r="B914" s="352"/>
      <c r="C914" s="352"/>
      <c r="D914" s="352"/>
      <c r="E914" s="352"/>
      <c r="F914" s="352"/>
      <c r="G914" s="352"/>
      <c r="H914" s="352"/>
      <c r="I914" s="352"/>
      <c r="J914" s="352"/>
      <c r="K914" s="352"/>
      <c r="L914" s="352"/>
      <c r="M914" s="352"/>
      <c r="N914" s="352"/>
      <c r="O914" s="352"/>
      <c r="P914" s="352"/>
      <c r="Q914" s="352"/>
      <c r="R914" s="352"/>
      <c r="S914" s="352"/>
      <c r="T914" s="352"/>
      <c r="U914" s="352"/>
      <c r="V914" s="352"/>
      <c r="W914" s="352"/>
      <c r="X914" s="352"/>
      <c r="Y914" s="352"/>
      <c r="Z914" s="352"/>
      <c r="AA914" s="352"/>
      <c r="AB914" s="352"/>
      <c r="AC914" s="352"/>
      <c r="AD914" s="352"/>
      <c r="AE914" s="352"/>
      <c r="AF914" s="352"/>
      <c r="AG914" s="352"/>
      <c r="AH914" s="352"/>
      <c r="AI914" s="352"/>
      <c r="AJ914" s="352"/>
      <c r="AK914" s="352"/>
      <c r="AL914" s="352"/>
      <c r="AM914" s="352"/>
      <c r="AN914" s="352"/>
      <c r="AO914" s="352"/>
      <c r="AP914" s="352"/>
      <c r="AQ914" s="352"/>
      <c r="AR914" s="352"/>
      <c r="AS914" s="352"/>
      <c r="AT914" s="352"/>
      <c r="AU914" s="352"/>
      <c r="AV914" s="352"/>
      <c r="AW914" s="352"/>
      <c r="AX914" s="352"/>
      <c r="AY914" s="352"/>
      <c r="AZ914" s="352"/>
      <c r="BA914" s="352"/>
      <c r="BB914" s="352"/>
      <c r="BC914" s="352"/>
      <c r="BD914" s="352"/>
      <c r="BE914" s="352"/>
      <c r="BF914" s="352"/>
      <c r="BG914" s="352"/>
      <c r="BH914" s="352"/>
      <c r="BI914" s="352"/>
      <c r="BJ914" s="352"/>
      <c r="BK914" s="352"/>
      <c r="BL914" s="352"/>
    </row>
    <row r="915" spans="1:64" ht="16.5" customHeight="1">
      <c r="A915" s="352"/>
      <c r="B915" s="352"/>
      <c r="C915" s="352"/>
      <c r="D915" s="352"/>
      <c r="E915" s="352"/>
      <c r="F915" s="352"/>
      <c r="G915" s="352"/>
      <c r="H915" s="352"/>
      <c r="I915" s="352"/>
      <c r="J915" s="352"/>
      <c r="K915" s="352"/>
      <c r="L915" s="352"/>
      <c r="M915" s="352"/>
      <c r="N915" s="352"/>
      <c r="O915" s="352"/>
      <c r="P915" s="352"/>
      <c r="Q915" s="352"/>
      <c r="R915" s="352"/>
      <c r="S915" s="352"/>
      <c r="T915" s="352"/>
      <c r="U915" s="352"/>
      <c r="V915" s="352"/>
      <c r="W915" s="352"/>
      <c r="X915" s="352"/>
      <c r="Y915" s="352"/>
      <c r="Z915" s="352"/>
      <c r="AA915" s="352"/>
      <c r="AB915" s="352"/>
      <c r="AC915" s="352"/>
      <c r="AD915" s="352"/>
      <c r="AE915" s="352"/>
      <c r="AF915" s="352"/>
      <c r="AG915" s="352"/>
      <c r="AH915" s="352"/>
      <c r="AI915" s="352"/>
      <c r="AJ915" s="352"/>
      <c r="AK915" s="352"/>
      <c r="AL915" s="352"/>
      <c r="AM915" s="352"/>
      <c r="AN915" s="352"/>
      <c r="AO915" s="352"/>
      <c r="AP915" s="352"/>
      <c r="AQ915" s="352"/>
      <c r="AR915" s="352"/>
      <c r="AS915" s="352"/>
      <c r="AT915" s="352"/>
      <c r="AU915" s="352"/>
      <c r="AV915" s="352"/>
      <c r="AW915" s="352"/>
      <c r="AX915" s="352"/>
      <c r="AY915" s="352"/>
      <c r="AZ915" s="352"/>
      <c r="BA915" s="352"/>
      <c r="BB915" s="352"/>
      <c r="BC915" s="352"/>
      <c r="BD915" s="352"/>
      <c r="BE915" s="352"/>
      <c r="BF915" s="352"/>
      <c r="BG915" s="352"/>
      <c r="BH915" s="352"/>
      <c r="BI915" s="352"/>
      <c r="BJ915" s="352"/>
      <c r="BK915" s="352"/>
      <c r="BL915" s="352"/>
    </row>
    <row r="916" spans="1:64" ht="16.5" customHeight="1">
      <c r="A916" s="352"/>
      <c r="B916" s="352"/>
      <c r="C916" s="352"/>
      <c r="D916" s="352"/>
      <c r="E916" s="352"/>
      <c r="F916" s="352"/>
      <c r="G916" s="352"/>
      <c r="H916" s="352"/>
      <c r="I916" s="352"/>
      <c r="J916" s="352"/>
      <c r="K916" s="352"/>
      <c r="L916" s="352"/>
      <c r="M916" s="352"/>
      <c r="N916" s="352"/>
      <c r="O916" s="352"/>
      <c r="P916" s="352"/>
      <c r="Q916" s="352"/>
      <c r="R916" s="352"/>
      <c r="S916" s="352"/>
      <c r="T916" s="352"/>
      <c r="U916" s="352"/>
      <c r="V916" s="352"/>
      <c r="W916" s="352"/>
      <c r="X916" s="352"/>
      <c r="Y916" s="352"/>
      <c r="Z916" s="352"/>
      <c r="AA916" s="352"/>
      <c r="AB916" s="352"/>
      <c r="AC916" s="352"/>
      <c r="AD916" s="352"/>
      <c r="AE916" s="352"/>
      <c r="AF916" s="352"/>
      <c r="AG916" s="352"/>
      <c r="AH916" s="352"/>
      <c r="AI916" s="352"/>
      <c r="AJ916" s="352"/>
      <c r="AK916" s="352"/>
      <c r="AL916" s="352"/>
      <c r="AM916" s="352"/>
      <c r="AN916" s="352"/>
      <c r="AO916" s="352"/>
      <c r="AP916" s="352"/>
      <c r="AQ916" s="352"/>
      <c r="AR916" s="352"/>
      <c r="AS916" s="352"/>
      <c r="AT916" s="352"/>
      <c r="AU916" s="352"/>
      <c r="AV916" s="352"/>
      <c r="AW916" s="352"/>
      <c r="AX916" s="352"/>
      <c r="AY916" s="352"/>
      <c r="AZ916" s="352"/>
      <c r="BA916" s="352"/>
      <c r="BB916" s="352"/>
      <c r="BC916" s="352"/>
      <c r="BD916" s="352"/>
      <c r="BE916" s="352"/>
      <c r="BF916" s="352"/>
      <c r="BG916" s="352"/>
      <c r="BH916" s="352"/>
      <c r="BI916" s="352"/>
      <c r="BJ916" s="352"/>
      <c r="BK916" s="352"/>
      <c r="BL916" s="352"/>
    </row>
    <row r="917" spans="1:64" ht="16.5" customHeight="1">
      <c r="A917" s="352"/>
      <c r="B917" s="352"/>
      <c r="C917" s="352"/>
      <c r="D917" s="352"/>
      <c r="E917" s="352"/>
      <c r="F917" s="352"/>
      <c r="G917" s="352"/>
      <c r="H917" s="352"/>
      <c r="I917" s="352"/>
      <c r="J917" s="352"/>
      <c r="K917" s="352"/>
      <c r="L917" s="352"/>
      <c r="M917" s="352"/>
      <c r="N917" s="352"/>
      <c r="O917" s="352"/>
      <c r="P917" s="352"/>
      <c r="Q917" s="352"/>
      <c r="R917" s="352"/>
      <c r="S917" s="352"/>
      <c r="T917" s="352"/>
      <c r="U917" s="352"/>
      <c r="V917" s="352"/>
      <c r="W917" s="352"/>
      <c r="X917" s="352"/>
      <c r="Y917" s="352"/>
      <c r="Z917" s="352"/>
      <c r="AA917" s="352"/>
      <c r="AB917" s="352"/>
      <c r="AC917" s="352"/>
      <c r="AD917" s="352"/>
      <c r="AE917" s="352"/>
      <c r="AF917" s="352"/>
      <c r="AG917" s="352"/>
      <c r="AH917" s="352"/>
      <c r="AI917" s="352"/>
      <c r="AJ917" s="352"/>
      <c r="AK917" s="352"/>
      <c r="AL917" s="352"/>
      <c r="AM917" s="352"/>
      <c r="AN917" s="352"/>
      <c r="AO917" s="352"/>
      <c r="AP917" s="352"/>
      <c r="AQ917" s="352"/>
      <c r="AR917" s="352"/>
      <c r="AS917" s="352"/>
      <c r="AT917" s="352"/>
      <c r="AU917" s="352"/>
      <c r="AV917" s="352"/>
      <c r="AW917" s="352"/>
      <c r="AX917" s="352"/>
      <c r="AY917" s="352"/>
      <c r="AZ917" s="352"/>
      <c r="BA917" s="352"/>
      <c r="BB917" s="352"/>
      <c r="BC917" s="352"/>
      <c r="BD917" s="352"/>
      <c r="BE917" s="352"/>
      <c r="BF917" s="352"/>
      <c r="BG917" s="352"/>
      <c r="BH917" s="352"/>
      <c r="BI917" s="352"/>
      <c r="BJ917" s="352"/>
      <c r="BK917" s="352"/>
      <c r="BL917" s="352"/>
    </row>
    <row r="918" spans="1:64" ht="16.5" customHeight="1">
      <c r="A918" s="352"/>
      <c r="B918" s="352"/>
      <c r="C918" s="352"/>
      <c r="D918" s="352"/>
      <c r="E918" s="352"/>
      <c r="F918" s="352"/>
      <c r="G918" s="352"/>
      <c r="H918" s="352"/>
      <c r="I918" s="352"/>
      <c r="J918" s="352"/>
      <c r="K918" s="352"/>
      <c r="L918" s="352"/>
      <c r="M918" s="352"/>
      <c r="N918" s="352"/>
      <c r="O918" s="352"/>
      <c r="P918" s="352"/>
      <c r="Q918" s="352"/>
      <c r="R918" s="352"/>
      <c r="S918" s="352"/>
      <c r="T918" s="352"/>
      <c r="U918" s="352"/>
      <c r="V918" s="352"/>
      <c r="W918" s="352"/>
      <c r="X918" s="352"/>
      <c r="Y918" s="352"/>
      <c r="Z918" s="352"/>
      <c r="AA918" s="352"/>
      <c r="AB918" s="352"/>
      <c r="AC918" s="352"/>
      <c r="AD918" s="352"/>
      <c r="AE918" s="352"/>
      <c r="AF918" s="352"/>
      <c r="AG918" s="352"/>
      <c r="AH918" s="352"/>
      <c r="AI918" s="352"/>
      <c r="AJ918" s="352"/>
      <c r="AK918" s="352"/>
      <c r="AL918" s="352"/>
      <c r="AM918" s="352"/>
      <c r="AN918" s="352"/>
      <c r="AO918" s="352"/>
      <c r="AP918" s="352"/>
      <c r="AQ918" s="352"/>
      <c r="AR918" s="352"/>
      <c r="AS918" s="352"/>
      <c r="AT918" s="352"/>
      <c r="AU918" s="352"/>
      <c r="AV918" s="352"/>
      <c r="AW918" s="352"/>
      <c r="AX918" s="352"/>
      <c r="AY918" s="352"/>
      <c r="AZ918" s="352"/>
      <c r="BA918" s="352"/>
      <c r="BB918" s="352"/>
      <c r="BC918" s="352"/>
      <c r="BD918" s="352"/>
      <c r="BE918" s="352"/>
      <c r="BF918" s="352"/>
      <c r="BG918" s="352"/>
      <c r="BH918" s="352"/>
      <c r="BI918" s="352"/>
      <c r="BJ918" s="352"/>
      <c r="BK918" s="352"/>
      <c r="BL918" s="352"/>
    </row>
    <row r="919" spans="1:64" ht="16.5" customHeight="1">
      <c r="A919" s="352"/>
      <c r="B919" s="352"/>
      <c r="C919" s="352"/>
      <c r="D919" s="352"/>
      <c r="E919" s="352"/>
      <c r="F919" s="352"/>
      <c r="G919" s="352"/>
      <c r="H919" s="352"/>
      <c r="I919" s="352"/>
      <c r="J919" s="352"/>
      <c r="K919" s="352"/>
      <c r="L919" s="352"/>
      <c r="M919" s="352"/>
      <c r="N919" s="352"/>
      <c r="O919" s="352"/>
      <c r="P919" s="352"/>
      <c r="Q919" s="352"/>
      <c r="R919" s="352"/>
      <c r="S919" s="352"/>
      <c r="T919" s="352"/>
      <c r="U919" s="352"/>
      <c r="V919" s="352"/>
      <c r="W919" s="352"/>
      <c r="X919" s="352"/>
      <c r="Y919" s="352"/>
      <c r="Z919" s="352"/>
      <c r="AA919" s="352"/>
      <c r="AB919" s="352"/>
      <c r="AC919" s="352"/>
      <c r="AD919" s="352"/>
      <c r="AE919" s="352"/>
      <c r="AF919" s="352"/>
      <c r="AG919" s="352"/>
      <c r="AH919" s="352"/>
      <c r="AI919" s="352"/>
      <c r="AJ919" s="352"/>
      <c r="AK919" s="352"/>
      <c r="AL919" s="352"/>
      <c r="AM919" s="352"/>
      <c r="AN919" s="352"/>
      <c r="AO919" s="352"/>
      <c r="AP919" s="352"/>
      <c r="AQ919" s="352"/>
      <c r="AR919" s="352"/>
      <c r="AS919" s="352"/>
      <c r="AT919" s="352"/>
      <c r="AU919" s="352"/>
      <c r="AV919" s="352"/>
      <c r="AW919" s="352"/>
      <c r="AX919" s="352"/>
      <c r="AY919" s="352"/>
      <c r="AZ919" s="352"/>
      <c r="BA919" s="352"/>
      <c r="BB919" s="352"/>
      <c r="BC919" s="352"/>
      <c r="BD919" s="352"/>
      <c r="BE919" s="352"/>
      <c r="BF919" s="352"/>
      <c r="BG919" s="352"/>
      <c r="BH919" s="352"/>
      <c r="BI919" s="352"/>
      <c r="BJ919" s="352"/>
      <c r="BK919" s="352"/>
      <c r="BL919" s="352"/>
    </row>
    <row r="920" spans="1:64" ht="16.5" customHeight="1">
      <c r="A920" s="352"/>
      <c r="B920" s="352"/>
      <c r="C920" s="352"/>
      <c r="D920" s="352"/>
      <c r="E920" s="352"/>
      <c r="F920" s="352"/>
      <c r="G920" s="352"/>
      <c r="H920" s="352"/>
      <c r="I920" s="352"/>
      <c r="J920" s="352"/>
      <c r="K920" s="352"/>
      <c r="L920" s="352"/>
      <c r="M920" s="352"/>
      <c r="N920" s="352"/>
      <c r="O920" s="352"/>
      <c r="P920" s="352"/>
      <c r="Q920" s="352"/>
      <c r="R920" s="352"/>
      <c r="S920" s="352"/>
      <c r="T920" s="352"/>
      <c r="U920" s="352"/>
      <c r="V920" s="352"/>
      <c r="W920" s="352"/>
      <c r="X920" s="352"/>
      <c r="Y920" s="352"/>
      <c r="Z920" s="352"/>
      <c r="AA920" s="352"/>
      <c r="AB920" s="352"/>
      <c r="AC920" s="352"/>
      <c r="AD920" s="352"/>
      <c r="AE920" s="352"/>
      <c r="AF920" s="352"/>
      <c r="AG920" s="352"/>
      <c r="AH920" s="352"/>
      <c r="AI920" s="352"/>
      <c r="AJ920" s="352"/>
      <c r="AK920" s="352"/>
      <c r="AL920" s="352"/>
      <c r="AM920" s="352"/>
      <c r="AN920" s="352"/>
      <c r="AO920" s="352"/>
      <c r="AP920" s="352"/>
      <c r="AQ920" s="352"/>
      <c r="AR920" s="352"/>
      <c r="AS920" s="352"/>
      <c r="AT920" s="352"/>
      <c r="AU920" s="352"/>
      <c r="AV920" s="352"/>
      <c r="AW920" s="352"/>
      <c r="AX920" s="352"/>
      <c r="AY920" s="352"/>
      <c r="AZ920" s="352"/>
      <c r="BA920" s="352"/>
      <c r="BB920" s="352"/>
      <c r="BC920" s="352"/>
      <c r="BD920" s="352"/>
      <c r="BE920" s="352"/>
      <c r="BF920" s="352"/>
      <c r="BG920" s="352"/>
      <c r="BH920" s="352"/>
      <c r="BI920" s="352"/>
      <c r="BJ920" s="352"/>
      <c r="BK920" s="352"/>
      <c r="BL920" s="352"/>
    </row>
    <row r="921" spans="1:64" ht="16.5" customHeight="1">
      <c r="A921" s="352"/>
      <c r="B921" s="352"/>
      <c r="C921" s="352"/>
      <c r="D921" s="352"/>
      <c r="E921" s="352"/>
      <c r="F921" s="352"/>
      <c r="G921" s="352"/>
      <c r="H921" s="352"/>
      <c r="I921" s="352"/>
      <c r="J921" s="352"/>
      <c r="K921" s="352"/>
      <c r="L921" s="352"/>
      <c r="M921" s="352"/>
      <c r="N921" s="352"/>
      <c r="O921" s="352"/>
      <c r="P921" s="352"/>
      <c r="Q921" s="352"/>
      <c r="R921" s="352"/>
      <c r="S921" s="352"/>
      <c r="T921" s="352"/>
      <c r="U921" s="352"/>
      <c r="V921" s="352"/>
      <c r="W921" s="352"/>
      <c r="X921" s="352"/>
      <c r="Y921" s="352"/>
      <c r="Z921" s="352"/>
      <c r="AA921" s="352"/>
      <c r="AB921" s="352"/>
      <c r="AC921" s="352"/>
      <c r="AD921" s="352"/>
      <c r="AE921" s="352"/>
      <c r="AF921" s="352"/>
      <c r="AG921" s="352"/>
      <c r="AH921" s="352"/>
      <c r="AI921" s="352"/>
      <c r="AJ921" s="352"/>
      <c r="AK921" s="352"/>
      <c r="AL921" s="352"/>
      <c r="AM921" s="352"/>
      <c r="AN921" s="352"/>
      <c r="AO921" s="352"/>
      <c r="AP921" s="352"/>
      <c r="AQ921" s="352"/>
      <c r="AR921" s="352"/>
      <c r="AS921" s="352"/>
      <c r="AT921" s="352"/>
      <c r="AU921" s="352"/>
      <c r="AV921" s="352"/>
      <c r="AW921" s="352"/>
      <c r="AX921" s="352"/>
      <c r="AY921" s="352"/>
      <c r="AZ921" s="352"/>
      <c r="BA921" s="352"/>
      <c r="BB921" s="352"/>
      <c r="BC921" s="352"/>
      <c r="BD921" s="352"/>
      <c r="BE921" s="352"/>
      <c r="BF921" s="352"/>
      <c r="BG921" s="352"/>
      <c r="BH921" s="352"/>
      <c r="BI921" s="352"/>
      <c r="BJ921" s="352"/>
      <c r="BK921" s="352"/>
      <c r="BL921" s="352"/>
    </row>
    <row r="922" spans="1:64" ht="16.5" customHeight="1">
      <c r="A922" s="352"/>
      <c r="B922" s="352"/>
      <c r="C922" s="352"/>
      <c r="D922" s="352"/>
      <c r="E922" s="352"/>
      <c r="F922" s="352"/>
      <c r="G922" s="352"/>
      <c r="H922" s="352"/>
      <c r="I922" s="352"/>
      <c r="J922" s="352"/>
      <c r="K922" s="352"/>
      <c r="L922" s="352"/>
      <c r="M922" s="352"/>
      <c r="N922" s="352"/>
      <c r="O922" s="352"/>
      <c r="P922" s="352"/>
      <c r="Q922" s="352"/>
      <c r="R922" s="352"/>
      <c r="S922" s="352"/>
      <c r="T922" s="352"/>
      <c r="U922" s="352"/>
      <c r="V922" s="352"/>
      <c r="W922" s="352"/>
      <c r="X922" s="352"/>
      <c r="Y922" s="352"/>
      <c r="Z922" s="352"/>
      <c r="AA922" s="352"/>
      <c r="AB922" s="352"/>
      <c r="AC922" s="352"/>
      <c r="AD922" s="352"/>
      <c r="AE922" s="352"/>
      <c r="AF922" s="352"/>
      <c r="AG922" s="352"/>
      <c r="AH922" s="352"/>
      <c r="AI922" s="352"/>
      <c r="AJ922" s="352"/>
      <c r="AK922" s="352"/>
      <c r="AL922" s="352"/>
      <c r="AM922" s="352"/>
      <c r="AN922" s="352"/>
      <c r="AO922" s="352"/>
      <c r="AP922" s="352"/>
      <c r="AQ922" s="352"/>
      <c r="AR922" s="352"/>
      <c r="AS922" s="352"/>
      <c r="AT922" s="352"/>
      <c r="AU922" s="352"/>
      <c r="AV922" s="352"/>
      <c r="AW922" s="352"/>
      <c r="AX922" s="352"/>
      <c r="AY922" s="352"/>
      <c r="AZ922" s="352"/>
      <c r="BA922" s="352"/>
      <c r="BB922" s="352"/>
      <c r="BC922" s="352"/>
      <c r="BD922" s="352"/>
      <c r="BE922" s="352"/>
      <c r="BF922" s="352"/>
      <c r="BG922" s="352"/>
      <c r="BH922" s="352"/>
      <c r="BI922" s="352"/>
      <c r="BJ922" s="352"/>
      <c r="BK922" s="352"/>
      <c r="BL922" s="352"/>
    </row>
    <row r="923" spans="1:64" ht="16.5" customHeight="1">
      <c r="A923" s="352"/>
      <c r="B923" s="352"/>
      <c r="C923" s="352"/>
      <c r="D923" s="352"/>
      <c r="E923" s="352"/>
      <c r="F923" s="352"/>
      <c r="G923" s="352"/>
      <c r="H923" s="352"/>
      <c r="I923" s="352"/>
      <c r="J923" s="352"/>
      <c r="K923" s="352"/>
      <c r="L923" s="352"/>
      <c r="M923" s="352"/>
      <c r="N923" s="352"/>
      <c r="O923" s="352"/>
      <c r="P923" s="352"/>
      <c r="Q923" s="352"/>
      <c r="R923" s="352"/>
      <c r="S923" s="352"/>
      <c r="T923" s="352"/>
      <c r="U923" s="352"/>
      <c r="V923" s="352"/>
      <c r="W923" s="352"/>
      <c r="X923" s="352"/>
      <c r="Y923" s="352"/>
      <c r="Z923" s="352"/>
      <c r="AA923" s="352"/>
      <c r="AB923" s="352"/>
      <c r="AC923" s="352"/>
      <c r="AD923" s="352"/>
      <c r="AE923" s="352"/>
      <c r="AF923" s="352"/>
      <c r="AG923" s="352"/>
      <c r="AH923" s="352"/>
      <c r="AI923" s="352"/>
      <c r="AJ923" s="352"/>
      <c r="AK923" s="352"/>
      <c r="AL923" s="352"/>
      <c r="AM923" s="352"/>
      <c r="AN923" s="352"/>
      <c r="AO923" s="352"/>
      <c r="AP923" s="352"/>
      <c r="AQ923" s="352"/>
      <c r="AR923" s="352"/>
      <c r="AS923" s="352"/>
      <c r="AT923" s="352"/>
      <c r="AU923" s="352"/>
      <c r="AV923" s="352"/>
      <c r="AW923" s="352"/>
      <c r="AX923" s="352"/>
      <c r="AY923" s="352"/>
      <c r="AZ923" s="352"/>
      <c r="BA923" s="352"/>
      <c r="BB923" s="352"/>
      <c r="BC923" s="352"/>
      <c r="BD923" s="352"/>
      <c r="BE923" s="352"/>
      <c r="BF923" s="352"/>
      <c r="BG923" s="352"/>
      <c r="BH923" s="352"/>
      <c r="BI923" s="352"/>
      <c r="BJ923" s="352"/>
      <c r="BK923" s="352"/>
      <c r="BL923" s="352"/>
    </row>
    <row r="924" spans="1:64" ht="16.5" customHeight="1">
      <c r="A924" s="352"/>
      <c r="B924" s="352"/>
      <c r="C924" s="352"/>
      <c r="D924" s="352"/>
      <c r="E924" s="352"/>
      <c r="F924" s="352"/>
      <c r="G924" s="352"/>
      <c r="H924" s="352"/>
      <c r="I924" s="352"/>
      <c r="J924" s="352"/>
      <c r="K924" s="352"/>
      <c r="L924" s="352"/>
      <c r="M924" s="352"/>
      <c r="N924" s="352"/>
      <c r="O924" s="352"/>
      <c r="P924" s="352"/>
      <c r="Q924" s="352"/>
      <c r="R924" s="352"/>
      <c r="S924" s="352"/>
      <c r="T924" s="352"/>
      <c r="U924" s="352"/>
      <c r="V924" s="352"/>
      <c r="W924" s="352"/>
      <c r="X924" s="352"/>
      <c r="Y924" s="352"/>
      <c r="Z924" s="352"/>
      <c r="AA924" s="352"/>
      <c r="AB924" s="352"/>
      <c r="AC924" s="352"/>
      <c r="AD924" s="352"/>
      <c r="AE924" s="352"/>
      <c r="AF924" s="352"/>
      <c r="AG924" s="352"/>
      <c r="AH924" s="352"/>
      <c r="AI924" s="352"/>
      <c r="AJ924" s="352"/>
      <c r="AK924" s="352"/>
      <c r="AL924" s="352"/>
      <c r="AM924" s="352"/>
      <c r="AN924" s="352"/>
      <c r="AO924" s="352"/>
      <c r="AP924" s="352"/>
      <c r="AQ924" s="352"/>
      <c r="AR924" s="352"/>
      <c r="AS924" s="352"/>
      <c r="AT924" s="352"/>
      <c r="AU924" s="352"/>
      <c r="AV924" s="352"/>
      <c r="AW924" s="352"/>
      <c r="AX924" s="352"/>
      <c r="AY924" s="352"/>
      <c r="AZ924" s="352"/>
      <c r="BA924" s="352"/>
      <c r="BB924" s="352"/>
      <c r="BC924" s="352"/>
      <c r="BD924" s="352"/>
      <c r="BE924" s="352"/>
      <c r="BF924" s="352"/>
      <c r="BG924" s="352"/>
      <c r="BH924" s="352"/>
      <c r="BI924" s="352"/>
      <c r="BJ924" s="352"/>
      <c r="BK924" s="352"/>
      <c r="BL924" s="352"/>
    </row>
    <row r="925" spans="1:64" ht="16.5" customHeight="1">
      <c r="A925" s="352"/>
      <c r="B925" s="352"/>
      <c r="C925" s="352"/>
      <c r="D925" s="352"/>
      <c r="E925" s="352"/>
      <c r="F925" s="352"/>
      <c r="G925" s="352"/>
      <c r="H925" s="352"/>
      <c r="I925" s="352"/>
      <c r="J925" s="352"/>
      <c r="K925" s="352"/>
      <c r="L925" s="352"/>
      <c r="M925" s="352"/>
      <c r="N925" s="352"/>
      <c r="O925" s="352"/>
      <c r="P925" s="352"/>
      <c r="Q925" s="352"/>
      <c r="R925" s="352"/>
      <c r="S925" s="352"/>
      <c r="T925" s="352"/>
      <c r="U925" s="352"/>
      <c r="V925" s="352"/>
      <c r="W925" s="352"/>
      <c r="X925" s="352"/>
      <c r="Y925" s="352"/>
      <c r="Z925" s="352"/>
      <c r="AA925" s="352"/>
      <c r="AB925" s="352"/>
      <c r="AC925" s="352"/>
      <c r="AD925" s="352"/>
      <c r="AE925" s="352"/>
      <c r="AF925" s="352"/>
      <c r="AG925" s="352"/>
      <c r="AH925" s="352"/>
      <c r="AI925" s="352"/>
      <c r="AJ925" s="352"/>
      <c r="AK925" s="352"/>
      <c r="AL925" s="352"/>
      <c r="AM925" s="352"/>
      <c r="AN925" s="352"/>
      <c r="AO925" s="352"/>
      <c r="AP925" s="352"/>
      <c r="AQ925" s="352"/>
      <c r="AR925" s="352"/>
      <c r="AS925" s="352"/>
      <c r="AT925" s="352"/>
      <c r="AU925" s="352"/>
      <c r="AV925" s="352"/>
      <c r="AW925" s="352"/>
      <c r="AX925" s="352"/>
      <c r="AY925" s="352"/>
      <c r="AZ925" s="352"/>
      <c r="BA925" s="352"/>
      <c r="BB925" s="352"/>
      <c r="BC925" s="352"/>
      <c r="BD925" s="352"/>
      <c r="BE925" s="352"/>
      <c r="BF925" s="352"/>
      <c r="BG925" s="352"/>
      <c r="BH925" s="352"/>
      <c r="BI925" s="352"/>
      <c r="BJ925" s="352"/>
      <c r="BK925" s="352"/>
      <c r="BL925" s="352"/>
    </row>
    <row r="926" spans="1:64" ht="16.5" customHeight="1">
      <c r="A926" s="352"/>
      <c r="B926" s="352"/>
      <c r="C926" s="352"/>
      <c r="D926" s="352"/>
      <c r="E926" s="352"/>
      <c r="F926" s="352"/>
      <c r="G926" s="352"/>
      <c r="H926" s="352"/>
      <c r="I926" s="352"/>
      <c r="J926" s="352"/>
      <c r="K926" s="352"/>
      <c r="L926" s="352"/>
      <c r="M926" s="352"/>
      <c r="N926" s="352"/>
      <c r="O926" s="352"/>
      <c r="P926" s="352"/>
      <c r="Q926" s="352"/>
      <c r="R926" s="352"/>
      <c r="S926" s="352"/>
      <c r="T926" s="352"/>
      <c r="U926" s="352"/>
      <c r="V926" s="352"/>
      <c r="W926" s="352"/>
      <c r="X926" s="352"/>
      <c r="Y926" s="352"/>
      <c r="Z926" s="352"/>
      <c r="AA926" s="352"/>
      <c r="AB926" s="352"/>
      <c r="AC926" s="352"/>
      <c r="AD926" s="352"/>
      <c r="AE926" s="352"/>
      <c r="AF926" s="352"/>
      <c r="AG926" s="352"/>
      <c r="AH926" s="352"/>
      <c r="AI926" s="352"/>
      <c r="AJ926" s="352"/>
      <c r="AK926" s="352"/>
      <c r="AL926" s="352"/>
      <c r="AM926" s="352"/>
      <c r="AN926" s="352"/>
      <c r="AO926" s="352"/>
      <c r="AP926" s="352"/>
      <c r="AQ926" s="352"/>
      <c r="AR926" s="352"/>
      <c r="AS926" s="352"/>
      <c r="AT926" s="352"/>
      <c r="AU926" s="352"/>
      <c r="AV926" s="352"/>
      <c r="AW926" s="352"/>
      <c r="AX926" s="352"/>
      <c r="AY926" s="352"/>
      <c r="AZ926" s="352"/>
      <c r="BA926" s="352"/>
      <c r="BB926" s="352"/>
      <c r="BC926" s="352"/>
      <c r="BD926" s="352"/>
      <c r="BE926" s="352"/>
      <c r="BF926" s="352"/>
      <c r="BG926" s="352"/>
      <c r="BH926" s="352"/>
      <c r="BI926" s="352"/>
      <c r="BJ926" s="352"/>
      <c r="BK926" s="352"/>
      <c r="BL926" s="352"/>
    </row>
    <row r="927" spans="1:64" ht="16.5" customHeight="1">
      <c r="A927" s="352"/>
      <c r="B927" s="352"/>
      <c r="C927" s="352"/>
      <c r="D927" s="352"/>
      <c r="E927" s="352"/>
      <c r="F927" s="352"/>
      <c r="G927" s="352"/>
      <c r="H927" s="352"/>
      <c r="I927" s="352"/>
      <c r="J927" s="352"/>
      <c r="K927" s="352"/>
      <c r="L927" s="352"/>
      <c r="M927" s="352"/>
      <c r="N927" s="352"/>
      <c r="O927" s="352"/>
      <c r="P927" s="352"/>
      <c r="Q927" s="352"/>
      <c r="R927" s="352"/>
      <c r="S927" s="352"/>
      <c r="T927" s="352"/>
      <c r="U927" s="352"/>
      <c r="V927" s="352"/>
      <c r="W927" s="352"/>
      <c r="X927" s="352"/>
      <c r="Y927" s="352"/>
      <c r="Z927" s="352"/>
      <c r="AA927" s="352"/>
      <c r="AB927" s="352"/>
      <c r="AC927" s="352"/>
      <c r="AD927" s="352"/>
      <c r="AE927" s="352"/>
      <c r="AF927" s="352"/>
      <c r="AG927" s="352"/>
      <c r="AH927" s="352"/>
      <c r="AI927" s="352"/>
      <c r="AJ927" s="352"/>
      <c r="AK927" s="352"/>
      <c r="AL927" s="352"/>
      <c r="AM927" s="352"/>
      <c r="AN927" s="352"/>
      <c r="AO927" s="352"/>
      <c r="AP927" s="352"/>
      <c r="AQ927" s="352"/>
      <c r="AR927" s="352"/>
      <c r="AS927" s="352"/>
      <c r="AT927" s="352"/>
      <c r="AU927" s="352"/>
      <c r="AV927" s="352"/>
      <c r="AW927" s="352"/>
      <c r="AX927" s="352"/>
      <c r="AY927" s="352"/>
      <c r="AZ927" s="352"/>
      <c r="BA927" s="352"/>
      <c r="BB927" s="352"/>
      <c r="BC927" s="352"/>
      <c r="BD927" s="352"/>
      <c r="BE927" s="352"/>
      <c r="BF927" s="352"/>
      <c r="BG927" s="352"/>
      <c r="BH927" s="352"/>
      <c r="BI927" s="352"/>
      <c r="BJ927" s="352"/>
      <c r="BK927" s="352"/>
      <c r="BL927" s="352"/>
    </row>
    <row r="928" spans="1:64" ht="16.5" customHeight="1">
      <c r="A928" s="352"/>
      <c r="B928" s="352"/>
      <c r="C928" s="352"/>
      <c r="D928" s="352"/>
      <c r="E928" s="352"/>
      <c r="F928" s="352"/>
      <c r="G928" s="352"/>
      <c r="H928" s="352"/>
      <c r="I928" s="352"/>
      <c r="J928" s="352"/>
      <c r="K928" s="352"/>
      <c r="L928" s="352"/>
      <c r="M928" s="352"/>
      <c r="N928" s="352"/>
      <c r="O928" s="352"/>
      <c r="P928" s="352"/>
      <c r="Q928" s="352"/>
      <c r="R928" s="352"/>
      <c r="S928" s="352"/>
      <c r="T928" s="352"/>
      <c r="U928" s="352"/>
      <c r="V928" s="352"/>
      <c r="W928" s="352"/>
      <c r="X928" s="352"/>
      <c r="Y928" s="352"/>
      <c r="Z928" s="352"/>
      <c r="AA928" s="352"/>
      <c r="AB928" s="352"/>
      <c r="AC928" s="352"/>
      <c r="AD928" s="352"/>
      <c r="AE928" s="352"/>
      <c r="AF928" s="352"/>
      <c r="AG928" s="352"/>
      <c r="AH928" s="352"/>
      <c r="AI928" s="352"/>
      <c r="AJ928" s="352"/>
      <c r="AK928" s="352"/>
      <c r="AL928" s="352"/>
      <c r="AM928" s="352"/>
      <c r="AN928" s="352"/>
      <c r="AO928" s="352"/>
      <c r="AP928" s="352"/>
      <c r="AQ928" s="352"/>
      <c r="AR928" s="352"/>
      <c r="AS928" s="352"/>
      <c r="AT928" s="352"/>
      <c r="AU928" s="352"/>
      <c r="AV928" s="352"/>
      <c r="AW928" s="352"/>
      <c r="AX928" s="352"/>
      <c r="AY928" s="352"/>
      <c r="AZ928" s="352"/>
      <c r="BA928" s="352"/>
      <c r="BB928" s="352"/>
      <c r="BC928" s="352"/>
      <c r="BD928" s="352"/>
      <c r="BE928" s="352"/>
      <c r="BF928" s="352"/>
      <c r="BG928" s="352"/>
      <c r="BH928" s="352"/>
      <c r="BI928" s="352"/>
      <c r="BJ928" s="352"/>
      <c r="BK928" s="352"/>
      <c r="BL928" s="352"/>
    </row>
    <row r="929" spans="1:64" ht="16.5" customHeight="1">
      <c r="A929" s="352"/>
      <c r="B929" s="352"/>
      <c r="C929" s="352"/>
      <c r="D929" s="352"/>
      <c r="E929" s="352"/>
      <c r="F929" s="352"/>
      <c r="G929" s="352"/>
      <c r="H929" s="352"/>
      <c r="I929" s="352"/>
      <c r="J929" s="352"/>
      <c r="K929" s="352"/>
      <c r="L929" s="352"/>
      <c r="M929" s="352"/>
      <c r="N929" s="352"/>
      <c r="O929" s="352"/>
      <c r="P929" s="352"/>
      <c r="Q929" s="352"/>
      <c r="R929" s="352"/>
      <c r="S929" s="352"/>
      <c r="T929" s="352"/>
      <c r="U929" s="352"/>
      <c r="V929" s="352"/>
      <c r="W929" s="352"/>
      <c r="X929" s="352"/>
      <c r="Y929" s="352"/>
      <c r="Z929" s="352"/>
      <c r="AA929" s="352"/>
      <c r="AB929" s="352"/>
      <c r="AC929" s="352"/>
      <c r="AD929" s="352"/>
      <c r="AE929" s="352"/>
      <c r="AF929" s="352"/>
      <c r="AG929" s="352"/>
      <c r="AH929" s="352"/>
      <c r="AI929" s="352"/>
      <c r="AJ929" s="352"/>
      <c r="AK929" s="352"/>
      <c r="AL929" s="352"/>
      <c r="AM929" s="352"/>
      <c r="AN929" s="352"/>
      <c r="AO929" s="352"/>
      <c r="AP929" s="352"/>
      <c r="AQ929" s="352"/>
      <c r="AR929" s="352"/>
      <c r="AS929" s="352"/>
      <c r="AT929" s="352"/>
      <c r="AU929" s="352"/>
      <c r="AV929" s="352"/>
      <c r="AW929" s="352"/>
      <c r="AX929" s="352"/>
      <c r="AY929" s="352"/>
      <c r="AZ929" s="352"/>
      <c r="BA929" s="352"/>
      <c r="BB929" s="352"/>
      <c r="BC929" s="352"/>
      <c r="BD929" s="352"/>
      <c r="BE929" s="352"/>
      <c r="BF929" s="352"/>
      <c r="BG929" s="352"/>
      <c r="BH929" s="352"/>
      <c r="BI929" s="352"/>
      <c r="BJ929" s="352"/>
      <c r="BK929" s="352"/>
      <c r="BL929" s="352"/>
    </row>
    <row r="930" spans="1:64" ht="16.5" customHeight="1">
      <c r="A930" s="352"/>
      <c r="B930" s="352"/>
      <c r="C930" s="352"/>
      <c r="D930" s="352"/>
      <c r="E930" s="352"/>
      <c r="F930" s="352"/>
      <c r="G930" s="352"/>
      <c r="H930" s="352"/>
      <c r="I930" s="352"/>
      <c r="J930" s="352"/>
      <c r="K930" s="352"/>
      <c r="L930" s="352"/>
      <c r="M930" s="352"/>
      <c r="N930" s="352"/>
      <c r="O930" s="352"/>
      <c r="P930" s="352"/>
      <c r="Q930" s="352"/>
      <c r="R930" s="352"/>
      <c r="S930" s="352"/>
      <c r="T930" s="352"/>
      <c r="U930" s="352"/>
      <c r="V930" s="352"/>
      <c r="W930" s="352"/>
      <c r="X930" s="352"/>
      <c r="Y930" s="352"/>
      <c r="Z930" s="352"/>
      <c r="AA930" s="352"/>
      <c r="AB930" s="352"/>
      <c r="AC930" s="352"/>
      <c r="AD930" s="352"/>
      <c r="AE930" s="352"/>
      <c r="AF930" s="352"/>
      <c r="AG930" s="352"/>
      <c r="AH930" s="352"/>
      <c r="AI930" s="352"/>
      <c r="AJ930" s="352"/>
      <c r="AK930" s="352"/>
      <c r="AL930" s="352"/>
      <c r="AM930" s="352"/>
      <c r="AN930" s="352"/>
      <c r="AO930" s="352"/>
      <c r="AP930" s="352"/>
      <c r="AQ930" s="352"/>
      <c r="AR930" s="352"/>
      <c r="AS930" s="352"/>
      <c r="AT930" s="352"/>
      <c r="AU930" s="352"/>
      <c r="AV930" s="352"/>
      <c r="AW930" s="352"/>
      <c r="AX930" s="352"/>
      <c r="AY930" s="352"/>
      <c r="AZ930" s="352"/>
      <c r="BA930" s="352"/>
      <c r="BB930" s="352"/>
      <c r="BC930" s="352"/>
      <c r="BD930" s="352"/>
      <c r="BE930" s="352"/>
      <c r="BF930" s="352"/>
      <c r="BG930" s="352"/>
      <c r="BH930" s="352"/>
      <c r="BI930" s="352"/>
      <c r="BJ930" s="352"/>
      <c r="BK930" s="352"/>
      <c r="BL930" s="352"/>
    </row>
    <row r="931" spans="1:64" ht="16.5" customHeight="1">
      <c r="A931" s="352"/>
      <c r="B931" s="352"/>
      <c r="C931" s="352"/>
      <c r="D931" s="352"/>
      <c r="E931" s="352"/>
      <c r="F931" s="352"/>
      <c r="G931" s="352"/>
      <c r="H931" s="352"/>
      <c r="I931" s="352"/>
      <c r="J931" s="352"/>
      <c r="K931" s="352"/>
      <c r="L931" s="352"/>
      <c r="M931" s="352"/>
      <c r="N931" s="352"/>
      <c r="O931" s="352"/>
      <c r="P931" s="352"/>
      <c r="Q931" s="352"/>
      <c r="R931" s="352"/>
      <c r="S931" s="352"/>
      <c r="T931" s="352"/>
      <c r="U931" s="352"/>
      <c r="V931" s="352"/>
      <c r="W931" s="352"/>
      <c r="X931" s="352"/>
      <c r="Y931" s="352"/>
      <c r="Z931" s="352"/>
      <c r="AA931" s="352"/>
      <c r="AB931" s="352"/>
      <c r="AC931" s="352"/>
      <c r="AD931" s="352"/>
      <c r="AE931" s="352"/>
      <c r="AF931" s="352"/>
      <c r="AG931" s="352"/>
      <c r="AH931" s="352"/>
      <c r="AI931" s="352"/>
      <c r="AJ931" s="352"/>
      <c r="AK931" s="352"/>
      <c r="AL931" s="352"/>
      <c r="AM931" s="352"/>
      <c r="AN931" s="352"/>
      <c r="AO931" s="352"/>
      <c r="AP931" s="352"/>
      <c r="AQ931" s="352"/>
      <c r="AR931" s="352"/>
      <c r="AS931" s="352"/>
      <c r="AT931" s="352"/>
      <c r="AU931" s="352"/>
      <c r="AV931" s="352"/>
      <c r="AW931" s="352"/>
      <c r="AX931" s="352"/>
      <c r="AY931" s="352"/>
      <c r="AZ931" s="352"/>
      <c r="BA931" s="352"/>
      <c r="BB931" s="352"/>
      <c r="BC931" s="352"/>
      <c r="BD931" s="352"/>
      <c r="BE931" s="352"/>
      <c r="BF931" s="352"/>
      <c r="BG931" s="352"/>
      <c r="BH931" s="352"/>
      <c r="BI931" s="352"/>
      <c r="BJ931" s="352"/>
      <c r="BK931" s="352"/>
      <c r="BL931" s="352"/>
    </row>
    <row r="932" spans="1:64" ht="16.5" customHeight="1">
      <c r="A932" s="352"/>
      <c r="B932" s="352"/>
      <c r="C932" s="352"/>
      <c r="D932" s="352"/>
      <c r="E932" s="352"/>
      <c r="F932" s="352"/>
      <c r="G932" s="352"/>
      <c r="H932" s="352"/>
      <c r="I932" s="352"/>
      <c r="J932" s="352"/>
      <c r="K932" s="352"/>
      <c r="L932" s="352"/>
      <c r="M932" s="352"/>
      <c r="N932" s="352"/>
      <c r="O932" s="352"/>
      <c r="P932" s="352"/>
      <c r="Q932" s="352"/>
      <c r="R932" s="352"/>
      <c r="S932" s="352"/>
      <c r="T932" s="352"/>
      <c r="U932" s="352"/>
      <c r="V932" s="352"/>
      <c r="W932" s="352"/>
      <c r="X932" s="352"/>
      <c r="Y932" s="352"/>
      <c r="Z932" s="352"/>
      <c r="AA932" s="352"/>
      <c r="AB932" s="352"/>
      <c r="AC932" s="352"/>
      <c r="AD932" s="352"/>
      <c r="AE932" s="352"/>
      <c r="AF932" s="352"/>
      <c r="AG932" s="352"/>
      <c r="AH932" s="352"/>
      <c r="AI932" s="352"/>
      <c r="AJ932" s="352"/>
      <c r="AK932" s="352"/>
      <c r="AL932" s="352"/>
      <c r="AM932" s="352"/>
      <c r="AN932" s="352"/>
      <c r="AO932" s="352"/>
      <c r="AP932" s="352"/>
      <c r="AQ932" s="352"/>
      <c r="AR932" s="352"/>
      <c r="AS932" s="352"/>
      <c r="AT932" s="352"/>
      <c r="AU932" s="352"/>
      <c r="AV932" s="352"/>
      <c r="AW932" s="352"/>
      <c r="AX932" s="352"/>
      <c r="AY932" s="352"/>
      <c r="AZ932" s="352"/>
      <c r="BA932" s="352"/>
      <c r="BB932" s="352"/>
      <c r="BC932" s="352"/>
      <c r="BD932" s="352"/>
      <c r="BE932" s="352"/>
      <c r="BF932" s="352"/>
      <c r="BG932" s="352"/>
      <c r="BH932" s="352"/>
      <c r="BI932" s="352"/>
      <c r="BJ932" s="352"/>
      <c r="BK932" s="352"/>
      <c r="BL932" s="352"/>
    </row>
    <row r="933" spans="1:64" ht="16.5" customHeight="1">
      <c r="A933" s="352"/>
      <c r="B933" s="352"/>
      <c r="C933" s="352"/>
      <c r="D933" s="352"/>
      <c r="E933" s="352"/>
      <c r="F933" s="352"/>
      <c r="G933" s="352"/>
      <c r="H933" s="352"/>
      <c r="I933" s="352"/>
      <c r="J933" s="352"/>
      <c r="K933" s="352"/>
      <c r="L933" s="352"/>
      <c r="M933" s="352"/>
      <c r="N933" s="352"/>
      <c r="O933" s="352"/>
      <c r="P933" s="352"/>
      <c r="Q933" s="352"/>
      <c r="R933" s="352"/>
      <c r="S933" s="352"/>
      <c r="T933" s="352"/>
      <c r="U933" s="352"/>
      <c r="V933" s="352"/>
      <c r="W933" s="352"/>
      <c r="X933" s="352"/>
      <c r="Y933" s="352"/>
      <c r="Z933" s="352"/>
      <c r="AA933" s="352"/>
      <c r="AB933" s="352"/>
      <c r="AC933" s="352"/>
      <c r="AD933" s="352"/>
      <c r="AE933" s="352"/>
      <c r="AF933" s="352"/>
      <c r="AG933" s="352"/>
      <c r="AH933" s="352"/>
      <c r="AI933" s="352"/>
      <c r="AJ933" s="352"/>
      <c r="AK933" s="352"/>
      <c r="AL933" s="352"/>
      <c r="AM933" s="352"/>
      <c r="AN933" s="352"/>
      <c r="AO933" s="352"/>
      <c r="AP933" s="352"/>
      <c r="AQ933" s="352"/>
      <c r="AR933" s="352"/>
      <c r="AS933" s="352"/>
      <c r="AT933" s="352"/>
      <c r="AU933" s="352"/>
      <c r="AV933" s="352"/>
      <c r="AW933" s="352"/>
      <c r="AX933" s="352"/>
      <c r="AY933" s="352"/>
      <c r="AZ933" s="352"/>
      <c r="BA933" s="352"/>
      <c r="BB933" s="352"/>
      <c r="BC933" s="352"/>
      <c r="BD933" s="352"/>
      <c r="BE933" s="352"/>
      <c r="BF933" s="352"/>
      <c r="BG933" s="352"/>
      <c r="BH933" s="352"/>
      <c r="BI933" s="352"/>
      <c r="BJ933" s="352"/>
      <c r="BK933" s="352"/>
      <c r="BL933" s="352"/>
    </row>
    <row r="934" spans="1:64" ht="16.5" customHeight="1">
      <c r="A934" s="352"/>
      <c r="B934" s="352"/>
      <c r="C934" s="352"/>
      <c r="D934" s="352"/>
      <c r="E934" s="352"/>
      <c r="F934" s="352"/>
      <c r="G934" s="352"/>
      <c r="H934" s="352"/>
      <c r="I934" s="352"/>
      <c r="J934" s="352"/>
      <c r="K934" s="352"/>
      <c r="L934" s="352"/>
      <c r="M934" s="352"/>
      <c r="N934" s="352"/>
      <c r="O934" s="352"/>
      <c r="P934" s="352"/>
      <c r="Q934" s="352"/>
      <c r="R934" s="352"/>
      <c r="S934" s="352"/>
      <c r="T934" s="352"/>
      <c r="U934" s="352"/>
      <c r="V934" s="352"/>
      <c r="W934" s="352"/>
      <c r="X934" s="352"/>
      <c r="Y934" s="352"/>
      <c r="Z934" s="352"/>
      <c r="AA934" s="352"/>
      <c r="AB934" s="352"/>
      <c r="AC934" s="352"/>
      <c r="AD934" s="352"/>
      <c r="AE934" s="352"/>
      <c r="AF934" s="352"/>
      <c r="AG934" s="352"/>
      <c r="AH934" s="352"/>
      <c r="AI934" s="352"/>
      <c r="AJ934" s="352"/>
      <c r="AK934" s="352"/>
      <c r="AL934" s="352"/>
      <c r="AM934" s="352"/>
      <c r="AN934" s="352"/>
      <c r="AO934" s="352"/>
      <c r="AP934" s="352"/>
      <c r="AQ934" s="352"/>
      <c r="AR934" s="352"/>
      <c r="AS934" s="352"/>
      <c r="AT934" s="352"/>
      <c r="AU934" s="352"/>
      <c r="AV934" s="352"/>
      <c r="AW934" s="352"/>
      <c r="AX934" s="352"/>
      <c r="AY934" s="352"/>
      <c r="AZ934" s="352"/>
      <c r="BA934" s="352"/>
      <c r="BB934" s="352"/>
      <c r="BC934" s="352"/>
      <c r="BD934" s="352"/>
      <c r="BE934" s="352"/>
      <c r="BF934" s="352"/>
      <c r="BG934" s="352"/>
      <c r="BH934" s="352"/>
      <c r="BI934" s="352"/>
      <c r="BJ934" s="352"/>
      <c r="BK934" s="352"/>
      <c r="BL934" s="352"/>
    </row>
    <row r="935" spans="1:64" ht="16.5" customHeight="1">
      <c r="A935" s="352"/>
      <c r="B935" s="352"/>
      <c r="C935" s="352"/>
      <c r="D935" s="352"/>
      <c r="E935" s="352"/>
      <c r="F935" s="352"/>
      <c r="G935" s="352"/>
      <c r="H935" s="352"/>
      <c r="I935" s="352"/>
      <c r="J935" s="352"/>
      <c r="K935" s="352"/>
      <c r="L935" s="352"/>
      <c r="M935" s="352"/>
      <c r="N935" s="352"/>
      <c r="O935" s="352"/>
      <c r="P935" s="352"/>
      <c r="Q935" s="352"/>
      <c r="R935" s="352"/>
      <c r="S935" s="352"/>
      <c r="T935" s="352"/>
      <c r="U935" s="352"/>
      <c r="V935" s="352"/>
      <c r="W935" s="352"/>
      <c r="X935" s="352"/>
      <c r="Y935" s="352"/>
      <c r="Z935" s="352"/>
      <c r="AA935" s="352"/>
      <c r="AB935" s="352"/>
      <c r="AC935" s="352"/>
      <c r="AD935" s="352"/>
      <c r="AE935" s="352"/>
      <c r="AF935" s="352"/>
      <c r="AG935" s="352"/>
      <c r="AH935" s="352"/>
      <c r="AI935" s="352"/>
      <c r="AJ935" s="352"/>
      <c r="AK935" s="352"/>
      <c r="AL935" s="352"/>
      <c r="AM935" s="352"/>
      <c r="AN935" s="352"/>
      <c r="AO935" s="352"/>
      <c r="AP935" s="352"/>
      <c r="AQ935" s="352"/>
      <c r="AR935" s="352"/>
      <c r="AS935" s="352"/>
      <c r="AT935" s="352"/>
      <c r="AU935" s="352"/>
      <c r="AV935" s="352"/>
      <c r="AW935" s="352"/>
      <c r="AX935" s="352"/>
      <c r="AY935" s="352"/>
      <c r="AZ935" s="352"/>
      <c r="BA935" s="352"/>
      <c r="BB935" s="352"/>
      <c r="BC935" s="352"/>
      <c r="BD935" s="352"/>
      <c r="BE935" s="352"/>
      <c r="BF935" s="352"/>
      <c r="BG935" s="352"/>
      <c r="BH935" s="352"/>
      <c r="BI935" s="352"/>
      <c r="BJ935" s="352"/>
      <c r="BK935" s="352"/>
      <c r="BL935" s="352"/>
    </row>
    <row r="936" spans="1:64" ht="16.5" customHeight="1">
      <c r="A936" s="352"/>
      <c r="B936" s="352"/>
      <c r="C936" s="352"/>
      <c r="D936" s="352"/>
      <c r="E936" s="352"/>
      <c r="F936" s="352"/>
      <c r="G936" s="352"/>
      <c r="H936" s="352"/>
      <c r="I936" s="352"/>
      <c r="J936" s="352"/>
      <c r="K936" s="352"/>
      <c r="L936" s="352"/>
      <c r="M936" s="352"/>
      <c r="N936" s="352"/>
      <c r="O936" s="352"/>
      <c r="P936" s="352"/>
      <c r="Q936" s="352"/>
      <c r="R936" s="352"/>
      <c r="S936" s="352"/>
      <c r="T936" s="352"/>
      <c r="U936" s="352"/>
      <c r="V936" s="352"/>
      <c r="W936" s="352"/>
      <c r="X936" s="352"/>
      <c r="Y936" s="352"/>
      <c r="Z936" s="352"/>
      <c r="AA936" s="352"/>
      <c r="AB936" s="352"/>
      <c r="AC936" s="352"/>
      <c r="AD936" s="352"/>
      <c r="AE936" s="352"/>
      <c r="AF936" s="352"/>
      <c r="AG936" s="352"/>
      <c r="AH936" s="352"/>
      <c r="AI936" s="352"/>
      <c r="AJ936" s="352"/>
      <c r="AK936" s="352"/>
      <c r="AL936" s="352"/>
      <c r="AM936" s="352"/>
      <c r="AN936" s="352"/>
      <c r="AO936" s="352"/>
      <c r="AP936" s="352"/>
      <c r="AQ936" s="352"/>
      <c r="AR936" s="352"/>
      <c r="AS936" s="352"/>
      <c r="AT936" s="352"/>
      <c r="AU936" s="352"/>
      <c r="AV936" s="352"/>
      <c r="AW936" s="352"/>
      <c r="AX936" s="352"/>
      <c r="AY936" s="352"/>
      <c r="AZ936" s="352"/>
      <c r="BA936" s="352"/>
      <c r="BB936" s="352"/>
      <c r="BC936" s="352"/>
      <c r="BD936" s="352"/>
      <c r="BE936" s="352"/>
      <c r="BF936" s="352"/>
      <c r="BG936" s="352"/>
      <c r="BH936" s="352"/>
      <c r="BI936" s="352"/>
      <c r="BJ936" s="352"/>
      <c r="BK936" s="352"/>
      <c r="BL936" s="352"/>
    </row>
    <row r="937" spans="1:64" ht="16.5" customHeight="1">
      <c r="A937" s="352"/>
      <c r="B937" s="352"/>
      <c r="C937" s="352"/>
      <c r="D937" s="352"/>
      <c r="E937" s="352"/>
      <c r="F937" s="352"/>
      <c r="G937" s="352"/>
      <c r="H937" s="352"/>
      <c r="I937" s="352"/>
      <c r="J937" s="352"/>
      <c r="K937" s="352"/>
      <c r="L937" s="352"/>
      <c r="M937" s="352"/>
      <c r="N937" s="352"/>
      <c r="O937" s="352"/>
      <c r="P937" s="352"/>
      <c r="Q937" s="352"/>
      <c r="R937" s="352"/>
      <c r="S937" s="352"/>
      <c r="T937" s="352"/>
      <c r="U937" s="352"/>
      <c r="V937" s="352"/>
      <c r="W937" s="352"/>
      <c r="X937" s="352"/>
      <c r="Y937" s="352"/>
      <c r="Z937" s="352"/>
      <c r="AA937" s="352"/>
      <c r="AB937" s="352"/>
      <c r="AC937" s="352"/>
      <c r="AD937" s="352"/>
      <c r="AE937" s="352"/>
      <c r="AF937" s="352"/>
      <c r="AG937" s="352"/>
      <c r="AH937" s="352"/>
      <c r="AI937" s="352"/>
      <c r="AJ937" s="352"/>
      <c r="AK937" s="352"/>
      <c r="AL937" s="352"/>
      <c r="AM937" s="352"/>
      <c r="AN937" s="352"/>
      <c r="AO937" s="352"/>
      <c r="AP937" s="352"/>
      <c r="AQ937" s="352"/>
      <c r="AR937" s="352"/>
      <c r="AS937" s="352"/>
      <c r="AT937" s="352"/>
      <c r="AU937" s="352"/>
      <c r="AV937" s="352"/>
      <c r="AW937" s="352"/>
      <c r="AX937" s="352"/>
      <c r="AY937" s="352"/>
      <c r="AZ937" s="352"/>
      <c r="BA937" s="352"/>
      <c r="BB937" s="352"/>
      <c r="BC937" s="352"/>
      <c r="BD937" s="352"/>
      <c r="BE937" s="352"/>
      <c r="BF937" s="352"/>
      <c r="BG937" s="352"/>
      <c r="BH937" s="352"/>
      <c r="BI937" s="352"/>
      <c r="BJ937" s="352"/>
      <c r="BK937" s="352"/>
      <c r="BL937" s="352"/>
    </row>
    <row r="938" spans="1:64" ht="16.5" customHeight="1">
      <c r="A938" s="352"/>
      <c r="B938" s="352"/>
      <c r="C938" s="352"/>
      <c r="D938" s="352"/>
      <c r="E938" s="352"/>
      <c r="F938" s="352"/>
      <c r="G938" s="352"/>
      <c r="H938" s="352"/>
      <c r="I938" s="352"/>
      <c r="J938" s="352"/>
      <c r="K938" s="352"/>
      <c r="L938" s="352"/>
      <c r="M938" s="352"/>
      <c r="N938" s="352"/>
      <c r="O938" s="352"/>
      <c r="P938" s="352"/>
      <c r="Q938" s="352"/>
      <c r="R938" s="352"/>
      <c r="S938" s="352"/>
      <c r="T938" s="352"/>
      <c r="U938" s="352"/>
      <c r="V938" s="352"/>
      <c r="W938" s="352"/>
      <c r="X938" s="352"/>
      <c r="Y938" s="352"/>
      <c r="Z938" s="352"/>
      <c r="AA938" s="352"/>
      <c r="AB938" s="352"/>
      <c r="AC938" s="352"/>
      <c r="AD938" s="352"/>
      <c r="AE938" s="352"/>
      <c r="AF938" s="352"/>
      <c r="AG938" s="352"/>
      <c r="AH938" s="352"/>
      <c r="AI938" s="352"/>
      <c r="AJ938" s="352"/>
      <c r="AK938" s="352"/>
      <c r="AL938" s="352"/>
      <c r="AM938" s="352"/>
      <c r="AN938" s="352"/>
      <c r="AO938" s="352"/>
      <c r="AP938" s="352"/>
      <c r="AQ938" s="352"/>
      <c r="AR938" s="352"/>
      <c r="AS938" s="352"/>
      <c r="AT938" s="352"/>
      <c r="AU938" s="352"/>
      <c r="AV938" s="352"/>
      <c r="AW938" s="352"/>
      <c r="AX938" s="352"/>
      <c r="AY938" s="352"/>
      <c r="AZ938" s="352"/>
      <c r="BA938" s="352"/>
      <c r="BB938" s="352"/>
      <c r="BC938" s="352"/>
      <c r="BD938" s="352"/>
      <c r="BE938" s="352"/>
      <c r="BF938" s="352"/>
      <c r="BG938" s="352"/>
      <c r="BH938" s="352"/>
      <c r="BI938" s="352"/>
      <c r="BJ938" s="352"/>
      <c r="BK938" s="352"/>
      <c r="BL938" s="352"/>
    </row>
    <row r="939" spans="1:64" ht="16.5" customHeight="1">
      <c r="A939" s="352"/>
      <c r="B939" s="352"/>
      <c r="C939" s="352"/>
      <c r="D939" s="352"/>
      <c r="E939" s="352"/>
      <c r="F939" s="352"/>
      <c r="G939" s="352"/>
      <c r="H939" s="352"/>
      <c r="I939" s="352"/>
      <c r="J939" s="352"/>
      <c r="K939" s="352"/>
      <c r="L939" s="352"/>
      <c r="M939" s="352"/>
      <c r="N939" s="352"/>
      <c r="O939" s="352"/>
      <c r="P939" s="352"/>
      <c r="Q939" s="352"/>
      <c r="R939" s="352"/>
      <c r="S939" s="352"/>
      <c r="T939" s="352"/>
      <c r="U939" s="352"/>
      <c r="V939" s="352"/>
      <c r="W939" s="352"/>
      <c r="X939" s="352"/>
      <c r="Y939" s="352"/>
      <c r="Z939" s="352"/>
      <c r="AA939" s="352"/>
      <c r="AB939" s="352"/>
      <c r="AC939" s="352"/>
      <c r="AD939" s="352"/>
      <c r="AE939" s="352"/>
      <c r="AF939" s="352"/>
      <c r="AG939" s="352"/>
      <c r="AH939" s="352"/>
      <c r="AI939" s="352"/>
      <c r="AJ939" s="352"/>
      <c r="AK939" s="352"/>
      <c r="AL939" s="352"/>
      <c r="AM939" s="352"/>
      <c r="AN939" s="352"/>
      <c r="AO939" s="352"/>
      <c r="AP939" s="352"/>
      <c r="AQ939" s="352"/>
      <c r="AR939" s="352"/>
      <c r="AS939" s="352"/>
      <c r="AT939" s="352"/>
      <c r="AU939" s="352"/>
      <c r="AV939" s="352"/>
      <c r="AW939" s="352"/>
      <c r="AX939" s="352"/>
      <c r="AY939" s="352"/>
      <c r="AZ939" s="352"/>
      <c r="BA939" s="352"/>
      <c r="BB939" s="352"/>
      <c r="BC939" s="352"/>
      <c r="BD939" s="352"/>
      <c r="BE939" s="352"/>
      <c r="BF939" s="352"/>
      <c r="BG939" s="352"/>
      <c r="BH939" s="352"/>
      <c r="BI939" s="352"/>
      <c r="BJ939" s="352"/>
      <c r="BK939" s="352"/>
      <c r="BL939" s="352"/>
    </row>
    <row r="940" spans="1:64" ht="16.5" customHeight="1">
      <c r="A940" s="352"/>
      <c r="B940" s="352"/>
      <c r="C940" s="352"/>
      <c r="D940" s="352"/>
      <c r="E940" s="352"/>
      <c r="F940" s="352"/>
      <c r="G940" s="352"/>
      <c r="H940" s="352"/>
      <c r="I940" s="352"/>
      <c r="J940" s="352"/>
      <c r="K940" s="352"/>
      <c r="L940" s="352"/>
      <c r="M940" s="352"/>
      <c r="N940" s="352"/>
      <c r="O940" s="352"/>
      <c r="P940" s="352"/>
      <c r="Q940" s="352"/>
      <c r="R940" s="352"/>
      <c r="S940" s="352"/>
      <c r="T940" s="352"/>
      <c r="U940" s="352"/>
      <c r="V940" s="352"/>
      <c r="W940" s="352"/>
      <c r="X940" s="352"/>
      <c r="Y940" s="352"/>
      <c r="Z940" s="352"/>
      <c r="AA940" s="352"/>
      <c r="AB940" s="352"/>
      <c r="AC940" s="352"/>
      <c r="AD940" s="352"/>
      <c r="AE940" s="352"/>
      <c r="AF940" s="352"/>
      <c r="AG940" s="352"/>
      <c r="AH940" s="352"/>
      <c r="AI940" s="352"/>
      <c r="AJ940" s="352"/>
      <c r="AK940" s="352"/>
      <c r="AL940" s="352"/>
      <c r="AM940" s="352"/>
      <c r="AN940" s="352"/>
      <c r="AO940" s="352"/>
      <c r="AP940" s="352"/>
      <c r="AQ940" s="352"/>
      <c r="AR940" s="352"/>
      <c r="AS940" s="352"/>
      <c r="AT940" s="352"/>
      <c r="AU940" s="352"/>
      <c r="AV940" s="352"/>
      <c r="AW940" s="352"/>
      <c r="AX940" s="352"/>
      <c r="AY940" s="352"/>
      <c r="AZ940" s="352"/>
      <c r="BA940" s="352"/>
      <c r="BB940" s="352"/>
      <c r="BC940" s="352"/>
      <c r="BD940" s="352"/>
      <c r="BE940" s="352"/>
      <c r="BF940" s="352"/>
      <c r="BG940" s="352"/>
      <c r="BH940" s="352"/>
      <c r="BI940" s="352"/>
      <c r="BJ940" s="352"/>
      <c r="BK940" s="352"/>
      <c r="BL940" s="352"/>
    </row>
    <row r="941" spans="1:64" ht="16.5" customHeight="1">
      <c r="A941" s="352"/>
      <c r="B941" s="352"/>
      <c r="C941" s="352"/>
      <c r="D941" s="352"/>
      <c r="E941" s="352"/>
      <c r="F941" s="352"/>
      <c r="G941" s="352"/>
      <c r="H941" s="352"/>
      <c r="I941" s="352"/>
      <c r="J941" s="352"/>
      <c r="K941" s="352"/>
      <c r="L941" s="352"/>
      <c r="M941" s="352"/>
      <c r="N941" s="352"/>
      <c r="O941" s="352"/>
      <c r="P941" s="352"/>
      <c r="Q941" s="352"/>
      <c r="R941" s="352"/>
      <c r="S941" s="352"/>
      <c r="T941" s="352"/>
      <c r="U941" s="352"/>
      <c r="V941" s="352"/>
      <c r="W941" s="352"/>
      <c r="X941" s="352"/>
      <c r="Y941" s="352"/>
      <c r="Z941" s="352"/>
      <c r="AA941" s="352"/>
      <c r="AB941" s="352"/>
      <c r="AC941" s="352"/>
      <c r="AD941" s="352"/>
      <c r="AE941" s="352"/>
      <c r="AF941" s="352"/>
      <c r="AG941" s="352"/>
      <c r="AH941" s="352"/>
      <c r="AI941" s="352"/>
      <c r="AJ941" s="352"/>
      <c r="AK941" s="352"/>
      <c r="AL941" s="352"/>
      <c r="AM941" s="352"/>
      <c r="AN941" s="352"/>
      <c r="AO941" s="352"/>
      <c r="AP941" s="352"/>
      <c r="AQ941" s="352"/>
      <c r="AR941" s="352"/>
      <c r="AS941" s="352"/>
      <c r="AT941" s="352"/>
      <c r="AU941" s="352"/>
      <c r="AV941" s="352"/>
      <c r="AW941" s="352"/>
      <c r="AX941" s="352"/>
      <c r="AY941" s="352"/>
      <c r="AZ941" s="352"/>
      <c r="BA941" s="352"/>
      <c r="BB941" s="352"/>
      <c r="BC941" s="352"/>
      <c r="BD941" s="352"/>
      <c r="BE941" s="352"/>
      <c r="BF941" s="352"/>
      <c r="BG941" s="352"/>
      <c r="BH941" s="352"/>
      <c r="BI941" s="352"/>
      <c r="BJ941" s="352"/>
      <c r="BK941" s="352"/>
      <c r="BL941" s="352"/>
    </row>
    <row r="942" spans="1:64" ht="16.5" customHeight="1">
      <c r="A942" s="352"/>
      <c r="B942" s="352"/>
      <c r="C942" s="352"/>
      <c r="D942" s="352"/>
      <c r="E942" s="352"/>
      <c r="F942" s="352"/>
      <c r="G942" s="352"/>
      <c r="H942" s="352"/>
      <c r="I942" s="352"/>
      <c r="J942" s="352"/>
      <c r="K942" s="352"/>
      <c r="L942" s="352"/>
      <c r="M942" s="352"/>
      <c r="N942" s="352"/>
      <c r="O942" s="352"/>
      <c r="P942" s="352"/>
      <c r="Q942" s="352"/>
      <c r="R942" s="352"/>
      <c r="S942" s="352"/>
      <c r="T942" s="352"/>
      <c r="U942" s="352"/>
      <c r="V942" s="352"/>
      <c r="W942" s="352"/>
      <c r="X942" s="352"/>
      <c r="Y942" s="352"/>
      <c r="Z942" s="352"/>
      <c r="AA942" s="352"/>
      <c r="AB942" s="352"/>
      <c r="AC942" s="352"/>
      <c r="AD942" s="352"/>
      <c r="AE942" s="352"/>
      <c r="AF942" s="352"/>
      <c r="AG942" s="352"/>
      <c r="AH942" s="352"/>
      <c r="AI942" s="352"/>
      <c r="AJ942" s="352"/>
      <c r="AK942" s="352"/>
      <c r="AL942" s="352"/>
      <c r="AM942" s="352"/>
      <c r="AN942" s="352"/>
      <c r="AO942" s="352"/>
      <c r="AP942" s="352"/>
      <c r="AQ942" s="352"/>
      <c r="AR942" s="352"/>
      <c r="AS942" s="352"/>
      <c r="AT942" s="352"/>
      <c r="AU942" s="352"/>
      <c r="AV942" s="352"/>
      <c r="AW942" s="352"/>
      <c r="AX942" s="352"/>
      <c r="AY942" s="352"/>
      <c r="AZ942" s="352"/>
      <c r="BA942" s="352"/>
      <c r="BB942" s="352"/>
      <c r="BC942" s="352"/>
      <c r="BD942" s="352"/>
      <c r="BE942" s="352"/>
      <c r="BF942" s="352"/>
      <c r="BG942" s="352"/>
      <c r="BH942" s="352"/>
      <c r="BI942" s="352"/>
      <c r="BJ942" s="352"/>
      <c r="BK942" s="352"/>
      <c r="BL942" s="352"/>
    </row>
    <row r="943" spans="1:64" ht="16.5" customHeight="1">
      <c r="A943" s="352"/>
      <c r="B943" s="352"/>
      <c r="C943" s="352"/>
      <c r="D943" s="352"/>
      <c r="E943" s="352"/>
      <c r="F943" s="352"/>
      <c r="G943" s="352"/>
      <c r="H943" s="352"/>
      <c r="I943" s="352"/>
      <c r="J943" s="352"/>
      <c r="K943" s="352"/>
      <c r="L943" s="352"/>
      <c r="M943" s="352"/>
      <c r="N943" s="352"/>
      <c r="O943" s="352"/>
      <c r="P943" s="352"/>
      <c r="Q943" s="352"/>
      <c r="R943" s="352"/>
      <c r="S943" s="352"/>
      <c r="T943" s="352"/>
      <c r="U943" s="352"/>
      <c r="V943" s="352"/>
      <c r="W943" s="352"/>
      <c r="X943" s="352"/>
      <c r="Y943" s="352"/>
      <c r="Z943" s="352"/>
      <c r="AA943" s="352"/>
      <c r="AB943" s="352"/>
      <c r="AC943" s="352"/>
      <c r="AD943" s="352"/>
      <c r="AE943" s="352"/>
      <c r="AF943" s="352"/>
      <c r="AG943" s="352"/>
      <c r="AH943" s="352"/>
      <c r="AI943" s="352"/>
      <c r="AJ943" s="352"/>
      <c r="AK943" s="352"/>
      <c r="AL943" s="352"/>
      <c r="AM943" s="352"/>
      <c r="AN943" s="352"/>
      <c r="AO943" s="352"/>
      <c r="AP943" s="352"/>
      <c r="AQ943" s="352"/>
      <c r="AR943" s="352"/>
      <c r="AS943" s="352"/>
      <c r="AT943" s="352"/>
      <c r="AU943" s="352"/>
      <c r="AV943" s="352"/>
      <c r="AW943" s="352"/>
      <c r="AX943" s="352"/>
      <c r="AY943" s="352"/>
      <c r="AZ943" s="352"/>
      <c r="BA943" s="352"/>
      <c r="BB943" s="352"/>
      <c r="BC943" s="352"/>
      <c r="BD943" s="352"/>
      <c r="BE943" s="352"/>
      <c r="BF943" s="352"/>
      <c r="BG943" s="352"/>
      <c r="BH943" s="352"/>
      <c r="BI943" s="352"/>
      <c r="BJ943" s="352"/>
      <c r="BK943" s="352"/>
      <c r="BL943" s="352"/>
    </row>
    <row r="944" spans="1:64" ht="16.5" customHeight="1">
      <c r="A944" s="352"/>
      <c r="B944" s="352"/>
      <c r="C944" s="352"/>
      <c r="D944" s="352"/>
      <c r="E944" s="352"/>
      <c r="F944" s="352"/>
      <c r="G944" s="352"/>
      <c r="H944" s="352"/>
      <c r="I944" s="352"/>
      <c r="J944" s="352"/>
      <c r="K944" s="352"/>
      <c r="L944" s="352"/>
      <c r="M944" s="352"/>
      <c r="N944" s="352"/>
      <c r="O944" s="352"/>
      <c r="P944" s="352"/>
      <c r="Q944" s="352"/>
      <c r="R944" s="352"/>
      <c r="S944" s="352"/>
      <c r="T944" s="352"/>
      <c r="U944" s="352"/>
      <c r="V944" s="352"/>
      <c r="W944" s="352"/>
      <c r="X944" s="352"/>
      <c r="Y944" s="352"/>
      <c r="Z944" s="352"/>
      <c r="AA944" s="352"/>
      <c r="AB944" s="352"/>
      <c r="AC944" s="352"/>
      <c r="AD944" s="352"/>
      <c r="AE944" s="352"/>
      <c r="AF944" s="352"/>
      <c r="AG944" s="352"/>
      <c r="AH944" s="352"/>
      <c r="AI944" s="352"/>
      <c r="AJ944" s="352"/>
      <c r="AK944" s="352"/>
      <c r="AL944" s="352"/>
      <c r="AM944" s="352"/>
      <c r="AN944" s="352"/>
      <c r="AO944" s="352"/>
      <c r="AP944" s="352"/>
      <c r="AQ944" s="352"/>
      <c r="AR944" s="352"/>
      <c r="AS944" s="352"/>
      <c r="AT944" s="352"/>
      <c r="AU944" s="352"/>
      <c r="AV944" s="352"/>
      <c r="AW944" s="352"/>
      <c r="AX944" s="352"/>
      <c r="AY944" s="352"/>
      <c r="AZ944" s="352"/>
      <c r="BA944" s="352"/>
      <c r="BB944" s="352"/>
      <c r="BC944" s="352"/>
      <c r="BD944" s="352"/>
      <c r="BE944" s="352"/>
      <c r="BF944" s="352"/>
      <c r="BG944" s="352"/>
      <c r="BH944" s="352"/>
      <c r="BI944" s="352"/>
      <c r="BJ944" s="352"/>
      <c r="BK944" s="352"/>
      <c r="BL944" s="352"/>
    </row>
    <row r="945" spans="1:64" ht="16.5" customHeight="1">
      <c r="A945" s="352"/>
      <c r="B945" s="352"/>
      <c r="C945" s="352"/>
      <c r="D945" s="352"/>
      <c r="E945" s="352"/>
      <c r="F945" s="352"/>
      <c r="G945" s="352"/>
      <c r="H945" s="352"/>
      <c r="I945" s="352"/>
      <c r="J945" s="352"/>
      <c r="K945" s="352"/>
      <c r="L945" s="352"/>
      <c r="M945" s="352"/>
      <c r="N945" s="352"/>
      <c r="O945" s="352"/>
      <c r="P945" s="352"/>
      <c r="Q945" s="352"/>
      <c r="R945" s="352"/>
      <c r="S945" s="352"/>
      <c r="T945" s="352"/>
      <c r="U945" s="352"/>
      <c r="V945" s="352"/>
      <c r="W945" s="352"/>
      <c r="X945" s="352"/>
      <c r="Y945" s="352"/>
      <c r="Z945" s="352"/>
      <c r="AA945" s="352"/>
      <c r="AB945" s="352"/>
      <c r="AC945" s="352"/>
      <c r="AD945" s="352"/>
      <c r="AE945" s="352"/>
      <c r="AF945" s="352"/>
      <c r="AG945" s="352"/>
      <c r="AH945" s="352"/>
      <c r="AI945" s="352"/>
      <c r="AJ945" s="352"/>
      <c r="AK945" s="352"/>
      <c r="AL945" s="352"/>
      <c r="AM945" s="352"/>
      <c r="AN945" s="352"/>
      <c r="AO945" s="352"/>
      <c r="AP945" s="352"/>
      <c r="AQ945" s="352"/>
      <c r="AR945" s="352"/>
      <c r="AS945" s="352"/>
      <c r="AT945" s="352"/>
      <c r="AU945" s="352"/>
      <c r="AV945" s="352"/>
      <c r="AW945" s="352"/>
      <c r="AX945" s="352"/>
      <c r="AY945" s="352"/>
      <c r="AZ945" s="352"/>
      <c r="BA945" s="352"/>
      <c r="BB945" s="352"/>
      <c r="BC945" s="352"/>
      <c r="BD945" s="352"/>
      <c r="BE945" s="352"/>
      <c r="BF945" s="352"/>
      <c r="BG945" s="352"/>
      <c r="BH945" s="352"/>
      <c r="BI945" s="352"/>
      <c r="BJ945" s="352"/>
      <c r="BK945" s="352"/>
      <c r="BL945" s="352"/>
    </row>
    <row r="946" spans="1:64" ht="16.5" customHeight="1">
      <c r="A946" s="352"/>
      <c r="B946" s="352"/>
      <c r="C946" s="352"/>
      <c r="D946" s="352"/>
      <c r="E946" s="352"/>
      <c r="F946" s="352"/>
      <c r="G946" s="352"/>
      <c r="H946" s="352"/>
      <c r="I946" s="352"/>
      <c r="J946" s="352"/>
      <c r="K946" s="352"/>
      <c r="L946" s="352"/>
      <c r="M946" s="352"/>
      <c r="N946" s="352"/>
      <c r="O946" s="352"/>
      <c r="P946" s="352"/>
      <c r="Q946" s="352"/>
      <c r="R946" s="352"/>
      <c r="S946" s="352"/>
      <c r="T946" s="352"/>
      <c r="U946" s="352"/>
      <c r="V946" s="352"/>
      <c r="W946" s="352"/>
      <c r="X946" s="352"/>
      <c r="Y946" s="352"/>
      <c r="Z946" s="352"/>
      <c r="AA946" s="352"/>
      <c r="AB946" s="352"/>
      <c r="AC946" s="352"/>
      <c r="AD946" s="352"/>
      <c r="AE946" s="352"/>
      <c r="AF946" s="352"/>
      <c r="AG946" s="352"/>
      <c r="AH946" s="352"/>
      <c r="AI946" s="352"/>
      <c r="AJ946" s="352"/>
      <c r="AK946" s="352"/>
      <c r="AL946" s="352"/>
      <c r="AM946" s="352"/>
      <c r="AN946" s="352"/>
      <c r="AO946" s="352"/>
      <c r="AP946" s="352"/>
      <c r="AQ946" s="352"/>
      <c r="AR946" s="352"/>
      <c r="AS946" s="352"/>
      <c r="AT946" s="352"/>
      <c r="AU946" s="352"/>
      <c r="AV946" s="352"/>
      <c r="AW946" s="352"/>
      <c r="AX946" s="352"/>
      <c r="AY946" s="352"/>
      <c r="AZ946" s="352"/>
      <c r="BA946" s="352"/>
      <c r="BB946" s="352"/>
      <c r="BC946" s="352"/>
      <c r="BD946" s="352"/>
      <c r="BE946" s="352"/>
      <c r="BF946" s="352"/>
      <c r="BG946" s="352"/>
      <c r="BH946" s="352"/>
      <c r="BI946" s="352"/>
      <c r="BJ946" s="352"/>
      <c r="BK946" s="352"/>
      <c r="BL946" s="352"/>
    </row>
    <row r="947" spans="1:64" ht="16.5" customHeight="1">
      <c r="A947" s="352"/>
      <c r="B947" s="352"/>
      <c r="C947" s="352"/>
      <c r="D947" s="352"/>
      <c r="E947" s="352"/>
      <c r="F947" s="352"/>
      <c r="G947" s="352"/>
      <c r="H947" s="352"/>
      <c r="I947" s="352"/>
      <c r="J947" s="352"/>
      <c r="K947" s="352"/>
      <c r="L947" s="352"/>
      <c r="M947" s="352"/>
      <c r="N947" s="352"/>
      <c r="O947" s="352"/>
      <c r="P947" s="352"/>
      <c r="Q947" s="352"/>
      <c r="R947" s="352"/>
      <c r="S947" s="352"/>
      <c r="T947" s="352"/>
      <c r="U947" s="352"/>
      <c r="V947" s="352"/>
      <c r="W947" s="352"/>
      <c r="X947" s="352"/>
      <c r="Y947" s="352"/>
      <c r="Z947" s="352"/>
      <c r="AA947" s="352"/>
      <c r="AB947" s="352"/>
      <c r="AC947" s="352"/>
      <c r="AD947" s="352"/>
      <c r="AE947" s="352"/>
      <c r="AF947" s="352"/>
      <c r="AG947" s="352"/>
      <c r="AH947" s="352"/>
      <c r="AI947" s="352"/>
      <c r="AJ947" s="352"/>
      <c r="AK947" s="352"/>
      <c r="AL947" s="352"/>
      <c r="AM947" s="352"/>
      <c r="AN947" s="352"/>
      <c r="AO947" s="352"/>
      <c r="AP947" s="352"/>
      <c r="AQ947" s="352"/>
      <c r="AR947" s="352"/>
      <c r="AS947" s="352"/>
      <c r="AT947" s="352"/>
      <c r="AU947" s="352"/>
      <c r="AV947" s="352"/>
      <c r="AW947" s="352"/>
      <c r="AX947" s="352"/>
      <c r="AY947" s="352"/>
      <c r="AZ947" s="352"/>
      <c r="BA947" s="352"/>
      <c r="BB947" s="352"/>
      <c r="BC947" s="352"/>
      <c r="BD947" s="352"/>
      <c r="BE947" s="352"/>
      <c r="BF947" s="352"/>
      <c r="BG947" s="352"/>
      <c r="BH947" s="352"/>
      <c r="BI947" s="352"/>
      <c r="BJ947" s="352"/>
      <c r="BK947" s="352"/>
      <c r="BL947" s="352"/>
    </row>
    <row r="948" spans="1:64" ht="16.5" customHeight="1">
      <c r="A948" s="352"/>
      <c r="B948" s="352"/>
      <c r="C948" s="352"/>
      <c r="D948" s="352"/>
      <c r="E948" s="352"/>
      <c r="F948" s="352"/>
      <c r="G948" s="352"/>
      <c r="H948" s="352"/>
      <c r="I948" s="352"/>
      <c r="J948" s="352"/>
      <c r="K948" s="352"/>
      <c r="L948" s="352"/>
      <c r="M948" s="352"/>
      <c r="N948" s="352"/>
      <c r="O948" s="352"/>
      <c r="P948" s="352"/>
      <c r="Q948" s="352"/>
      <c r="R948" s="352"/>
      <c r="S948" s="352"/>
      <c r="T948" s="352"/>
      <c r="U948" s="352"/>
      <c r="V948" s="352"/>
      <c r="W948" s="352"/>
      <c r="X948" s="352"/>
      <c r="Y948" s="352"/>
      <c r="Z948" s="352"/>
      <c r="AA948" s="352"/>
      <c r="AB948" s="352"/>
      <c r="AC948" s="352"/>
      <c r="AD948" s="352"/>
      <c r="AE948" s="352"/>
      <c r="AF948" s="352"/>
      <c r="AG948" s="352"/>
      <c r="AH948" s="352"/>
      <c r="AI948" s="352"/>
      <c r="AJ948" s="352"/>
      <c r="AK948" s="352"/>
      <c r="AL948" s="352"/>
      <c r="AM948" s="352"/>
      <c r="AN948" s="352"/>
      <c r="AO948" s="352"/>
      <c r="AP948" s="352"/>
      <c r="AQ948" s="352"/>
      <c r="AR948" s="352"/>
      <c r="AS948" s="352"/>
      <c r="AT948" s="352"/>
      <c r="AU948" s="352"/>
      <c r="AV948" s="352"/>
      <c r="AW948" s="352"/>
      <c r="AX948" s="352"/>
      <c r="AY948" s="352"/>
      <c r="AZ948" s="352"/>
      <c r="BA948" s="352"/>
      <c r="BB948" s="352"/>
      <c r="BC948" s="352"/>
      <c r="BD948" s="352"/>
      <c r="BE948" s="352"/>
      <c r="BF948" s="352"/>
      <c r="BG948" s="352"/>
      <c r="BH948" s="352"/>
      <c r="BI948" s="352"/>
      <c r="BJ948" s="352"/>
      <c r="BK948" s="352"/>
      <c r="BL948" s="352"/>
    </row>
    <row r="949" spans="1:64" ht="16.5" customHeight="1">
      <c r="A949" s="352"/>
      <c r="B949" s="352"/>
      <c r="C949" s="352"/>
      <c r="D949" s="352"/>
      <c r="E949" s="352"/>
      <c r="F949" s="352"/>
      <c r="G949" s="352"/>
      <c r="H949" s="352"/>
      <c r="I949" s="352"/>
      <c r="J949" s="352"/>
      <c r="K949" s="352"/>
      <c r="L949" s="352"/>
      <c r="M949" s="352"/>
      <c r="N949" s="352"/>
      <c r="O949" s="352"/>
      <c r="P949" s="352"/>
      <c r="Q949" s="352"/>
      <c r="R949" s="352"/>
      <c r="S949" s="352"/>
      <c r="T949" s="352"/>
      <c r="U949" s="352"/>
      <c r="V949" s="352"/>
      <c r="W949" s="352"/>
      <c r="X949" s="352"/>
      <c r="Y949" s="352"/>
      <c r="Z949" s="352"/>
      <c r="AA949" s="352"/>
      <c r="AB949" s="352"/>
      <c r="AC949" s="352"/>
      <c r="AD949" s="352"/>
      <c r="AE949" s="352"/>
      <c r="AF949" s="352"/>
      <c r="AG949" s="352"/>
      <c r="AH949" s="352"/>
      <c r="AI949" s="352"/>
      <c r="AJ949" s="352"/>
      <c r="AK949" s="352"/>
      <c r="AL949" s="352"/>
      <c r="AM949" s="352"/>
      <c r="AN949" s="352"/>
      <c r="AO949" s="352"/>
      <c r="AP949" s="352"/>
      <c r="AQ949" s="352"/>
      <c r="AR949" s="352"/>
      <c r="AS949" s="352"/>
      <c r="AT949" s="352"/>
      <c r="AU949" s="352"/>
      <c r="AV949" s="352"/>
      <c r="AW949" s="352"/>
      <c r="AX949" s="352"/>
      <c r="AY949" s="352"/>
      <c r="AZ949" s="352"/>
      <c r="BA949" s="352"/>
      <c r="BB949" s="352"/>
      <c r="BC949" s="352"/>
      <c r="BD949" s="352"/>
      <c r="BE949" s="352"/>
      <c r="BF949" s="352"/>
      <c r="BG949" s="352"/>
      <c r="BH949" s="352"/>
      <c r="BI949" s="352"/>
      <c r="BJ949" s="352"/>
      <c r="BK949" s="352"/>
      <c r="BL949" s="352"/>
    </row>
    <row r="950" spans="1:64" ht="16.5" customHeight="1">
      <c r="A950" s="352"/>
      <c r="B950" s="352"/>
      <c r="C950" s="352"/>
      <c r="D950" s="352"/>
      <c r="E950" s="352"/>
      <c r="F950" s="352"/>
      <c r="G950" s="352"/>
      <c r="H950" s="352"/>
      <c r="I950" s="352"/>
      <c r="J950" s="352"/>
      <c r="K950" s="352"/>
      <c r="L950" s="352"/>
      <c r="M950" s="352"/>
      <c r="N950" s="352"/>
      <c r="O950" s="352"/>
      <c r="P950" s="352"/>
      <c r="Q950" s="352"/>
      <c r="R950" s="352"/>
      <c r="S950" s="352"/>
      <c r="T950" s="352"/>
      <c r="U950" s="352"/>
      <c r="V950" s="352"/>
      <c r="W950" s="352"/>
      <c r="X950" s="352"/>
      <c r="Y950" s="352"/>
      <c r="Z950" s="352"/>
      <c r="AA950" s="352"/>
      <c r="AB950" s="352"/>
      <c r="AC950" s="352"/>
      <c r="AD950" s="352"/>
      <c r="AE950" s="352"/>
      <c r="AF950" s="352"/>
      <c r="AG950" s="352"/>
      <c r="AH950" s="352"/>
      <c r="AI950" s="352"/>
      <c r="AJ950" s="352"/>
      <c r="AK950" s="352"/>
      <c r="AL950" s="352"/>
      <c r="AM950" s="352"/>
      <c r="AN950" s="352"/>
      <c r="AO950" s="352"/>
      <c r="AP950" s="352"/>
      <c r="AQ950" s="352"/>
      <c r="AR950" s="352"/>
      <c r="AS950" s="352"/>
      <c r="AT950" s="352"/>
      <c r="AU950" s="352"/>
      <c r="AV950" s="352"/>
      <c r="AW950" s="352"/>
      <c r="AX950" s="352"/>
      <c r="AY950" s="352"/>
      <c r="AZ950" s="352"/>
      <c r="BA950" s="352"/>
      <c r="BB950" s="352"/>
      <c r="BC950" s="352"/>
      <c r="BD950" s="352"/>
      <c r="BE950" s="352"/>
      <c r="BF950" s="352"/>
      <c r="BG950" s="352"/>
      <c r="BH950" s="352"/>
      <c r="BI950" s="352"/>
      <c r="BJ950" s="352"/>
      <c r="BK950" s="352"/>
      <c r="BL950" s="352"/>
    </row>
    <row r="951" spans="1:64" ht="16.5" customHeight="1">
      <c r="A951" s="352"/>
      <c r="B951" s="352"/>
      <c r="C951" s="352"/>
      <c r="D951" s="352"/>
      <c r="E951" s="352"/>
      <c r="F951" s="352"/>
      <c r="G951" s="352"/>
      <c r="H951" s="352"/>
      <c r="I951" s="352"/>
      <c r="J951" s="352"/>
      <c r="K951" s="352"/>
      <c r="L951" s="352"/>
      <c r="M951" s="352"/>
      <c r="N951" s="352"/>
      <c r="O951" s="352"/>
      <c r="P951" s="352"/>
      <c r="Q951" s="352"/>
      <c r="R951" s="352"/>
      <c r="S951" s="352"/>
      <c r="T951" s="352"/>
      <c r="U951" s="352"/>
      <c r="V951" s="352"/>
      <c r="W951" s="352"/>
      <c r="X951" s="352"/>
      <c r="Y951" s="352"/>
      <c r="Z951" s="352"/>
      <c r="AA951" s="352"/>
      <c r="AB951" s="352"/>
      <c r="AC951" s="352"/>
      <c r="AD951" s="352"/>
      <c r="AE951" s="352"/>
      <c r="AF951" s="352"/>
      <c r="AG951" s="352"/>
      <c r="AH951" s="352"/>
      <c r="AI951" s="352"/>
      <c r="AJ951" s="352"/>
      <c r="AK951" s="352"/>
      <c r="AL951" s="352"/>
      <c r="AM951" s="352"/>
      <c r="AN951" s="352"/>
      <c r="AO951" s="352"/>
      <c r="AP951" s="352"/>
      <c r="AQ951" s="352"/>
      <c r="AR951" s="352"/>
      <c r="AS951" s="352"/>
      <c r="AT951" s="352"/>
      <c r="AU951" s="352"/>
      <c r="AV951" s="352"/>
      <c r="AW951" s="352"/>
      <c r="AX951" s="352"/>
      <c r="AY951" s="352"/>
      <c r="AZ951" s="352"/>
      <c r="BA951" s="352"/>
      <c r="BB951" s="352"/>
      <c r="BC951" s="352"/>
      <c r="BD951" s="352"/>
      <c r="BE951" s="352"/>
      <c r="BF951" s="352"/>
      <c r="BG951" s="352"/>
      <c r="BH951" s="352"/>
      <c r="BI951" s="352"/>
      <c r="BJ951" s="352"/>
      <c r="BK951" s="352"/>
      <c r="BL951" s="352"/>
    </row>
    <row r="952" spans="1:64" ht="16.5" customHeight="1">
      <c r="A952" s="352"/>
      <c r="B952" s="352"/>
      <c r="C952" s="352"/>
      <c r="D952" s="352"/>
      <c r="E952" s="352"/>
      <c r="F952" s="352"/>
      <c r="G952" s="352"/>
      <c r="H952" s="352"/>
      <c r="I952" s="352"/>
      <c r="J952" s="352"/>
      <c r="K952" s="352"/>
      <c r="L952" s="352"/>
      <c r="M952" s="352"/>
      <c r="N952" s="352"/>
      <c r="O952" s="352"/>
      <c r="P952" s="352"/>
      <c r="Q952" s="352"/>
      <c r="R952" s="352"/>
      <c r="S952" s="352"/>
      <c r="T952" s="352"/>
      <c r="U952" s="352"/>
      <c r="V952" s="352"/>
      <c r="W952" s="352"/>
      <c r="X952" s="352"/>
      <c r="Y952" s="352"/>
      <c r="Z952" s="352"/>
      <c r="AA952" s="352"/>
      <c r="AB952" s="352"/>
      <c r="AC952" s="352"/>
      <c r="AD952" s="352"/>
      <c r="AE952" s="352"/>
      <c r="AF952" s="352"/>
      <c r="AG952" s="352"/>
      <c r="AH952" s="352"/>
      <c r="AI952" s="352"/>
      <c r="AJ952" s="352"/>
      <c r="AK952" s="352"/>
      <c r="AL952" s="352"/>
      <c r="AM952" s="352"/>
      <c r="AN952" s="352"/>
      <c r="AO952" s="352"/>
      <c r="AP952" s="352"/>
      <c r="AQ952" s="352"/>
      <c r="AR952" s="352"/>
      <c r="AS952" s="352"/>
      <c r="AT952" s="352"/>
      <c r="AU952" s="352"/>
      <c r="AV952" s="352"/>
      <c r="AW952" s="352"/>
      <c r="AX952" s="352"/>
      <c r="AY952" s="352"/>
      <c r="AZ952" s="352"/>
      <c r="BA952" s="352"/>
      <c r="BB952" s="352"/>
      <c r="BC952" s="352"/>
      <c r="BD952" s="352"/>
      <c r="BE952" s="352"/>
      <c r="BF952" s="352"/>
      <c r="BG952" s="352"/>
      <c r="BH952" s="352"/>
      <c r="BI952" s="352"/>
      <c r="BJ952" s="352"/>
      <c r="BK952" s="352"/>
      <c r="BL952" s="352"/>
    </row>
    <row r="953" spans="1:64" ht="16.5" customHeight="1">
      <c r="A953" s="352"/>
      <c r="B953" s="352"/>
      <c r="C953" s="352"/>
      <c r="D953" s="352"/>
      <c r="E953" s="352"/>
      <c r="F953" s="352"/>
      <c r="G953" s="352"/>
      <c r="H953" s="352"/>
      <c r="I953" s="352"/>
      <c r="J953" s="352"/>
      <c r="K953" s="352"/>
      <c r="L953" s="352"/>
      <c r="M953" s="352"/>
      <c r="N953" s="352"/>
      <c r="O953" s="352"/>
      <c r="P953" s="352"/>
      <c r="Q953" s="352"/>
      <c r="R953" s="352"/>
      <c r="S953" s="352"/>
      <c r="T953" s="352"/>
      <c r="U953" s="352"/>
      <c r="V953" s="352"/>
      <c r="W953" s="352"/>
      <c r="X953" s="352"/>
      <c r="Y953" s="352"/>
      <c r="Z953" s="352"/>
      <c r="AA953" s="352"/>
      <c r="AB953" s="352"/>
      <c r="AC953" s="352"/>
      <c r="AD953" s="352"/>
      <c r="AE953" s="352"/>
      <c r="AF953" s="352"/>
      <c r="AG953" s="352"/>
      <c r="AH953" s="352"/>
      <c r="AI953" s="352"/>
      <c r="AJ953" s="352"/>
      <c r="AK953" s="352"/>
      <c r="AL953" s="352"/>
      <c r="AM953" s="352"/>
      <c r="AN953" s="352"/>
      <c r="AO953" s="352"/>
      <c r="AP953" s="352"/>
      <c r="AQ953" s="352"/>
      <c r="AR953" s="352"/>
      <c r="AS953" s="352"/>
      <c r="AT953" s="352"/>
      <c r="AU953" s="352"/>
      <c r="AV953" s="352"/>
      <c r="AW953" s="352"/>
      <c r="AX953" s="352"/>
      <c r="AY953" s="352"/>
      <c r="AZ953" s="352"/>
      <c r="BA953" s="352"/>
      <c r="BB953" s="352"/>
      <c r="BC953" s="352"/>
      <c r="BD953" s="352"/>
      <c r="BE953" s="352"/>
      <c r="BF953" s="352"/>
      <c r="BG953" s="352"/>
      <c r="BH953" s="352"/>
      <c r="BI953" s="352"/>
      <c r="BJ953" s="352"/>
      <c r="BK953" s="352"/>
      <c r="BL953" s="352"/>
    </row>
    <row r="954" spans="1:64" ht="16.5" customHeight="1">
      <c r="A954" s="352"/>
      <c r="B954" s="352"/>
      <c r="C954" s="352"/>
      <c r="D954" s="352"/>
      <c r="E954" s="352"/>
      <c r="F954" s="352"/>
      <c r="G954" s="352"/>
      <c r="H954" s="352"/>
      <c r="I954" s="352"/>
      <c r="J954" s="352"/>
      <c r="K954" s="352"/>
      <c r="L954" s="352"/>
      <c r="M954" s="352"/>
      <c r="N954" s="352"/>
      <c r="O954" s="352"/>
      <c r="P954" s="352"/>
      <c r="Q954" s="352"/>
      <c r="R954" s="352"/>
      <c r="S954" s="352"/>
      <c r="T954" s="352"/>
      <c r="U954" s="352"/>
      <c r="V954" s="352"/>
      <c r="W954" s="352"/>
      <c r="X954" s="352"/>
      <c r="Y954" s="352"/>
      <c r="Z954" s="352"/>
      <c r="AA954" s="352"/>
      <c r="AB954" s="352"/>
      <c r="AC954" s="352"/>
      <c r="AD954" s="352"/>
      <c r="AE954" s="352"/>
      <c r="AF954" s="352"/>
      <c r="AG954" s="352"/>
      <c r="AH954" s="352"/>
      <c r="AI954" s="352"/>
      <c r="AJ954" s="352"/>
      <c r="AK954" s="352"/>
      <c r="AL954" s="352"/>
      <c r="AM954" s="352"/>
      <c r="AN954" s="352"/>
      <c r="AO954" s="352"/>
      <c r="AP954" s="352"/>
      <c r="AQ954" s="352"/>
      <c r="AR954" s="352"/>
      <c r="AS954" s="352"/>
      <c r="AT954" s="352"/>
      <c r="AU954" s="352"/>
      <c r="AV954" s="352"/>
      <c r="AW954" s="352"/>
      <c r="AX954" s="352"/>
      <c r="AY954" s="352"/>
      <c r="AZ954" s="352"/>
      <c r="BA954" s="352"/>
      <c r="BB954" s="352"/>
      <c r="BC954" s="352"/>
      <c r="BD954" s="352"/>
      <c r="BE954" s="352"/>
      <c r="BF954" s="352"/>
      <c r="BG954" s="352"/>
      <c r="BH954" s="352"/>
      <c r="BI954" s="352"/>
      <c r="BJ954" s="352"/>
      <c r="BK954" s="352"/>
      <c r="BL954" s="352"/>
    </row>
    <row r="955" spans="1:64" ht="16.5" customHeight="1">
      <c r="A955" s="352"/>
      <c r="B955" s="352"/>
      <c r="C955" s="352"/>
      <c r="D955" s="352"/>
      <c r="E955" s="352"/>
      <c r="F955" s="352"/>
      <c r="G955" s="352"/>
      <c r="H955" s="352"/>
      <c r="I955" s="352"/>
      <c r="J955" s="352"/>
      <c r="K955" s="352"/>
      <c r="L955" s="352"/>
      <c r="M955" s="352"/>
      <c r="N955" s="352"/>
      <c r="O955" s="352"/>
      <c r="P955" s="352"/>
      <c r="Q955" s="352"/>
      <c r="R955" s="352"/>
      <c r="S955" s="352"/>
      <c r="T955" s="352"/>
      <c r="U955" s="352"/>
      <c r="V955" s="352"/>
      <c r="W955" s="352"/>
      <c r="X955" s="352"/>
      <c r="Y955" s="352"/>
      <c r="Z955" s="352"/>
      <c r="AA955" s="352"/>
      <c r="AB955" s="352"/>
      <c r="AC955" s="352"/>
      <c r="AD955" s="352"/>
      <c r="AE955" s="352"/>
      <c r="AF955" s="352"/>
      <c r="AG955" s="352"/>
      <c r="AH955" s="352"/>
      <c r="AI955" s="352"/>
      <c r="AJ955" s="352"/>
      <c r="AK955" s="352"/>
      <c r="AL955" s="352"/>
      <c r="AM955" s="352"/>
      <c r="AN955" s="352"/>
      <c r="AO955" s="352"/>
      <c r="AP955" s="352"/>
      <c r="AQ955" s="352"/>
      <c r="AR955" s="352"/>
      <c r="AS955" s="352"/>
      <c r="AT955" s="352"/>
      <c r="AU955" s="352"/>
      <c r="AV955" s="352"/>
      <c r="AW955" s="352"/>
      <c r="AX955" s="352"/>
      <c r="AY955" s="352"/>
      <c r="AZ955" s="352"/>
      <c r="BA955" s="352"/>
      <c r="BB955" s="352"/>
      <c r="BC955" s="352"/>
      <c r="BD955" s="352"/>
      <c r="BE955" s="352"/>
      <c r="BF955" s="352"/>
      <c r="BG955" s="352"/>
      <c r="BH955" s="352"/>
      <c r="BI955" s="352"/>
      <c r="BJ955" s="352"/>
      <c r="BK955" s="352"/>
      <c r="BL955" s="352"/>
    </row>
    <row r="956" spans="1:64" ht="16.5" customHeight="1">
      <c r="A956" s="352"/>
      <c r="B956" s="352"/>
      <c r="C956" s="352"/>
      <c r="D956" s="352"/>
      <c r="E956" s="352"/>
      <c r="F956" s="352"/>
      <c r="G956" s="352"/>
      <c r="H956" s="352"/>
      <c r="I956" s="352"/>
      <c r="J956" s="352"/>
      <c r="K956" s="352"/>
      <c r="L956" s="352"/>
      <c r="M956" s="352"/>
      <c r="N956" s="352"/>
      <c r="O956" s="352"/>
      <c r="P956" s="352"/>
      <c r="Q956" s="352"/>
      <c r="R956" s="352"/>
      <c r="S956" s="352"/>
      <c r="T956" s="352"/>
      <c r="U956" s="352"/>
      <c r="V956" s="352"/>
      <c r="W956" s="352"/>
      <c r="X956" s="352"/>
      <c r="Y956" s="352"/>
      <c r="Z956" s="352"/>
      <c r="AA956" s="352"/>
      <c r="AB956" s="352"/>
      <c r="AC956" s="352"/>
      <c r="AD956" s="352"/>
      <c r="AE956" s="352"/>
      <c r="AF956" s="352"/>
      <c r="AG956" s="352"/>
      <c r="AH956" s="352"/>
      <c r="AI956" s="352"/>
      <c r="AJ956" s="352"/>
      <c r="AK956" s="352"/>
      <c r="AL956" s="352"/>
      <c r="AM956" s="352"/>
      <c r="AN956" s="352"/>
      <c r="AO956" s="352"/>
      <c r="AP956" s="352"/>
      <c r="AQ956" s="352"/>
      <c r="AR956" s="352"/>
      <c r="AS956" s="352"/>
      <c r="AT956" s="352"/>
      <c r="AU956" s="352"/>
      <c r="AV956" s="352"/>
      <c r="AW956" s="352"/>
      <c r="AX956" s="352"/>
      <c r="AY956" s="352"/>
      <c r="AZ956" s="352"/>
      <c r="BA956" s="352"/>
      <c r="BB956" s="352"/>
      <c r="BC956" s="352"/>
      <c r="BD956" s="352"/>
      <c r="BE956" s="352"/>
      <c r="BF956" s="352"/>
      <c r="BG956" s="352"/>
      <c r="BH956" s="352"/>
      <c r="BI956" s="352"/>
      <c r="BJ956" s="352"/>
      <c r="BK956" s="352"/>
      <c r="BL956" s="352"/>
    </row>
    <row r="957" spans="1:64" ht="16.5" customHeight="1">
      <c r="A957" s="352"/>
      <c r="B957" s="352"/>
      <c r="C957" s="352"/>
      <c r="D957" s="352"/>
      <c r="E957" s="352"/>
      <c r="F957" s="352"/>
      <c r="G957" s="352"/>
      <c r="H957" s="352"/>
      <c r="I957" s="352"/>
      <c r="J957" s="352"/>
      <c r="K957" s="352"/>
      <c r="L957" s="352"/>
      <c r="M957" s="352"/>
      <c r="N957" s="352"/>
      <c r="O957" s="352"/>
      <c r="P957" s="352"/>
      <c r="Q957" s="352"/>
      <c r="R957" s="352"/>
      <c r="S957" s="352"/>
      <c r="T957" s="352"/>
      <c r="U957" s="352"/>
      <c r="V957" s="352"/>
      <c r="W957" s="352"/>
      <c r="X957" s="352"/>
      <c r="Y957" s="352"/>
      <c r="Z957" s="352"/>
      <c r="AA957" s="352"/>
      <c r="AB957" s="352"/>
      <c r="AC957" s="352"/>
      <c r="AD957" s="352"/>
      <c r="AE957" s="352"/>
      <c r="AF957" s="352"/>
      <c r="AG957" s="352"/>
      <c r="AH957" s="352"/>
      <c r="AI957" s="352"/>
      <c r="AJ957" s="352"/>
      <c r="AK957" s="352"/>
      <c r="AL957" s="352"/>
      <c r="AM957" s="352"/>
      <c r="AN957" s="352"/>
      <c r="AO957" s="352"/>
      <c r="AP957" s="352"/>
      <c r="AQ957" s="352"/>
      <c r="AR957" s="352"/>
      <c r="AS957" s="352"/>
      <c r="AT957" s="352"/>
      <c r="AU957" s="352"/>
      <c r="AV957" s="352"/>
      <c r="AW957" s="352"/>
      <c r="AX957" s="352"/>
      <c r="AY957" s="352"/>
      <c r="AZ957" s="352"/>
      <c r="BA957" s="352"/>
      <c r="BB957" s="352"/>
      <c r="BC957" s="352"/>
      <c r="BD957" s="352"/>
      <c r="BE957" s="352"/>
      <c r="BF957" s="352"/>
      <c r="BG957" s="352"/>
      <c r="BH957" s="352"/>
      <c r="BI957" s="352"/>
      <c r="BJ957" s="352"/>
      <c r="BK957" s="352"/>
      <c r="BL957" s="352"/>
    </row>
    <row r="958" spans="1:64" ht="16.5" customHeight="1">
      <c r="A958" s="352"/>
      <c r="B958" s="352"/>
      <c r="C958" s="352"/>
      <c r="D958" s="352"/>
      <c r="E958" s="352"/>
      <c r="F958" s="352"/>
      <c r="G958" s="352"/>
      <c r="H958" s="352"/>
      <c r="I958" s="352"/>
      <c r="J958" s="352"/>
      <c r="K958" s="352"/>
      <c r="L958" s="352"/>
      <c r="M958" s="352"/>
      <c r="N958" s="352"/>
      <c r="O958" s="352"/>
      <c r="P958" s="352"/>
      <c r="Q958" s="352"/>
      <c r="R958" s="352"/>
      <c r="S958" s="352"/>
      <c r="T958" s="352"/>
      <c r="U958" s="352"/>
      <c r="V958" s="352"/>
      <c r="W958" s="352"/>
      <c r="X958" s="352"/>
      <c r="Y958" s="352"/>
      <c r="Z958" s="352"/>
      <c r="AA958" s="352"/>
      <c r="AB958" s="352"/>
      <c r="AC958" s="352"/>
      <c r="AD958" s="352"/>
      <c r="AE958" s="352"/>
      <c r="AF958" s="352"/>
      <c r="AG958" s="352"/>
      <c r="AH958" s="352"/>
      <c r="AI958" s="352"/>
      <c r="AJ958" s="352"/>
      <c r="AK958" s="352"/>
      <c r="AL958" s="352"/>
      <c r="AM958" s="352"/>
      <c r="AN958" s="352"/>
      <c r="AO958" s="352"/>
      <c r="AP958" s="352"/>
      <c r="AQ958" s="352"/>
      <c r="AR958" s="352"/>
      <c r="AS958" s="352"/>
      <c r="AT958" s="352"/>
      <c r="AU958" s="352"/>
      <c r="AV958" s="352"/>
      <c r="AW958" s="352"/>
      <c r="AX958" s="352"/>
      <c r="AY958" s="352"/>
      <c r="AZ958" s="352"/>
      <c r="BA958" s="352"/>
      <c r="BB958" s="352"/>
      <c r="BC958" s="352"/>
      <c r="BD958" s="352"/>
      <c r="BE958" s="352"/>
      <c r="BF958" s="352"/>
      <c r="BG958" s="352"/>
      <c r="BH958" s="352"/>
      <c r="BI958" s="352"/>
      <c r="BJ958" s="352"/>
      <c r="BK958" s="352"/>
      <c r="BL958" s="352"/>
    </row>
    <row r="959" spans="1:64" ht="16.5" customHeight="1">
      <c r="A959" s="352"/>
      <c r="B959" s="352"/>
      <c r="C959" s="352"/>
      <c r="D959" s="352"/>
      <c r="E959" s="352"/>
      <c r="F959" s="352"/>
      <c r="G959" s="352"/>
      <c r="H959" s="352"/>
      <c r="I959" s="352"/>
      <c r="J959" s="352"/>
      <c r="K959" s="352"/>
      <c r="L959" s="352"/>
      <c r="M959" s="352"/>
      <c r="N959" s="352"/>
      <c r="O959" s="352"/>
      <c r="P959" s="352"/>
      <c r="Q959" s="352"/>
      <c r="R959" s="352"/>
      <c r="S959" s="352"/>
      <c r="T959" s="352"/>
      <c r="U959" s="352"/>
      <c r="V959" s="352"/>
      <c r="W959" s="352"/>
      <c r="X959" s="352"/>
      <c r="Y959" s="352"/>
      <c r="Z959" s="352"/>
      <c r="AA959" s="352"/>
      <c r="AB959" s="352"/>
      <c r="AC959" s="352"/>
      <c r="AD959" s="352"/>
      <c r="AE959" s="352"/>
      <c r="AF959" s="352"/>
      <c r="AG959" s="352"/>
      <c r="AH959" s="352"/>
      <c r="AI959" s="352"/>
      <c r="AJ959" s="352"/>
      <c r="AK959" s="352"/>
      <c r="AL959" s="352"/>
      <c r="AM959" s="352"/>
      <c r="AN959" s="352"/>
      <c r="AO959" s="352"/>
      <c r="AP959" s="352"/>
      <c r="AQ959" s="352"/>
      <c r="AR959" s="352"/>
      <c r="AS959" s="352"/>
      <c r="AT959" s="352"/>
      <c r="AU959" s="352"/>
      <c r="AV959" s="352"/>
      <c r="AW959" s="352"/>
      <c r="AX959" s="352"/>
      <c r="AY959" s="352"/>
      <c r="AZ959" s="352"/>
      <c r="BA959" s="352"/>
      <c r="BB959" s="352"/>
      <c r="BC959" s="352"/>
      <c r="BD959" s="352"/>
      <c r="BE959" s="352"/>
      <c r="BF959" s="352"/>
      <c r="BG959" s="352"/>
      <c r="BH959" s="352"/>
      <c r="BI959" s="352"/>
      <c r="BJ959" s="352"/>
      <c r="BK959" s="352"/>
      <c r="BL959" s="352"/>
    </row>
    <row r="960" spans="1:64" ht="16.5" customHeight="1">
      <c r="A960" s="352"/>
      <c r="B960" s="352"/>
      <c r="C960" s="352"/>
      <c r="D960" s="352"/>
      <c r="E960" s="352"/>
      <c r="F960" s="352"/>
      <c r="G960" s="352"/>
      <c r="H960" s="352"/>
      <c r="I960" s="352"/>
      <c r="J960" s="352"/>
      <c r="K960" s="352"/>
      <c r="L960" s="352"/>
      <c r="M960" s="352"/>
      <c r="N960" s="352"/>
      <c r="O960" s="352"/>
      <c r="P960" s="352"/>
      <c r="Q960" s="352"/>
      <c r="R960" s="352"/>
      <c r="S960" s="352"/>
      <c r="T960" s="352"/>
      <c r="U960" s="352"/>
      <c r="V960" s="352"/>
      <c r="W960" s="352"/>
      <c r="X960" s="352"/>
      <c r="Y960" s="352"/>
      <c r="Z960" s="352"/>
      <c r="AA960" s="352"/>
      <c r="AB960" s="352"/>
      <c r="AC960" s="352"/>
      <c r="AD960" s="352"/>
      <c r="AE960" s="352"/>
      <c r="AF960" s="352"/>
      <c r="AG960" s="352"/>
      <c r="AH960" s="352"/>
      <c r="AI960" s="352"/>
      <c r="AJ960" s="352"/>
      <c r="AK960" s="352"/>
      <c r="AL960" s="352"/>
      <c r="AM960" s="352"/>
      <c r="AN960" s="352"/>
      <c r="AO960" s="352"/>
      <c r="AP960" s="352"/>
      <c r="AQ960" s="352"/>
      <c r="AR960" s="352"/>
      <c r="AS960" s="352"/>
      <c r="AT960" s="352"/>
      <c r="AU960" s="352"/>
      <c r="AV960" s="352"/>
      <c r="AW960" s="352"/>
      <c r="AX960" s="352"/>
      <c r="AY960" s="352"/>
      <c r="AZ960" s="352"/>
      <c r="BA960" s="352"/>
      <c r="BB960" s="352"/>
      <c r="BC960" s="352"/>
      <c r="BD960" s="352"/>
      <c r="BE960" s="352"/>
      <c r="BF960" s="352"/>
      <c r="BG960" s="352"/>
      <c r="BH960" s="352"/>
      <c r="BI960" s="352"/>
      <c r="BJ960" s="352"/>
      <c r="BK960" s="352"/>
      <c r="BL960" s="352"/>
    </row>
    <row r="961" spans="1:64" ht="16.5" customHeight="1">
      <c r="A961" s="352"/>
      <c r="B961" s="352"/>
      <c r="C961" s="352"/>
      <c r="D961" s="352"/>
      <c r="E961" s="352"/>
      <c r="F961" s="352"/>
      <c r="G961" s="352"/>
      <c r="H961" s="352"/>
      <c r="I961" s="352"/>
      <c r="J961" s="352"/>
      <c r="K961" s="352"/>
      <c r="L961" s="352"/>
      <c r="M961" s="352"/>
      <c r="N961" s="352"/>
      <c r="O961" s="352"/>
      <c r="P961" s="352"/>
      <c r="Q961" s="352"/>
      <c r="R961" s="352"/>
      <c r="S961" s="352"/>
      <c r="T961" s="352"/>
      <c r="U961" s="352"/>
      <c r="V961" s="352"/>
      <c r="W961" s="352"/>
      <c r="X961" s="352"/>
      <c r="Y961" s="352"/>
      <c r="Z961" s="352"/>
      <c r="AA961" s="352"/>
      <c r="AB961" s="352"/>
      <c r="AC961" s="352"/>
      <c r="AD961" s="352"/>
      <c r="AE961" s="352"/>
      <c r="AF961" s="352"/>
      <c r="AG961" s="352"/>
      <c r="AH961" s="352"/>
      <c r="AI961" s="352"/>
      <c r="AJ961" s="352"/>
      <c r="AK961" s="352"/>
      <c r="AL961" s="352"/>
      <c r="AM961" s="352"/>
      <c r="AN961" s="352"/>
      <c r="AO961" s="352"/>
      <c r="AP961" s="352"/>
      <c r="AQ961" s="352"/>
      <c r="AR961" s="352"/>
      <c r="AS961" s="352"/>
      <c r="AT961" s="352"/>
      <c r="AU961" s="352"/>
      <c r="AV961" s="352"/>
      <c r="AW961" s="352"/>
      <c r="AX961" s="352"/>
      <c r="AY961" s="352"/>
      <c r="AZ961" s="352"/>
      <c r="BA961" s="352"/>
      <c r="BB961" s="352"/>
      <c r="BC961" s="352"/>
      <c r="BD961" s="352"/>
      <c r="BE961" s="352"/>
      <c r="BF961" s="352"/>
      <c r="BG961" s="352"/>
      <c r="BH961" s="352"/>
      <c r="BI961" s="352"/>
      <c r="BJ961" s="352"/>
      <c r="BK961" s="352"/>
      <c r="BL961" s="352"/>
    </row>
    <row r="962" spans="1:64" ht="16.5" customHeight="1">
      <c r="A962" s="352"/>
      <c r="B962" s="352"/>
      <c r="C962" s="352"/>
      <c r="D962" s="352"/>
      <c r="E962" s="352"/>
      <c r="F962" s="352"/>
      <c r="G962" s="352"/>
      <c r="H962" s="352"/>
      <c r="I962" s="352"/>
      <c r="J962" s="352"/>
      <c r="K962" s="352"/>
      <c r="L962" s="352"/>
      <c r="M962" s="352"/>
      <c r="N962" s="352"/>
      <c r="O962" s="352"/>
      <c r="P962" s="352"/>
      <c r="Q962" s="352"/>
      <c r="R962" s="352"/>
      <c r="S962" s="352"/>
      <c r="T962" s="352"/>
      <c r="U962" s="352"/>
      <c r="V962" s="352"/>
      <c r="W962" s="352"/>
      <c r="X962" s="352"/>
      <c r="Y962" s="352"/>
      <c r="Z962" s="352"/>
      <c r="AA962" s="352"/>
      <c r="AB962" s="352"/>
      <c r="AC962" s="352"/>
      <c r="AD962" s="352"/>
      <c r="AE962" s="352"/>
      <c r="AF962" s="352"/>
      <c r="AG962" s="352"/>
      <c r="AH962" s="352"/>
      <c r="AI962" s="352"/>
      <c r="AJ962" s="352"/>
      <c r="AK962" s="352"/>
      <c r="AL962" s="352"/>
      <c r="AM962" s="352"/>
      <c r="AN962" s="352"/>
      <c r="AO962" s="352"/>
      <c r="AP962" s="352"/>
      <c r="AQ962" s="352"/>
      <c r="AR962" s="352"/>
      <c r="AS962" s="352"/>
      <c r="AT962" s="352"/>
      <c r="AU962" s="352"/>
      <c r="AV962" s="352"/>
      <c r="AW962" s="352"/>
      <c r="AX962" s="352"/>
      <c r="AY962" s="352"/>
      <c r="AZ962" s="352"/>
      <c r="BA962" s="352"/>
      <c r="BB962" s="352"/>
      <c r="BC962" s="352"/>
      <c r="BD962" s="352"/>
      <c r="BE962" s="352"/>
      <c r="BF962" s="352"/>
      <c r="BG962" s="352"/>
      <c r="BH962" s="352"/>
      <c r="BI962" s="352"/>
      <c r="BJ962" s="352"/>
      <c r="BK962" s="352"/>
      <c r="BL962" s="352"/>
    </row>
    <row r="963" spans="1:64" ht="16.5" customHeight="1">
      <c r="A963" s="352"/>
      <c r="B963" s="352"/>
      <c r="C963" s="352"/>
      <c r="D963" s="352"/>
      <c r="E963" s="352"/>
      <c r="F963" s="352"/>
      <c r="G963" s="352"/>
      <c r="H963" s="352"/>
      <c r="I963" s="352"/>
      <c r="J963" s="352"/>
      <c r="K963" s="352"/>
      <c r="L963" s="352"/>
      <c r="M963" s="352"/>
      <c r="N963" s="352"/>
      <c r="O963" s="352"/>
      <c r="P963" s="352"/>
      <c r="Q963" s="352"/>
      <c r="R963" s="352"/>
      <c r="S963" s="352"/>
      <c r="T963" s="352"/>
      <c r="U963" s="352"/>
      <c r="V963" s="352"/>
      <c r="W963" s="352"/>
      <c r="X963" s="352"/>
      <c r="Y963" s="352"/>
      <c r="Z963" s="352"/>
      <c r="AA963" s="352"/>
      <c r="AB963" s="352"/>
      <c r="AC963" s="352"/>
      <c r="AD963" s="352"/>
      <c r="AE963" s="352"/>
      <c r="AF963" s="352"/>
      <c r="AG963" s="352"/>
      <c r="AH963" s="352"/>
      <c r="AI963" s="352"/>
      <c r="AJ963" s="352"/>
      <c r="AK963" s="352"/>
      <c r="AL963" s="352"/>
      <c r="AM963" s="352"/>
      <c r="AN963" s="352"/>
      <c r="AO963" s="352"/>
      <c r="AP963" s="352"/>
      <c r="AQ963" s="352"/>
      <c r="AR963" s="352"/>
      <c r="AS963" s="352"/>
      <c r="AT963" s="352"/>
      <c r="AU963" s="352"/>
      <c r="AV963" s="352"/>
      <c r="AW963" s="352"/>
      <c r="AX963" s="352"/>
      <c r="AY963" s="352"/>
      <c r="AZ963" s="352"/>
      <c r="BA963" s="352"/>
      <c r="BB963" s="352"/>
      <c r="BC963" s="352"/>
      <c r="BD963" s="352"/>
      <c r="BE963" s="352"/>
      <c r="BF963" s="352"/>
      <c r="BG963" s="352"/>
      <c r="BH963" s="352"/>
      <c r="BI963" s="352"/>
      <c r="BJ963" s="352"/>
      <c r="BK963" s="352"/>
      <c r="BL963" s="352"/>
    </row>
    <row r="964" spans="1:64" ht="16.5" customHeight="1">
      <c r="A964" s="352"/>
      <c r="B964" s="352"/>
      <c r="C964" s="352"/>
      <c r="D964" s="352"/>
      <c r="E964" s="352"/>
      <c r="F964" s="352"/>
      <c r="G964" s="352"/>
      <c r="H964" s="352"/>
      <c r="I964" s="352"/>
      <c r="J964" s="352"/>
      <c r="K964" s="352"/>
      <c r="L964" s="352"/>
      <c r="M964" s="352"/>
      <c r="N964" s="352"/>
      <c r="O964" s="352"/>
      <c r="P964" s="352"/>
      <c r="Q964" s="352"/>
      <c r="R964" s="352"/>
      <c r="S964" s="352"/>
      <c r="T964" s="352"/>
      <c r="U964" s="352"/>
      <c r="V964" s="352"/>
      <c r="W964" s="352"/>
      <c r="X964" s="352"/>
      <c r="Y964" s="352"/>
      <c r="Z964" s="352"/>
      <c r="AA964" s="352"/>
      <c r="AB964" s="352"/>
      <c r="AC964" s="352"/>
      <c r="AD964" s="352"/>
      <c r="AE964" s="352"/>
      <c r="AF964" s="352"/>
      <c r="AG964" s="352"/>
      <c r="AH964" s="352"/>
      <c r="AI964" s="352"/>
      <c r="AJ964" s="352"/>
      <c r="AK964" s="352"/>
      <c r="AL964" s="352"/>
      <c r="AM964" s="352"/>
      <c r="AN964" s="352"/>
      <c r="AO964" s="352"/>
      <c r="AP964" s="352"/>
      <c r="AQ964" s="352"/>
      <c r="AR964" s="352"/>
      <c r="AS964" s="352"/>
      <c r="AT964" s="352"/>
      <c r="AU964" s="352"/>
      <c r="AV964" s="352"/>
      <c r="AW964" s="352"/>
      <c r="AX964" s="352"/>
      <c r="AY964" s="352"/>
      <c r="AZ964" s="352"/>
      <c r="BA964" s="352"/>
      <c r="BB964" s="352"/>
      <c r="BC964" s="352"/>
      <c r="BD964" s="352"/>
      <c r="BE964" s="352"/>
      <c r="BF964" s="352"/>
      <c r="BG964" s="352"/>
      <c r="BH964" s="352"/>
      <c r="BI964" s="352"/>
      <c r="BJ964" s="352"/>
      <c r="BK964" s="352"/>
      <c r="BL964" s="352"/>
    </row>
    <row r="965" spans="1:64" ht="16.5" customHeight="1">
      <c r="A965" s="352"/>
      <c r="B965" s="352"/>
      <c r="C965" s="352"/>
      <c r="D965" s="352"/>
      <c r="E965" s="352"/>
      <c r="F965" s="352"/>
      <c r="G965" s="352"/>
      <c r="H965" s="352"/>
      <c r="I965" s="352"/>
      <c r="J965" s="352"/>
      <c r="K965" s="352"/>
      <c r="L965" s="352"/>
      <c r="M965" s="352"/>
      <c r="N965" s="352"/>
      <c r="O965" s="352"/>
      <c r="P965" s="352"/>
      <c r="Q965" s="352"/>
      <c r="R965" s="352"/>
      <c r="S965" s="352"/>
      <c r="T965" s="352"/>
      <c r="U965" s="352"/>
      <c r="V965" s="352"/>
      <c r="W965" s="352"/>
      <c r="X965" s="352"/>
      <c r="Y965" s="352"/>
      <c r="Z965" s="352"/>
      <c r="AA965" s="352"/>
      <c r="AB965" s="352"/>
      <c r="AC965" s="352"/>
      <c r="AD965" s="352"/>
      <c r="AE965" s="352"/>
      <c r="AF965" s="352"/>
      <c r="AG965" s="352"/>
      <c r="AH965" s="352"/>
      <c r="AI965" s="352"/>
      <c r="AJ965" s="352"/>
      <c r="AK965" s="352"/>
      <c r="AL965" s="352"/>
      <c r="AM965" s="352"/>
      <c r="AN965" s="352"/>
      <c r="AO965" s="352"/>
      <c r="AP965" s="352"/>
      <c r="AQ965" s="352"/>
      <c r="AR965" s="352"/>
      <c r="AS965" s="352"/>
      <c r="AT965" s="352"/>
      <c r="AU965" s="352"/>
      <c r="AV965" s="352"/>
      <c r="AW965" s="352"/>
      <c r="AX965" s="352"/>
      <c r="AY965" s="352"/>
      <c r="AZ965" s="352"/>
      <c r="BA965" s="352"/>
      <c r="BB965" s="352"/>
      <c r="BC965" s="352"/>
      <c r="BD965" s="352"/>
      <c r="BE965" s="352"/>
      <c r="BF965" s="352"/>
      <c r="BG965" s="352"/>
      <c r="BH965" s="352"/>
      <c r="BI965" s="352"/>
      <c r="BJ965" s="352"/>
      <c r="BK965" s="352"/>
      <c r="BL965" s="352"/>
    </row>
    <row r="966" spans="1:64" ht="16.5" customHeight="1">
      <c r="A966" s="352"/>
      <c r="B966" s="352"/>
      <c r="C966" s="352"/>
      <c r="D966" s="352"/>
      <c r="E966" s="352"/>
      <c r="F966" s="352"/>
      <c r="G966" s="352"/>
      <c r="H966" s="352"/>
      <c r="I966" s="352"/>
      <c r="J966" s="352"/>
      <c r="K966" s="352"/>
      <c r="L966" s="352"/>
      <c r="M966" s="352"/>
      <c r="N966" s="352"/>
      <c r="O966" s="352"/>
      <c r="P966" s="352"/>
      <c r="Q966" s="352"/>
      <c r="R966" s="352"/>
      <c r="S966" s="352"/>
      <c r="T966" s="352"/>
      <c r="U966" s="352"/>
      <c r="V966" s="352"/>
      <c r="W966" s="352"/>
      <c r="X966" s="352"/>
      <c r="Y966" s="352"/>
      <c r="Z966" s="352"/>
      <c r="AA966" s="352"/>
      <c r="AB966" s="352"/>
      <c r="AC966" s="352"/>
      <c r="AD966" s="352"/>
      <c r="AE966" s="352"/>
      <c r="AF966" s="352"/>
      <c r="AG966" s="352"/>
      <c r="AH966" s="352"/>
      <c r="AI966" s="352"/>
      <c r="AJ966" s="352"/>
      <c r="AK966" s="352"/>
      <c r="AL966" s="352"/>
      <c r="AM966" s="352"/>
      <c r="AN966" s="352"/>
      <c r="AO966" s="352"/>
      <c r="AP966" s="352"/>
      <c r="AQ966" s="352"/>
      <c r="AR966" s="352"/>
      <c r="AS966" s="352"/>
      <c r="AT966" s="352"/>
      <c r="AU966" s="352"/>
      <c r="AV966" s="352"/>
      <c r="AW966" s="352"/>
      <c r="AX966" s="352"/>
      <c r="AY966" s="352"/>
      <c r="AZ966" s="352"/>
      <c r="BA966" s="352"/>
      <c r="BB966" s="352"/>
      <c r="BC966" s="352"/>
      <c r="BD966" s="352"/>
      <c r="BE966" s="352"/>
      <c r="BF966" s="352"/>
      <c r="BG966" s="352"/>
      <c r="BH966" s="352"/>
      <c r="BI966" s="352"/>
      <c r="BJ966" s="352"/>
      <c r="BK966" s="352"/>
      <c r="BL966" s="352"/>
    </row>
    <row r="967" spans="1:64" ht="16.5" customHeight="1">
      <c r="A967" s="352"/>
      <c r="B967" s="352"/>
      <c r="C967" s="352"/>
      <c r="D967" s="352"/>
      <c r="E967" s="352"/>
      <c r="F967" s="352"/>
      <c r="G967" s="352"/>
      <c r="H967" s="352"/>
      <c r="I967" s="352"/>
      <c r="J967" s="352"/>
      <c r="K967" s="352"/>
      <c r="L967" s="352"/>
      <c r="M967" s="352"/>
      <c r="N967" s="352"/>
      <c r="O967" s="352"/>
      <c r="P967" s="352"/>
      <c r="Q967" s="352"/>
      <c r="R967" s="352"/>
      <c r="S967" s="352"/>
      <c r="T967" s="352"/>
      <c r="U967" s="352"/>
      <c r="V967" s="352"/>
      <c r="W967" s="352"/>
      <c r="X967" s="352"/>
      <c r="Y967" s="352"/>
      <c r="Z967" s="352"/>
      <c r="AA967" s="352"/>
      <c r="AB967" s="352"/>
      <c r="AC967" s="352"/>
      <c r="AD967" s="352"/>
      <c r="AE967" s="352"/>
      <c r="AF967" s="352"/>
      <c r="AG967" s="352"/>
      <c r="AH967" s="352"/>
      <c r="AI967" s="352"/>
      <c r="AJ967" s="352"/>
      <c r="AK967" s="352"/>
      <c r="AL967" s="352"/>
      <c r="AM967" s="352"/>
      <c r="AN967" s="352"/>
      <c r="AO967" s="352"/>
      <c r="AP967" s="352"/>
      <c r="AQ967" s="352"/>
      <c r="AR967" s="352"/>
      <c r="AS967" s="352"/>
      <c r="AT967" s="352"/>
      <c r="AU967" s="352"/>
      <c r="AV967" s="352"/>
      <c r="AW967" s="352"/>
      <c r="AX967" s="352"/>
      <c r="AY967" s="352"/>
      <c r="AZ967" s="352"/>
      <c r="BA967" s="352"/>
      <c r="BB967" s="352"/>
      <c r="BC967" s="352"/>
      <c r="BD967" s="352"/>
      <c r="BE967" s="352"/>
      <c r="BF967" s="352"/>
      <c r="BG967" s="352"/>
      <c r="BH967" s="352"/>
      <c r="BI967" s="352"/>
      <c r="BJ967" s="352"/>
      <c r="BK967" s="352"/>
      <c r="BL967" s="352"/>
    </row>
    <row r="968" spans="1:64" ht="16.5" customHeight="1">
      <c r="A968" s="352"/>
      <c r="B968" s="352"/>
      <c r="C968" s="352"/>
      <c r="D968" s="352"/>
      <c r="E968" s="352"/>
      <c r="F968" s="352"/>
      <c r="G968" s="352"/>
      <c r="H968" s="352"/>
      <c r="I968" s="352"/>
      <c r="J968" s="352"/>
      <c r="K968" s="352"/>
      <c r="L968" s="352"/>
      <c r="M968" s="352"/>
      <c r="N968" s="352"/>
      <c r="O968" s="352"/>
      <c r="P968" s="352"/>
      <c r="Q968" s="352"/>
      <c r="R968" s="352"/>
      <c r="S968" s="352"/>
      <c r="T968" s="352"/>
      <c r="U968" s="352"/>
      <c r="V968" s="352"/>
      <c r="W968" s="352"/>
      <c r="X968" s="352"/>
      <c r="Y968" s="352"/>
      <c r="Z968" s="352"/>
      <c r="AA968" s="352"/>
      <c r="AB968" s="352"/>
      <c r="AC968" s="352"/>
      <c r="AD968" s="352"/>
      <c r="AE968" s="352"/>
      <c r="AF968" s="352"/>
      <c r="AG968" s="352"/>
      <c r="AH968" s="352"/>
      <c r="AI968" s="352"/>
      <c r="AJ968" s="352"/>
      <c r="AK968" s="352"/>
      <c r="AL968" s="352"/>
      <c r="AM968" s="352"/>
      <c r="AN968" s="352"/>
      <c r="AO968" s="352"/>
      <c r="AP968" s="352"/>
      <c r="AQ968" s="352"/>
      <c r="AR968" s="352"/>
      <c r="AS968" s="352"/>
      <c r="AT968" s="352"/>
      <c r="AU968" s="352"/>
      <c r="AV968" s="352"/>
      <c r="AW968" s="352"/>
      <c r="AX968" s="352"/>
      <c r="AY968" s="352"/>
      <c r="AZ968" s="352"/>
      <c r="BA968" s="352"/>
      <c r="BB968" s="352"/>
      <c r="BC968" s="352"/>
      <c r="BD968" s="352"/>
      <c r="BE968" s="352"/>
      <c r="BF968" s="352"/>
      <c r="BG968" s="352"/>
      <c r="BH968" s="352"/>
      <c r="BI968" s="352"/>
      <c r="BJ968" s="352"/>
      <c r="BK968" s="352"/>
      <c r="BL968" s="352"/>
    </row>
    <row r="969" spans="1:64" ht="16.5" customHeight="1">
      <c r="A969" s="352"/>
      <c r="B969" s="352"/>
      <c r="C969" s="352"/>
      <c r="D969" s="352"/>
      <c r="E969" s="352"/>
      <c r="F969" s="352"/>
      <c r="G969" s="352"/>
      <c r="H969" s="352"/>
      <c r="I969" s="352"/>
      <c r="J969" s="352"/>
      <c r="K969" s="352"/>
      <c r="L969" s="352"/>
      <c r="M969" s="352"/>
      <c r="N969" s="352"/>
      <c r="O969" s="352"/>
      <c r="P969" s="352"/>
      <c r="Q969" s="352"/>
      <c r="R969" s="352"/>
      <c r="S969" s="352"/>
      <c r="T969" s="352"/>
      <c r="U969" s="352"/>
      <c r="V969" s="352"/>
      <c r="W969" s="352"/>
      <c r="X969" s="352"/>
      <c r="Y969" s="352"/>
      <c r="Z969" s="352"/>
      <c r="AA969" s="352"/>
      <c r="AB969" s="352"/>
      <c r="AC969" s="352"/>
      <c r="AD969" s="352"/>
      <c r="AE969" s="352"/>
      <c r="AF969" s="352"/>
      <c r="AG969" s="352"/>
      <c r="AH969" s="352"/>
      <c r="AI969" s="352"/>
      <c r="AJ969" s="352"/>
      <c r="AK969" s="352"/>
      <c r="AL969" s="352"/>
      <c r="AM969" s="352"/>
      <c r="AN969" s="352"/>
      <c r="AO969" s="352"/>
      <c r="AP969" s="352"/>
      <c r="AQ969" s="352"/>
      <c r="AR969" s="352"/>
      <c r="AS969" s="352"/>
      <c r="AT969" s="352"/>
      <c r="AU969" s="352"/>
      <c r="AV969" s="352"/>
      <c r="AW969" s="352"/>
      <c r="AX969" s="352"/>
      <c r="AY969" s="352"/>
      <c r="AZ969" s="352"/>
      <c r="BA969" s="352"/>
      <c r="BB969" s="352"/>
      <c r="BC969" s="352"/>
      <c r="BD969" s="352"/>
      <c r="BE969" s="352"/>
      <c r="BF969" s="352"/>
      <c r="BG969" s="352"/>
      <c r="BH969" s="352"/>
      <c r="BI969" s="352"/>
      <c r="BJ969" s="352"/>
      <c r="BK969" s="352"/>
      <c r="BL969" s="352"/>
    </row>
    <row r="970" spans="1:64" ht="16.5" customHeight="1">
      <c r="A970" s="352"/>
      <c r="B970" s="352"/>
      <c r="C970" s="352"/>
      <c r="D970" s="352"/>
      <c r="E970" s="352"/>
      <c r="F970" s="352"/>
      <c r="G970" s="352"/>
      <c r="H970" s="352"/>
      <c r="I970" s="352"/>
      <c r="J970" s="352"/>
      <c r="K970" s="352"/>
      <c r="L970" s="352"/>
      <c r="M970" s="352"/>
      <c r="N970" s="352"/>
      <c r="O970" s="352"/>
      <c r="P970" s="352"/>
      <c r="Q970" s="352"/>
      <c r="R970" s="352"/>
      <c r="S970" s="352"/>
      <c r="T970" s="352"/>
      <c r="U970" s="352"/>
      <c r="V970" s="352"/>
      <c r="W970" s="352"/>
      <c r="X970" s="352"/>
      <c r="Y970" s="352"/>
      <c r="Z970" s="352"/>
      <c r="AA970" s="352"/>
      <c r="AB970" s="352"/>
      <c r="AC970" s="352"/>
      <c r="AD970" s="352"/>
      <c r="AE970" s="352"/>
      <c r="AF970" s="352"/>
      <c r="AG970" s="352"/>
      <c r="AH970" s="352"/>
      <c r="AI970" s="352"/>
      <c r="AJ970" s="352"/>
      <c r="AK970" s="352"/>
      <c r="AL970" s="352"/>
      <c r="AM970" s="352"/>
      <c r="AN970" s="352"/>
      <c r="AO970" s="352"/>
      <c r="AP970" s="352"/>
      <c r="AQ970" s="352"/>
      <c r="AR970" s="352"/>
      <c r="AS970" s="352"/>
      <c r="AT970" s="352"/>
      <c r="AU970" s="352"/>
      <c r="AV970" s="352"/>
      <c r="AW970" s="352"/>
      <c r="AX970" s="352"/>
      <c r="AY970" s="352"/>
      <c r="AZ970" s="352"/>
      <c r="BA970" s="352"/>
      <c r="BB970" s="352"/>
      <c r="BC970" s="352"/>
      <c r="BD970" s="352"/>
      <c r="BE970" s="352"/>
      <c r="BF970" s="352"/>
      <c r="BG970" s="352"/>
      <c r="BH970" s="352"/>
      <c r="BI970" s="352"/>
      <c r="BJ970" s="352"/>
      <c r="BK970" s="352"/>
      <c r="BL970" s="352"/>
    </row>
    <row r="971" spans="1:64" ht="16.5" customHeight="1">
      <c r="A971" s="352"/>
      <c r="B971" s="352"/>
      <c r="C971" s="352"/>
      <c r="D971" s="352"/>
      <c r="E971" s="352"/>
      <c r="F971" s="352"/>
      <c r="G971" s="352"/>
      <c r="H971" s="352"/>
      <c r="I971" s="352"/>
      <c r="J971" s="352"/>
      <c r="K971" s="352"/>
      <c r="L971" s="352"/>
      <c r="M971" s="352"/>
      <c r="N971" s="352"/>
      <c r="O971" s="352"/>
      <c r="P971" s="352"/>
      <c r="Q971" s="352"/>
      <c r="R971" s="352"/>
      <c r="S971" s="352"/>
      <c r="T971" s="352"/>
      <c r="U971" s="352"/>
      <c r="V971" s="352"/>
      <c r="W971" s="352"/>
      <c r="X971" s="352"/>
      <c r="Y971" s="352"/>
      <c r="Z971" s="352"/>
      <c r="AA971" s="352"/>
      <c r="AB971" s="352"/>
      <c r="AC971" s="352"/>
      <c r="AD971" s="352"/>
      <c r="AE971" s="352"/>
      <c r="AF971" s="352"/>
      <c r="AG971" s="352"/>
      <c r="AH971" s="352"/>
      <c r="AI971" s="352"/>
      <c r="AJ971" s="352"/>
      <c r="AK971" s="352"/>
      <c r="AL971" s="352"/>
      <c r="AM971" s="352"/>
      <c r="AN971" s="352"/>
      <c r="AO971" s="352"/>
      <c r="AP971" s="352"/>
      <c r="AQ971" s="352"/>
      <c r="AR971" s="352"/>
      <c r="AS971" s="352"/>
      <c r="AT971" s="352"/>
      <c r="AU971" s="352"/>
      <c r="AV971" s="352"/>
      <c r="AW971" s="352"/>
      <c r="AX971" s="352"/>
      <c r="AY971" s="352"/>
      <c r="AZ971" s="352"/>
      <c r="BA971" s="352"/>
      <c r="BB971" s="352"/>
      <c r="BC971" s="352"/>
      <c r="BD971" s="352"/>
      <c r="BE971" s="352"/>
      <c r="BF971" s="352"/>
      <c r="BG971" s="352"/>
      <c r="BH971" s="352"/>
      <c r="BI971" s="352"/>
      <c r="BJ971" s="352"/>
      <c r="BK971" s="352"/>
      <c r="BL971" s="352"/>
    </row>
    <row r="972" spans="1:64" ht="16.5" customHeight="1">
      <c r="A972" s="352"/>
      <c r="B972" s="352"/>
      <c r="C972" s="352"/>
      <c r="D972" s="352"/>
      <c r="E972" s="352"/>
      <c r="F972" s="352"/>
      <c r="G972" s="352"/>
      <c r="H972" s="352"/>
      <c r="I972" s="352"/>
      <c r="J972" s="352"/>
      <c r="K972" s="352"/>
      <c r="L972" s="352"/>
      <c r="M972" s="352"/>
      <c r="N972" s="352"/>
      <c r="O972" s="352"/>
      <c r="P972" s="352"/>
      <c r="Q972" s="352"/>
      <c r="R972" s="352"/>
      <c r="S972" s="352"/>
      <c r="T972" s="352"/>
      <c r="U972" s="352"/>
      <c r="V972" s="352"/>
      <c r="W972" s="352"/>
      <c r="X972" s="352"/>
      <c r="Y972" s="352"/>
      <c r="Z972" s="352"/>
      <c r="AA972" s="352"/>
      <c r="AB972" s="352"/>
      <c r="AC972" s="352"/>
      <c r="AD972" s="352"/>
      <c r="AE972" s="352"/>
      <c r="AF972" s="352"/>
      <c r="AG972" s="352"/>
      <c r="AH972" s="352"/>
      <c r="AI972" s="352"/>
      <c r="AJ972" s="352"/>
      <c r="AK972" s="352"/>
      <c r="AL972" s="352"/>
      <c r="AM972" s="352"/>
      <c r="AN972" s="352"/>
      <c r="AO972" s="352"/>
      <c r="AP972" s="352"/>
      <c r="AQ972" s="352"/>
      <c r="AR972" s="352"/>
      <c r="AS972" s="352"/>
      <c r="AT972" s="352"/>
      <c r="AU972" s="352"/>
      <c r="AV972" s="352"/>
      <c r="AW972" s="352"/>
      <c r="AX972" s="352"/>
      <c r="AY972" s="352"/>
      <c r="AZ972" s="352"/>
      <c r="BA972" s="352"/>
      <c r="BB972" s="352"/>
      <c r="BC972" s="352"/>
      <c r="BD972" s="352"/>
      <c r="BE972" s="352"/>
      <c r="BF972" s="352"/>
      <c r="BG972" s="352"/>
      <c r="BH972" s="352"/>
      <c r="BI972" s="352"/>
      <c r="BJ972" s="352"/>
      <c r="BK972" s="352"/>
      <c r="BL972" s="352"/>
    </row>
    <row r="973" spans="1:64" ht="16.5" customHeight="1">
      <c r="A973" s="352"/>
      <c r="B973" s="352"/>
      <c r="C973" s="352"/>
      <c r="D973" s="352"/>
      <c r="E973" s="352"/>
      <c r="F973" s="352"/>
      <c r="G973" s="352"/>
      <c r="H973" s="352"/>
      <c r="I973" s="352"/>
      <c r="J973" s="352"/>
      <c r="K973" s="352"/>
      <c r="L973" s="352"/>
      <c r="M973" s="352"/>
      <c r="N973" s="352"/>
      <c r="O973" s="352"/>
      <c r="P973" s="352"/>
      <c r="Q973" s="352"/>
      <c r="R973" s="352"/>
      <c r="S973" s="352"/>
      <c r="T973" s="352"/>
      <c r="U973" s="352"/>
      <c r="V973" s="352"/>
      <c r="W973" s="352"/>
      <c r="X973" s="352"/>
      <c r="Y973" s="352"/>
      <c r="Z973" s="352"/>
      <c r="AA973" s="352"/>
      <c r="AB973" s="352"/>
      <c r="AC973" s="352"/>
      <c r="AD973" s="352"/>
      <c r="AE973" s="352"/>
      <c r="AF973" s="352"/>
      <c r="AG973" s="352"/>
      <c r="AH973" s="352"/>
      <c r="AI973" s="352"/>
      <c r="AJ973" s="352"/>
      <c r="AK973" s="352"/>
      <c r="AL973" s="352"/>
      <c r="AM973" s="352"/>
      <c r="AN973" s="352"/>
      <c r="AO973" s="352"/>
      <c r="AP973" s="352"/>
      <c r="AQ973" s="352"/>
      <c r="AR973" s="352"/>
      <c r="AS973" s="352"/>
      <c r="AT973" s="352"/>
      <c r="AU973" s="352"/>
      <c r="AV973" s="352"/>
      <c r="AW973" s="352"/>
      <c r="AX973" s="352"/>
      <c r="AY973" s="352"/>
      <c r="AZ973" s="352"/>
      <c r="BA973" s="352"/>
      <c r="BB973" s="352"/>
      <c r="BC973" s="352"/>
      <c r="BD973" s="352"/>
      <c r="BE973" s="352"/>
      <c r="BF973" s="352"/>
      <c r="BG973" s="352"/>
      <c r="BH973" s="352"/>
      <c r="BI973" s="352"/>
      <c r="BJ973" s="352"/>
      <c r="BK973" s="352"/>
      <c r="BL973" s="352"/>
    </row>
    <row r="974" spans="1:64" ht="16.5" customHeight="1">
      <c r="A974" s="352"/>
      <c r="B974" s="352"/>
      <c r="C974" s="352"/>
      <c r="D974" s="352"/>
      <c r="E974" s="352"/>
      <c r="F974" s="352"/>
      <c r="G974" s="352"/>
      <c r="H974" s="352"/>
      <c r="I974" s="352"/>
      <c r="J974" s="352"/>
      <c r="K974" s="352"/>
      <c r="L974" s="352"/>
      <c r="M974" s="352"/>
      <c r="N974" s="352"/>
      <c r="O974" s="352"/>
      <c r="P974" s="352"/>
      <c r="Q974" s="352"/>
      <c r="R974" s="352"/>
      <c r="S974" s="352"/>
      <c r="T974" s="352"/>
      <c r="U974" s="352"/>
      <c r="V974" s="352"/>
      <c r="W974" s="352"/>
      <c r="X974" s="352"/>
      <c r="Y974" s="352"/>
      <c r="Z974" s="352"/>
      <c r="AA974" s="352"/>
      <c r="AB974" s="352"/>
      <c r="AC974" s="352"/>
      <c r="AD974" s="352"/>
      <c r="AE974" s="352"/>
      <c r="AF974" s="352"/>
      <c r="AG974" s="352"/>
      <c r="AH974" s="352"/>
      <c r="AI974" s="352"/>
      <c r="AJ974" s="352"/>
      <c r="AK974" s="352"/>
      <c r="AL974" s="352"/>
      <c r="AM974" s="352"/>
      <c r="AN974" s="352"/>
      <c r="AO974" s="352"/>
      <c r="AP974" s="352"/>
      <c r="AQ974" s="352"/>
      <c r="AR974" s="352"/>
      <c r="AS974" s="352"/>
      <c r="AT974" s="352"/>
      <c r="AU974" s="352"/>
      <c r="AV974" s="352"/>
      <c r="AW974" s="352"/>
      <c r="AX974" s="352"/>
      <c r="AY974" s="352"/>
      <c r="AZ974" s="352"/>
      <c r="BA974" s="352"/>
      <c r="BB974" s="352"/>
      <c r="BC974" s="352"/>
      <c r="BD974" s="352"/>
      <c r="BE974" s="352"/>
      <c r="BF974" s="352"/>
      <c r="BG974" s="352"/>
      <c r="BH974" s="352"/>
      <c r="BI974" s="352"/>
      <c r="BJ974" s="352"/>
      <c r="BK974" s="352"/>
      <c r="BL974" s="352"/>
    </row>
    <row r="975" spans="1:64" ht="16.5" customHeight="1">
      <c r="A975" s="352"/>
      <c r="B975" s="352"/>
      <c r="C975" s="352"/>
      <c r="D975" s="352"/>
      <c r="E975" s="352"/>
      <c r="F975" s="352"/>
      <c r="G975" s="352"/>
      <c r="H975" s="352"/>
      <c r="I975" s="352"/>
      <c r="J975" s="352"/>
      <c r="K975" s="352"/>
      <c r="L975" s="352"/>
      <c r="M975" s="352"/>
      <c r="N975" s="352"/>
      <c r="O975" s="352"/>
      <c r="P975" s="352"/>
      <c r="Q975" s="352"/>
      <c r="R975" s="352"/>
      <c r="S975" s="352"/>
      <c r="T975" s="352"/>
      <c r="U975" s="352"/>
      <c r="V975" s="352"/>
      <c r="W975" s="352"/>
      <c r="X975" s="352"/>
      <c r="Y975" s="352"/>
      <c r="Z975" s="352"/>
      <c r="AA975" s="352"/>
      <c r="AB975" s="352"/>
      <c r="AC975" s="352"/>
      <c r="AD975" s="352"/>
      <c r="AE975" s="352"/>
      <c r="AF975" s="352"/>
      <c r="AG975" s="352"/>
      <c r="AH975" s="352"/>
      <c r="AI975" s="352"/>
      <c r="AJ975" s="352"/>
      <c r="AK975" s="352"/>
      <c r="AL975" s="352"/>
      <c r="AM975" s="352"/>
      <c r="AN975" s="352"/>
      <c r="AO975" s="352"/>
      <c r="AP975" s="352"/>
      <c r="AQ975" s="352"/>
      <c r="AR975" s="352"/>
      <c r="AS975" s="352"/>
      <c r="AT975" s="352"/>
      <c r="AU975" s="352"/>
      <c r="AV975" s="352"/>
      <c r="AW975" s="352"/>
      <c r="AX975" s="352"/>
      <c r="AY975" s="352"/>
      <c r="AZ975" s="352"/>
      <c r="BA975" s="352"/>
      <c r="BB975" s="352"/>
      <c r="BC975" s="352"/>
      <c r="BD975" s="352"/>
      <c r="BE975" s="352"/>
      <c r="BF975" s="352"/>
      <c r="BG975" s="352"/>
      <c r="BH975" s="352"/>
      <c r="BI975" s="352"/>
      <c r="BJ975" s="352"/>
      <c r="BK975" s="352"/>
      <c r="BL975" s="352"/>
    </row>
    <row r="976" spans="1:64" ht="16.5" customHeight="1">
      <c r="A976" s="352"/>
      <c r="B976" s="352"/>
      <c r="C976" s="352"/>
      <c r="D976" s="352"/>
      <c r="E976" s="352"/>
      <c r="F976" s="352"/>
      <c r="G976" s="352"/>
      <c r="H976" s="352"/>
      <c r="I976" s="352"/>
      <c r="J976" s="352"/>
      <c r="K976" s="352"/>
      <c r="L976" s="352"/>
      <c r="M976" s="352"/>
      <c r="N976" s="352"/>
      <c r="O976" s="352"/>
      <c r="P976" s="352"/>
      <c r="Q976" s="352"/>
      <c r="R976" s="352"/>
      <c r="S976" s="352"/>
      <c r="T976" s="352"/>
      <c r="U976" s="352"/>
      <c r="V976" s="352"/>
      <c r="W976" s="352"/>
      <c r="X976" s="352"/>
      <c r="Y976" s="352"/>
      <c r="Z976" s="352"/>
      <c r="AA976" s="352"/>
      <c r="AB976" s="352"/>
      <c r="AC976" s="352"/>
      <c r="AD976" s="352"/>
      <c r="AE976" s="352"/>
      <c r="AF976" s="352"/>
      <c r="AG976" s="352"/>
      <c r="AH976" s="352"/>
      <c r="AI976" s="352"/>
      <c r="AJ976" s="352"/>
      <c r="AK976" s="352"/>
      <c r="AL976" s="352"/>
      <c r="AM976" s="352"/>
      <c r="AN976" s="352"/>
      <c r="AO976" s="352"/>
      <c r="AP976" s="352"/>
      <c r="AQ976" s="352"/>
      <c r="AR976" s="352"/>
      <c r="AS976" s="352"/>
      <c r="AT976" s="352"/>
      <c r="AU976" s="352"/>
      <c r="AV976" s="352"/>
      <c r="AW976" s="352"/>
      <c r="AX976" s="352"/>
      <c r="AY976" s="352"/>
      <c r="AZ976" s="352"/>
      <c r="BA976" s="352"/>
      <c r="BB976" s="352"/>
      <c r="BC976" s="352"/>
      <c r="BD976" s="352"/>
      <c r="BE976" s="352"/>
      <c r="BF976" s="352"/>
      <c r="BG976" s="352"/>
      <c r="BH976" s="352"/>
      <c r="BI976" s="352"/>
      <c r="BJ976" s="352"/>
      <c r="BK976" s="352"/>
      <c r="BL976" s="352"/>
    </row>
    <row r="977" spans="1:64" ht="16.5" customHeight="1">
      <c r="A977" s="352"/>
      <c r="B977" s="352"/>
      <c r="C977" s="352"/>
      <c r="D977" s="352"/>
      <c r="E977" s="352"/>
      <c r="F977" s="352"/>
      <c r="G977" s="352"/>
      <c r="H977" s="352"/>
      <c r="I977" s="352"/>
      <c r="J977" s="352"/>
      <c r="K977" s="352"/>
      <c r="L977" s="352"/>
      <c r="M977" s="352"/>
      <c r="N977" s="352"/>
      <c r="O977" s="352"/>
      <c r="P977" s="352"/>
      <c r="Q977" s="352"/>
      <c r="R977" s="352"/>
      <c r="S977" s="352"/>
      <c r="T977" s="352"/>
      <c r="U977" s="352"/>
      <c r="V977" s="352"/>
      <c r="W977" s="352"/>
      <c r="X977" s="352"/>
      <c r="Y977" s="352"/>
      <c r="Z977" s="352"/>
      <c r="AA977" s="352"/>
      <c r="AB977" s="352"/>
      <c r="AC977" s="352"/>
      <c r="AD977" s="352"/>
      <c r="AE977" s="352"/>
      <c r="AF977" s="352"/>
      <c r="AG977" s="352"/>
      <c r="AH977" s="352"/>
      <c r="AI977" s="352"/>
      <c r="AJ977" s="352"/>
      <c r="AK977" s="352"/>
      <c r="AL977" s="352"/>
      <c r="AM977" s="352"/>
      <c r="AN977" s="352"/>
      <c r="AO977" s="352"/>
      <c r="AP977" s="352"/>
      <c r="AQ977" s="352"/>
      <c r="AR977" s="352"/>
      <c r="AS977" s="352"/>
      <c r="AT977" s="352"/>
      <c r="AU977" s="352"/>
      <c r="AV977" s="352"/>
      <c r="AW977" s="352"/>
      <c r="AX977" s="352"/>
      <c r="AY977" s="352"/>
      <c r="AZ977" s="352"/>
      <c r="BA977" s="352"/>
      <c r="BB977" s="352"/>
      <c r="BC977" s="352"/>
      <c r="BD977" s="352"/>
      <c r="BE977" s="352"/>
      <c r="BF977" s="352"/>
      <c r="BG977" s="352"/>
      <c r="BH977" s="352"/>
      <c r="BI977" s="352"/>
      <c r="BJ977" s="352"/>
      <c r="BK977" s="352"/>
      <c r="BL977" s="352"/>
    </row>
    <row r="978" spans="1:64" ht="16.5" customHeight="1">
      <c r="A978" s="352"/>
      <c r="B978" s="352"/>
      <c r="C978" s="352"/>
      <c r="D978" s="352"/>
      <c r="E978" s="352"/>
      <c r="F978" s="352"/>
      <c r="G978" s="352"/>
      <c r="H978" s="352"/>
      <c r="I978" s="352"/>
      <c r="J978" s="352"/>
      <c r="K978" s="352"/>
      <c r="L978" s="352"/>
      <c r="M978" s="352"/>
      <c r="N978" s="352"/>
      <c r="O978" s="352"/>
      <c r="P978" s="352"/>
      <c r="Q978" s="352"/>
      <c r="R978" s="352"/>
      <c r="S978" s="352"/>
      <c r="T978" s="352"/>
      <c r="U978" s="352"/>
      <c r="V978" s="352"/>
      <c r="W978" s="352"/>
      <c r="X978" s="352"/>
      <c r="Y978" s="352"/>
      <c r="Z978" s="352"/>
      <c r="AA978" s="352"/>
      <c r="AB978" s="352"/>
      <c r="AC978" s="352"/>
      <c r="AD978" s="352"/>
      <c r="AE978" s="352"/>
      <c r="AF978" s="352"/>
      <c r="AG978" s="352"/>
      <c r="AH978" s="352"/>
      <c r="AI978" s="352"/>
      <c r="AJ978" s="352"/>
      <c r="AK978" s="352"/>
      <c r="AL978" s="352"/>
      <c r="AM978" s="352"/>
      <c r="AN978" s="352"/>
      <c r="AO978" s="352"/>
      <c r="AP978" s="352"/>
      <c r="AQ978" s="352"/>
      <c r="AR978" s="352"/>
      <c r="AS978" s="352"/>
      <c r="AT978" s="352"/>
      <c r="AU978" s="352"/>
      <c r="AV978" s="352"/>
      <c r="AW978" s="352"/>
      <c r="AX978" s="352"/>
      <c r="AY978" s="352"/>
      <c r="AZ978" s="352"/>
      <c r="BA978" s="352"/>
      <c r="BB978" s="352"/>
      <c r="BC978" s="352"/>
      <c r="BD978" s="352"/>
      <c r="BE978" s="352"/>
      <c r="BF978" s="352"/>
      <c r="BG978" s="352"/>
      <c r="BH978" s="352"/>
      <c r="BI978" s="352"/>
      <c r="BJ978" s="352"/>
      <c r="BK978" s="352"/>
      <c r="BL978" s="352"/>
    </row>
    <row r="979" spans="1:64" ht="16.5" customHeight="1">
      <c r="A979" s="352"/>
      <c r="B979" s="352"/>
      <c r="C979" s="352"/>
      <c r="D979" s="352"/>
      <c r="E979" s="352"/>
      <c r="F979" s="352"/>
      <c r="G979" s="352"/>
      <c r="H979" s="352"/>
      <c r="I979" s="352"/>
      <c r="J979" s="352"/>
      <c r="K979" s="352"/>
      <c r="L979" s="352"/>
      <c r="M979" s="352"/>
      <c r="N979" s="352"/>
      <c r="O979" s="352"/>
      <c r="P979" s="352"/>
      <c r="Q979" s="352"/>
      <c r="R979" s="352"/>
      <c r="S979" s="352"/>
      <c r="T979" s="352"/>
      <c r="U979" s="352"/>
      <c r="V979" s="352"/>
      <c r="W979" s="352"/>
      <c r="X979" s="352"/>
      <c r="Y979" s="352"/>
      <c r="Z979" s="352"/>
      <c r="AA979" s="352"/>
      <c r="AB979" s="352"/>
      <c r="AC979" s="352"/>
      <c r="AD979" s="352"/>
      <c r="AE979" s="352"/>
      <c r="AF979" s="352"/>
      <c r="AG979" s="352"/>
      <c r="AH979" s="352"/>
      <c r="AI979" s="352"/>
      <c r="AJ979" s="352"/>
      <c r="AK979" s="352"/>
      <c r="AL979" s="352"/>
      <c r="AM979" s="352"/>
      <c r="AN979" s="352"/>
      <c r="AO979" s="352"/>
      <c r="AP979" s="352"/>
      <c r="AQ979" s="352"/>
      <c r="AR979" s="352"/>
      <c r="AS979" s="352"/>
      <c r="AT979" s="352"/>
      <c r="AU979" s="352"/>
      <c r="AV979" s="352"/>
      <c r="AW979" s="352"/>
      <c r="AX979" s="352"/>
      <c r="AY979" s="352"/>
      <c r="AZ979" s="352"/>
      <c r="BA979" s="352"/>
      <c r="BB979" s="352"/>
      <c r="BC979" s="352"/>
      <c r="BD979" s="352"/>
      <c r="BE979" s="352"/>
      <c r="BF979" s="352"/>
      <c r="BG979" s="352"/>
      <c r="BH979" s="352"/>
      <c r="BI979" s="352"/>
      <c r="BJ979" s="352"/>
      <c r="BK979" s="352"/>
      <c r="BL979" s="352"/>
    </row>
    <row r="980" spans="1:64" ht="16.5" customHeight="1">
      <c r="A980" s="352"/>
      <c r="B980" s="352"/>
      <c r="C980" s="352"/>
      <c r="D980" s="352"/>
      <c r="E980" s="352"/>
      <c r="F980" s="352"/>
      <c r="G980" s="352"/>
      <c r="H980" s="352"/>
      <c r="I980" s="352"/>
      <c r="J980" s="352"/>
      <c r="K980" s="352"/>
      <c r="L980" s="352"/>
      <c r="M980" s="352"/>
      <c r="N980" s="352"/>
      <c r="O980" s="352"/>
      <c r="P980" s="352"/>
      <c r="Q980" s="352"/>
      <c r="R980" s="352"/>
      <c r="S980" s="352"/>
      <c r="T980" s="352"/>
      <c r="U980" s="352"/>
      <c r="V980" s="352"/>
      <c r="W980" s="352"/>
      <c r="X980" s="352"/>
      <c r="Y980" s="352"/>
      <c r="Z980" s="352"/>
      <c r="AA980" s="352"/>
      <c r="AB980" s="352"/>
      <c r="AC980" s="352"/>
      <c r="AD980" s="352"/>
      <c r="AE980" s="352"/>
      <c r="AF980" s="352"/>
      <c r="AG980" s="352"/>
      <c r="AH980" s="352"/>
      <c r="AI980" s="352"/>
      <c r="AJ980" s="352"/>
      <c r="AK980" s="352"/>
      <c r="AL980" s="352"/>
      <c r="AM980" s="352"/>
      <c r="AN980" s="352"/>
      <c r="AO980" s="352"/>
      <c r="AP980" s="352"/>
      <c r="AQ980" s="352"/>
      <c r="AR980" s="352"/>
      <c r="AS980" s="352"/>
      <c r="AT980" s="352"/>
      <c r="AU980" s="352"/>
      <c r="AV980" s="352"/>
      <c r="AW980" s="352"/>
      <c r="AX980" s="352"/>
      <c r="AY980" s="352"/>
      <c r="AZ980" s="352"/>
      <c r="BA980" s="352"/>
      <c r="BB980" s="352"/>
      <c r="BC980" s="352"/>
      <c r="BD980" s="352"/>
      <c r="BE980" s="352"/>
      <c r="BF980" s="352"/>
      <c r="BG980" s="352"/>
      <c r="BH980" s="352"/>
      <c r="BI980" s="352"/>
      <c r="BJ980" s="352"/>
      <c r="BK980" s="352"/>
      <c r="BL980" s="352"/>
    </row>
    <row r="981" spans="1:64" ht="16.5" customHeight="1">
      <c r="A981" s="352"/>
      <c r="B981" s="352"/>
      <c r="C981" s="352"/>
      <c r="D981" s="352"/>
      <c r="E981" s="352"/>
      <c r="F981" s="352"/>
      <c r="G981" s="352"/>
      <c r="H981" s="352"/>
      <c r="I981" s="352"/>
      <c r="J981" s="352"/>
      <c r="K981" s="352"/>
      <c r="L981" s="352"/>
      <c r="M981" s="352"/>
      <c r="N981" s="352"/>
      <c r="O981" s="352"/>
      <c r="P981" s="352"/>
      <c r="Q981" s="352"/>
      <c r="R981" s="352"/>
      <c r="S981" s="352"/>
      <c r="T981" s="352"/>
      <c r="U981" s="352"/>
      <c r="V981" s="352"/>
      <c r="W981" s="352"/>
      <c r="X981" s="352"/>
      <c r="Y981" s="352"/>
      <c r="Z981" s="352"/>
      <c r="AA981" s="352"/>
      <c r="AB981" s="352"/>
      <c r="AC981" s="352"/>
      <c r="AD981" s="352"/>
      <c r="AE981" s="352"/>
      <c r="AF981" s="352"/>
      <c r="AG981" s="352"/>
      <c r="AH981" s="352"/>
      <c r="AI981" s="352"/>
      <c r="AJ981" s="352"/>
      <c r="AK981" s="352"/>
      <c r="AL981" s="352"/>
      <c r="AM981" s="352"/>
      <c r="AN981" s="352"/>
      <c r="AO981" s="352"/>
      <c r="AP981" s="352"/>
      <c r="AQ981" s="352"/>
      <c r="AR981" s="352"/>
      <c r="AS981" s="352"/>
      <c r="AT981" s="352"/>
      <c r="AU981" s="352"/>
      <c r="AV981" s="352"/>
      <c r="AW981" s="352"/>
      <c r="AX981" s="352"/>
      <c r="AY981" s="352"/>
      <c r="AZ981" s="352"/>
      <c r="BA981" s="352"/>
      <c r="BB981" s="352"/>
      <c r="BC981" s="352"/>
      <c r="BD981" s="352"/>
      <c r="BE981" s="352"/>
      <c r="BF981" s="352"/>
      <c r="BG981" s="352"/>
      <c r="BH981" s="352"/>
      <c r="BI981" s="352"/>
      <c r="BJ981" s="352"/>
      <c r="BK981" s="352"/>
      <c r="BL981" s="352"/>
    </row>
    <row r="982" spans="1:64" ht="16.5" customHeight="1">
      <c r="A982" s="352"/>
      <c r="B982" s="352"/>
      <c r="C982" s="352"/>
      <c r="D982" s="352"/>
      <c r="E982" s="352"/>
      <c r="F982" s="352"/>
      <c r="G982" s="352"/>
      <c r="H982" s="352"/>
      <c r="I982" s="352"/>
      <c r="J982" s="352"/>
      <c r="K982" s="352"/>
      <c r="L982" s="352"/>
      <c r="M982" s="352"/>
      <c r="N982" s="352"/>
      <c r="O982" s="352"/>
      <c r="P982" s="352"/>
      <c r="Q982" s="352"/>
      <c r="R982" s="352"/>
      <c r="S982" s="352"/>
      <c r="T982" s="352"/>
      <c r="U982" s="352"/>
      <c r="V982" s="352"/>
      <c r="W982" s="352"/>
      <c r="X982" s="352"/>
      <c r="Y982" s="352"/>
      <c r="Z982" s="352"/>
      <c r="AA982" s="352"/>
      <c r="AB982" s="352"/>
      <c r="AC982" s="352"/>
      <c r="AD982" s="352"/>
      <c r="AE982" s="352"/>
      <c r="AF982" s="352"/>
      <c r="AG982" s="352"/>
      <c r="AH982" s="352"/>
      <c r="AI982" s="352"/>
      <c r="AJ982" s="352"/>
      <c r="AK982" s="352"/>
      <c r="AL982" s="352"/>
      <c r="AM982" s="352"/>
      <c r="AN982" s="352"/>
      <c r="AO982" s="352"/>
      <c r="AP982" s="352"/>
      <c r="AQ982" s="352"/>
      <c r="AR982" s="352"/>
      <c r="AS982" s="352"/>
      <c r="AT982" s="352"/>
      <c r="AU982" s="352"/>
      <c r="AV982" s="352"/>
      <c r="AW982" s="352"/>
      <c r="AX982" s="352"/>
      <c r="AY982" s="352"/>
      <c r="AZ982" s="352"/>
      <c r="BA982" s="352"/>
      <c r="BB982" s="352"/>
      <c r="BC982" s="352"/>
      <c r="BD982" s="352"/>
      <c r="BE982" s="352"/>
      <c r="BF982" s="352"/>
      <c r="BG982" s="352"/>
      <c r="BH982" s="352"/>
      <c r="BI982" s="352"/>
      <c r="BJ982" s="352"/>
      <c r="BK982" s="352"/>
      <c r="BL982" s="352"/>
    </row>
    <row r="983" spans="1:64" ht="16.5" customHeight="1">
      <c r="A983" s="352"/>
      <c r="B983" s="352"/>
      <c r="C983" s="352"/>
      <c r="D983" s="352"/>
      <c r="E983" s="352"/>
      <c r="F983" s="352"/>
      <c r="G983" s="352"/>
      <c r="H983" s="352"/>
      <c r="I983" s="352"/>
      <c r="J983" s="352"/>
      <c r="K983" s="352"/>
      <c r="L983" s="352"/>
      <c r="M983" s="352"/>
      <c r="N983" s="352"/>
      <c r="O983" s="352"/>
      <c r="P983" s="352"/>
      <c r="Q983" s="352"/>
      <c r="R983" s="352"/>
      <c r="S983" s="352"/>
      <c r="T983" s="352"/>
      <c r="U983" s="352"/>
      <c r="V983" s="352"/>
      <c r="W983" s="352"/>
      <c r="X983" s="352"/>
      <c r="Y983" s="352"/>
      <c r="Z983" s="352"/>
      <c r="AA983" s="352"/>
      <c r="AB983" s="352"/>
      <c r="AC983" s="352"/>
      <c r="AD983" s="352"/>
      <c r="AE983" s="352"/>
      <c r="AF983" s="352"/>
      <c r="AG983" s="352"/>
      <c r="AH983" s="352"/>
      <c r="AI983" s="352"/>
      <c r="AJ983" s="352"/>
      <c r="AK983" s="352"/>
      <c r="AL983" s="352"/>
      <c r="AM983" s="352"/>
      <c r="AN983" s="352"/>
      <c r="AO983" s="352"/>
      <c r="AP983" s="352"/>
      <c r="AQ983" s="352"/>
      <c r="AR983" s="352"/>
      <c r="AS983" s="352"/>
      <c r="AT983" s="352"/>
      <c r="AU983" s="352"/>
      <c r="AV983" s="352"/>
      <c r="AW983" s="352"/>
      <c r="AX983" s="352"/>
      <c r="AY983" s="352"/>
      <c r="AZ983" s="352"/>
      <c r="BA983" s="352"/>
      <c r="BB983" s="352"/>
      <c r="BC983" s="352"/>
      <c r="BD983" s="352"/>
      <c r="BE983" s="352"/>
      <c r="BF983" s="352"/>
      <c r="BG983" s="352"/>
      <c r="BH983" s="352"/>
      <c r="BI983" s="352"/>
      <c r="BJ983" s="352"/>
      <c r="BK983" s="352"/>
      <c r="BL983" s="352"/>
    </row>
    <row r="984" spans="1:64" ht="16.5" customHeight="1">
      <c r="A984" s="352"/>
      <c r="B984" s="352"/>
      <c r="C984" s="352"/>
      <c r="D984" s="352"/>
      <c r="E984" s="352"/>
      <c r="F984" s="352"/>
      <c r="G984" s="352"/>
      <c r="H984" s="352"/>
      <c r="I984" s="352"/>
      <c r="J984" s="352"/>
      <c r="K984" s="352"/>
      <c r="L984" s="352"/>
      <c r="M984" s="352"/>
      <c r="N984" s="352"/>
      <c r="O984" s="352"/>
      <c r="P984" s="352"/>
      <c r="Q984" s="352"/>
      <c r="R984" s="352"/>
      <c r="S984" s="352"/>
      <c r="T984" s="352"/>
      <c r="U984" s="352"/>
      <c r="V984" s="352"/>
      <c r="W984" s="352"/>
      <c r="X984" s="352"/>
      <c r="Y984" s="352"/>
      <c r="Z984" s="352"/>
      <c r="AA984" s="352"/>
      <c r="AB984" s="352"/>
      <c r="AC984" s="352"/>
      <c r="AD984" s="352"/>
      <c r="AE984" s="352"/>
      <c r="AF984" s="352"/>
      <c r="AG984" s="352"/>
      <c r="AH984" s="352"/>
      <c r="AI984" s="352"/>
      <c r="AJ984" s="352"/>
      <c r="AK984" s="352"/>
      <c r="AL984" s="352"/>
      <c r="AM984" s="352"/>
      <c r="AN984" s="352"/>
      <c r="AO984" s="352"/>
      <c r="AP984" s="352"/>
      <c r="AQ984" s="352"/>
      <c r="AR984" s="352"/>
      <c r="AS984" s="352"/>
      <c r="AT984" s="352"/>
      <c r="AU984" s="352"/>
      <c r="AV984" s="352"/>
      <c r="AW984" s="352"/>
      <c r="AX984" s="352"/>
      <c r="AY984" s="352"/>
      <c r="AZ984" s="352"/>
      <c r="BA984" s="352"/>
      <c r="BB984" s="352"/>
      <c r="BC984" s="352"/>
      <c r="BD984" s="352"/>
      <c r="BE984" s="352"/>
      <c r="BF984" s="352"/>
      <c r="BG984" s="352"/>
      <c r="BH984" s="352"/>
      <c r="BI984" s="352"/>
      <c r="BJ984" s="352"/>
      <c r="BK984" s="352"/>
      <c r="BL984" s="352"/>
    </row>
    <row r="985" spans="1:64" ht="16.5" customHeight="1">
      <c r="A985" s="352"/>
      <c r="B985" s="352"/>
      <c r="C985" s="352"/>
      <c r="D985" s="352"/>
      <c r="E985" s="352"/>
      <c r="F985" s="352"/>
      <c r="G985" s="352"/>
      <c r="H985" s="352"/>
      <c r="I985" s="352"/>
      <c r="J985" s="352"/>
      <c r="K985" s="352"/>
      <c r="L985" s="352"/>
      <c r="M985" s="352"/>
      <c r="N985" s="352"/>
      <c r="O985" s="352"/>
      <c r="P985" s="352"/>
      <c r="Q985" s="352"/>
      <c r="R985" s="352"/>
      <c r="S985" s="352"/>
      <c r="T985" s="352"/>
      <c r="U985" s="352"/>
      <c r="V985" s="352"/>
      <c r="W985" s="352"/>
      <c r="X985" s="352"/>
      <c r="Y985" s="352"/>
      <c r="Z985" s="352"/>
      <c r="AA985" s="352"/>
      <c r="AB985" s="352"/>
      <c r="AC985" s="352"/>
      <c r="AD985" s="352"/>
      <c r="AE985" s="352"/>
      <c r="AF985" s="352"/>
      <c r="AG985" s="352"/>
      <c r="AH985" s="352"/>
      <c r="AI985" s="352"/>
      <c r="AJ985" s="352"/>
      <c r="AK985" s="352"/>
      <c r="AL985" s="352"/>
      <c r="AM985" s="352"/>
      <c r="AN985" s="352"/>
      <c r="AO985" s="352"/>
      <c r="AP985" s="352"/>
      <c r="AQ985" s="352"/>
      <c r="AR985" s="352"/>
      <c r="AS985" s="352"/>
      <c r="AT985" s="352"/>
      <c r="AU985" s="352"/>
      <c r="AV985" s="352"/>
      <c r="AW985" s="352"/>
      <c r="AX985" s="352"/>
      <c r="AY985" s="352"/>
      <c r="AZ985" s="352"/>
      <c r="BA985" s="352"/>
      <c r="BB985" s="352"/>
      <c r="BC985" s="352"/>
      <c r="BD985" s="352"/>
      <c r="BE985" s="352"/>
      <c r="BF985" s="352"/>
      <c r="BG985" s="352"/>
      <c r="BH985" s="352"/>
      <c r="BI985" s="352"/>
      <c r="BJ985" s="352"/>
      <c r="BK985" s="352"/>
      <c r="BL985" s="352"/>
    </row>
    <row r="986" spans="1:64" ht="16.5" customHeight="1">
      <c r="A986" s="352"/>
      <c r="B986" s="352"/>
      <c r="C986" s="352"/>
      <c r="D986" s="352"/>
      <c r="E986" s="352"/>
      <c r="F986" s="352"/>
      <c r="G986" s="352"/>
      <c r="H986" s="352"/>
      <c r="I986" s="352"/>
      <c r="J986" s="352"/>
      <c r="K986" s="352"/>
      <c r="L986" s="352"/>
      <c r="M986" s="352"/>
      <c r="N986" s="352"/>
      <c r="O986" s="352"/>
      <c r="P986" s="352"/>
      <c r="Q986" s="352"/>
      <c r="R986" s="352"/>
      <c r="S986" s="352"/>
      <c r="T986" s="352"/>
      <c r="U986" s="352"/>
      <c r="V986" s="352"/>
      <c r="W986" s="352"/>
      <c r="X986" s="352"/>
      <c r="Y986" s="352"/>
      <c r="Z986" s="352"/>
      <c r="AA986" s="352"/>
      <c r="AB986" s="352"/>
      <c r="AC986" s="352"/>
      <c r="AD986" s="352"/>
      <c r="AE986" s="352"/>
      <c r="AF986" s="352"/>
      <c r="AG986" s="352"/>
      <c r="AH986" s="352"/>
      <c r="AI986" s="352"/>
      <c r="AJ986" s="352"/>
      <c r="AK986" s="352"/>
      <c r="AL986" s="352"/>
      <c r="AM986" s="352"/>
      <c r="AN986" s="352"/>
      <c r="AO986" s="352"/>
      <c r="AP986" s="352"/>
      <c r="AQ986" s="352"/>
      <c r="AR986" s="352"/>
      <c r="AS986" s="352"/>
      <c r="AT986" s="352"/>
      <c r="AU986" s="352"/>
      <c r="AV986" s="352"/>
      <c r="AW986" s="352"/>
      <c r="AX986" s="352"/>
      <c r="AY986" s="352"/>
      <c r="AZ986" s="352"/>
      <c r="BA986" s="352"/>
      <c r="BB986" s="352"/>
      <c r="BC986" s="352"/>
      <c r="BD986" s="352"/>
      <c r="BE986" s="352"/>
      <c r="BF986" s="352"/>
      <c r="BG986" s="352"/>
      <c r="BH986" s="352"/>
      <c r="BI986" s="352"/>
      <c r="BJ986" s="352"/>
      <c r="BK986" s="352"/>
      <c r="BL986" s="352"/>
    </row>
    <row r="987" spans="1:64" ht="16.5" customHeight="1">
      <c r="A987" s="352"/>
      <c r="B987" s="352"/>
      <c r="C987" s="352"/>
      <c r="D987" s="352"/>
      <c r="E987" s="352"/>
      <c r="F987" s="352"/>
      <c r="G987" s="352"/>
      <c r="H987" s="352"/>
      <c r="I987" s="352"/>
      <c r="J987" s="352"/>
      <c r="K987" s="352"/>
      <c r="L987" s="352"/>
      <c r="M987" s="352"/>
      <c r="N987" s="352"/>
      <c r="O987" s="352"/>
      <c r="P987" s="352"/>
      <c r="Q987" s="352"/>
      <c r="R987" s="352"/>
      <c r="S987" s="352"/>
      <c r="T987" s="352"/>
      <c r="U987" s="352"/>
      <c r="V987" s="352"/>
      <c r="W987" s="352"/>
      <c r="X987" s="352"/>
      <c r="Y987" s="352"/>
      <c r="Z987" s="352"/>
      <c r="AA987" s="352"/>
      <c r="AB987" s="352"/>
      <c r="AC987" s="352"/>
      <c r="AD987" s="352"/>
      <c r="AE987" s="352"/>
      <c r="AF987" s="352"/>
      <c r="AG987" s="352"/>
      <c r="AH987" s="352"/>
      <c r="AI987" s="352"/>
      <c r="AJ987" s="352"/>
      <c r="AK987" s="352"/>
      <c r="AL987" s="352"/>
      <c r="AM987" s="352"/>
      <c r="AN987" s="352"/>
      <c r="AO987" s="352"/>
      <c r="AP987" s="352"/>
      <c r="AQ987" s="352"/>
      <c r="AR987" s="352"/>
      <c r="AS987" s="352"/>
      <c r="AT987" s="352"/>
      <c r="AU987" s="352"/>
      <c r="AV987" s="352"/>
      <c r="AW987" s="352"/>
      <c r="AX987" s="352"/>
      <c r="AY987" s="352"/>
      <c r="AZ987" s="352"/>
      <c r="BA987" s="352"/>
      <c r="BB987" s="352"/>
      <c r="BC987" s="352"/>
      <c r="BD987" s="352"/>
      <c r="BE987" s="352"/>
      <c r="BF987" s="352"/>
      <c r="BG987" s="352"/>
      <c r="BH987" s="352"/>
      <c r="BI987" s="352"/>
      <c r="BJ987" s="352"/>
      <c r="BK987" s="352"/>
      <c r="BL987" s="352"/>
    </row>
    <row r="988" spans="1:64" ht="16.5" customHeight="1">
      <c r="A988" s="352"/>
      <c r="B988" s="352"/>
      <c r="C988" s="352"/>
      <c r="D988" s="352"/>
      <c r="E988" s="352"/>
      <c r="F988" s="352"/>
      <c r="G988" s="352"/>
      <c r="H988" s="352"/>
      <c r="I988" s="352"/>
      <c r="J988" s="352"/>
      <c r="K988" s="352"/>
      <c r="L988" s="352"/>
      <c r="M988" s="352"/>
      <c r="N988" s="352"/>
      <c r="O988" s="352"/>
      <c r="P988" s="352"/>
      <c r="Q988" s="352"/>
      <c r="R988" s="352"/>
      <c r="S988" s="352"/>
      <c r="T988" s="352"/>
      <c r="U988" s="352"/>
      <c r="V988" s="352"/>
      <c r="W988" s="352"/>
      <c r="X988" s="352"/>
      <c r="Y988" s="352"/>
      <c r="Z988" s="352"/>
      <c r="AA988" s="352"/>
      <c r="AB988" s="352"/>
      <c r="AC988" s="352"/>
      <c r="AD988" s="352"/>
      <c r="AE988" s="352"/>
      <c r="AF988" s="352"/>
      <c r="AG988" s="352"/>
      <c r="AH988" s="352"/>
      <c r="AI988" s="352"/>
      <c r="AJ988" s="352"/>
      <c r="AK988" s="352"/>
      <c r="AL988" s="352"/>
      <c r="AM988" s="352"/>
      <c r="AN988" s="352"/>
      <c r="AO988" s="352"/>
      <c r="AP988" s="352"/>
      <c r="AQ988" s="352"/>
      <c r="AR988" s="352"/>
      <c r="AS988" s="352"/>
      <c r="AT988" s="352"/>
      <c r="AU988" s="352"/>
      <c r="AV988" s="352"/>
      <c r="AW988" s="352"/>
      <c r="AX988" s="352"/>
      <c r="AY988" s="352"/>
      <c r="AZ988" s="352"/>
      <c r="BA988" s="352"/>
      <c r="BB988" s="352"/>
      <c r="BC988" s="352"/>
      <c r="BD988" s="352"/>
      <c r="BE988" s="352"/>
      <c r="BF988" s="352"/>
      <c r="BG988" s="352"/>
      <c r="BH988" s="352"/>
      <c r="BI988" s="352"/>
      <c r="BJ988" s="352"/>
      <c r="BK988" s="352"/>
      <c r="BL988" s="352"/>
    </row>
    <row r="989" spans="1:64" ht="16.5" customHeight="1">
      <c r="A989" s="352"/>
      <c r="B989" s="352"/>
      <c r="C989" s="352"/>
      <c r="D989" s="352"/>
      <c r="E989" s="352"/>
      <c r="F989" s="352"/>
      <c r="G989" s="352"/>
      <c r="H989" s="352"/>
      <c r="I989" s="352"/>
      <c r="J989" s="352"/>
      <c r="K989" s="352"/>
      <c r="L989" s="352"/>
      <c r="M989" s="352"/>
      <c r="N989" s="352"/>
      <c r="O989" s="352"/>
      <c r="P989" s="352"/>
      <c r="Q989" s="352"/>
      <c r="R989" s="352"/>
      <c r="S989" s="352"/>
      <c r="T989" s="352"/>
      <c r="U989" s="352"/>
      <c r="V989" s="352"/>
      <c r="W989" s="352"/>
      <c r="X989" s="352"/>
      <c r="Y989" s="352"/>
      <c r="Z989" s="352"/>
      <c r="AA989" s="352"/>
      <c r="AB989" s="352"/>
      <c r="AC989" s="352"/>
      <c r="AD989" s="352"/>
      <c r="AE989" s="352"/>
      <c r="AF989" s="352"/>
      <c r="AG989" s="352"/>
      <c r="AH989" s="352"/>
      <c r="AI989" s="352"/>
      <c r="AJ989" s="352"/>
      <c r="AK989" s="352"/>
      <c r="AL989" s="352"/>
      <c r="AM989" s="352"/>
      <c r="AN989" s="352"/>
      <c r="AO989" s="352"/>
      <c r="AP989" s="352"/>
      <c r="AQ989" s="352"/>
      <c r="AR989" s="352"/>
      <c r="AS989" s="352"/>
      <c r="AT989" s="352"/>
      <c r="AU989" s="352"/>
      <c r="AV989" s="352"/>
      <c r="AW989" s="352"/>
      <c r="AX989" s="352"/>
      <c r="AY989" s="352"/>
      <c r="AZ989" s="352"/>
      <c r="BA989" s="352"/>
      <c r="BB989" s="352"/>
      <c r="BC989" s="352"/>
      <c r="BD989" s="352"/>
      <c r="BE989" s="352"/>
      <c r="BF989" s="352"/>
      <c r="BG989" s="352"/>
      <c r="BH989" s="352"/>
      <c r="BI989" s="352"/>
      <c r="BJ989" s="352"/>
      <c r="BK989" s="352"/>
      <c r="BL989" s="352"/>
    </row>
    <row r="990" spans="1:64" ht="16.5" customHeight="1">
      <c r="A990" s="352"/>
      <c r="B990" s="352"/>
      <c r="C990" s="352"/>
      <c r="D990" s="352"/>
      <c r="E990" s="352"/>
      <c r="F990" s="352"/>
      <c r="G990" s="352"/>
      <c r="H990" s="352"/>
      <c r="I990" s="352"/>
      <c r="J990" s="352"/>
      <c r="K990" s="352"/>
      <c r="L990" s="352"/>
      <c r="M990" s="352"/>
      <c r="N990" s="352"/>
      <c r="O990" s="352"/>
      <c r="P990" s="352"/>
      <c r="Q990" s="352"/>
      <c r="R990" s="352"/>
      <c r="S990" s="352"/>
      <c r="T990" s="352"/>
      <c r="U990" s="352"/>
      <c r="V990" s="352"/>
      <c r="W990" s="352"/>
      <c r="X990" s="352"/>
      <c r="Y990" s="352"/>
      <c r="Z990" s="352"/>
      <c r="AA990" s="352"/>
      <c r="AB990" s="352"/>
      <c r="AC990" s="352"/>
      <c r="AD990" s="352"/>
      <c r="AE990" s="352"/>
      <c r="AF990" s="352"/>
      <c r="AG990" s="352"/>
      <c r="AH990" s="352"/>
      <c r="AI990" s="352"/>
      <c r="AJ990" s="352"/>
      <c r="AK990" s="352"/>
      <c r="AL990" s="352"/>
      <c r="AM990" s="352"/>
      <c r="AN990" s="352"/>
      <c r="AO990" s="352"/>
      <c r="AP990" s="352"/>
      <c r="AQ990" s="352"/>
      <c r="AR990" s="352"/>
      <c r="AS990" s="352"/>
      <c r="AT990" s="352"/>
      <c r="AU990" s="352"/>
      <c r="AV990" s="352"/>
      <c r="AW990" s="352"/>
      <c r="AX990" s="352"/>
      <c r="AY990" s="352"/>
      <c r="AZ990" s="352"/>
      <c r="BA990" s="352"/>
      <c r="BB990" s="352"/>
      <c r="BC990" s="352"/>
      <c r="BD990" s="352"/>
      <c r="BE990" s="352"/>
      <c r="BF990" s="352"/>
      <c r="BG990" s="352"/>
      <c r="BH990" s="352"/>
      <c r="BI990" s="352"/>
      <c r="BJ990" s="352"/>
      <c r="BK990" s="352"/>
      <c r="BL990" s="352"/>
    </row>
    <row r="991" spans="1:64" ht="16.5" customHeight="1">
      <c r="A991" s="352"/>
      <c r="B991" s="352"/>
      <c r="C991" s="352"/>
      <c r="D991" s="352"/>
      <c r="E991" s="352"/>
      <c r="F991" s="352"/>
      <c r="G991" s="352"/>
      <c r="H991" s="352"/>
      <c r="I991" s="352"/>
      <c r="J991" s="352"/>
      <c r="K991" s="352"/>
      <c r="L991" s="352"/>
      <c r="M991" s="352"/>
      <c r="N991" s="352"/>
      <c r="O991" s="352"/>
      <c r="P991" s="352"/>
      <c r="Q991" s="352"/>
      <c r="R991" s="352"/>
      <c r="S991" s="352"/>
      <c r="T991" s="352"/>
      <c r="U991" s="352"/>
      <c r="V991" s="352"/>
      <c r="W991" s="352"/>
      <c r="X991" s="352"/>
      <c r="Y991" s="352"/>
      <c r="Z991" s="352"/>
      <c r="AA991" s="352"/>
      <c r="AB991" s="352"/>
      <c r="AC991" s="352"/>
      <c r="AD991" s="352"/>
      <c r="AE991" s="352"/>
      <c r="AF991" s="352"/>
      <c r="AG991" s="352"/>
      <c r="AH991" s="352"/>
      <c r="AI991" s="352"/>
      <c r="AJ991" s="352"/>
      <c r="AK991" s="352"/>
      <c r="AL991" s="352"/>
      <c r="AM991" s="352"/>
      <c r="AN991" s="352"/>
      <c r="AO991" s="352"/>
      <c r="AP991" s="352"/>
      <c r="AQ991" s="352"/>
      <c r="AR991" s="352"/>
      <c r="AS991" s="352"/>
      <c r="AT991" s="352"/>
      <c r="AU991" s="352"/>
      <c r="AV991" s="352"/>
      <c r="AW991" s="352"/>
      <c r="AX991" s="352"/>
      <c r="AY991" s="352"/>
      <c r="AZ991" s="352"/>
      <c r="BA991" s="352"/>
      <c r="BB991" s="352"/>
      <c r="BC991" s="352"/>
      <c r="BD991" s="352"/>
      <c r="BE991" s="352"/>
      <c r="BF991" s="352"/>
      <c r="BG991" s="352"/>
      <c r="BH991" s="352"/>
      <c r="BI991" s="352"/>
      <c r="BJ991" s="352"/>
      <c r="BK991" s="352"/>
      <c r="BL991" s="352"/>
    </row>
    <row r="992" spans="1:64" ht="16.5" customHeight="1">
      <c r="A992" s="352"/>
      <c r="B992" s="352"/>
      <c r="C992" s="352"/>
      <c r="D992" s="352"/>
      <c r="E992" s="352"/>
      <c r="F992" s="352"/>
      <c r="G992" s="352"/>
      <c r="H992" s="352"/>
      <c r="I992" s="352"/>
      <c r="J992" s="352"/>
      <c r="K992" s="352"/>
      <c r="L992" s="352"/>
      <c r="M992" s="352"/>
      <c r="N992" s="352"/>
      <c r="O992" s="352"/>
      <c r="P992" s="352"/>
      <c r="Q992" s="352"/>
      <c r="R992" s="352"/>
      <c r="S992" s="352"/>
      <c r="T992" s="352"/>
      <c r="U992" s="352"/>
      <c r="V992" s="352"/>
      <c r="W992" s="352"/>
      <c r="X992" s="352"/>
      <c r="Y992" s="352"/>
      <c r="Z992" s="352"/>
      <c r="AA992" s="352"/>
      <c r="AB992" s="352"/>
      <c r="AC992" s="352"/>
      <c r="AD992" s="352"/>
      <c r="AE992" s="352"/>
      <c r="AF992" s="352"/>
      <c r="AG992" s="352"/>
      <c r="AH992" s="352"/>
      <c r="AI992" s="352"/>
      <c r="AJ992" s="352"/>
      <c r="AK992" s="352"/>
      <c r="AL992" s="352"/>
      <c r="AM992" s="352"/>
      <c r="AN992" s="352"/>
      <c r="AO992" s="352"/>
      <c r="AP992" s="352"/>
      <c r="AQ992" s="352"/>
      <c r="AR992" s="352"/>
      <c r="AS992" s="352"/>
      <c r="AT992" s="352"/>
      <c r="AU992" s="352"/>
      <c r="AV992" s="352"/>
      <c r="AW992" s="352"/>
      <c r="AX992" s="352"/>
      <c r="AY992" s="352"/>
      <c r="AZ992" s="352"/>
      <c r="BA992" s="352"/>
      <c r="BB992" s="352"/>
      <c r="BC992" s="352"/>
      <c r="BD992" s="352"/>
      <c r="BE992" s="352"/>
      <c r="BF992" s="352"/>
      <c r="BG992" s="352"/>
      <c r="BH992" s="352"/>
      <c r="BI992" s="352"/>
      <c r="BJ992" s="352"/>
      <c r="BK992" s="352"/>
      <c r="BL992" s="352"/>
    </row>
    <row r="993" spans="1:64" ht="16.5" customHeight="1">
      <c r="A993" s="352"/>
      <c r="B993" s="352"/>
      <c r="C993" s="352"/>
      <c r="D993" s="352"/>
      <c r="E993" s="352"/>
      <c r="F993" s="352"/>
      <c r="G993" s="352"/>
      <c r="H993" s="352"/>
      <c r="I993" s="352"/>
      <c r="J993" s="352"/>
      <c r="K993" s="352"/>
      <c r="L993" s="352"/>
      <c r="M993" s="352"/>
      <c r="N993" s="352"/>
      <c r="O993" s="352"/>
      <c r="P993" s="352"/>
      <c r="Q993" s="352"/>
      <c r="R993" s="352"/>
      <c r="S993" s="352"/>
      <c r="T993" s="352"/>
      <c r="U993" s="352"/>
      <c r="V993" s="352"/>
      <c r="W993" s="352"/>
      <c r="X993" s="352"/>
      <c r="Y993" s="352"/>
      <c r="Z993" s="352"/>
      <c r="AA993" s="352"/>
      <c r="AB993" s="352"/>
      <c r="AC993" s="352"/>
      <c r="AD993" s="352"/>
      <c r="AE993" s="352"/>
      <c r="AF993" s="352"/>
      <c r="AG993" s="352"/>
      <c r="AH993" s="352"/>
      <c r="AI993" s="352"/>
      <c r="AJ993" s="352"/>
      <c r="AK993" s="352"/>
      <c r="AL993" s="352"/>
      <c r="AM993" s="352"/>
      <c r="AN993" s="352"/>
      <c r="AO993" s="352"/>
      <c r="AP993" s="352"/>
      <c r="AQ993" s="352"/>
      <c r="AR993" s="352"/>
      <c r="AS993" s="352"/>
      <c r="AT993" s="352"/>
      <c r="AU993" s="352"/>
      <c r="AV993" s="352"/>
      <c r="AW993" s="352"/>
      <c r="AX993" s="352"/>
      <c r="AY993" s="352"/>
      <c r="AZ993" s="352"/>
      <c r="BA993" s="352"/>
      <c r="BB993" s="352"/>
      <c r="BC993" s="352"/>
      <c r="BD993" s="352"/>
      <c r="BE993" s="352"/>
      <c r="BF993" s="352"/>
      <c r="BG993" s="352"/>
      <c r="BH993" s="352"/>
      <c r="BI993" s="352"/>
      <c r="BJ993" s="352"/>
      <c r="BK993" s="352"/>
      <c r="BL993" s="352"/>
    </row>
    <row r="994" spans="1:64" ht="16.5" customHeight="1">
      <c r="A994" s="352"/>
      <c r="B994" s="352"/>
      <c r="C994" s="352"/>
      <c r="D994" s="352"/>
      <c r="E994" s="352"/>
      <c r="F994" s="352"/>
      <c r="G994" s="352"/>
      <c r="H994" s="352"/>
      <c r="I994" s="352"/>
      <c r="J994" s="352"/>
      <c r="K994" s="352"/>
      <c r="L994" s="352"/>
      <c r="M994" s="352"/>
      <c r="N994" s="352"/>
      <c r="O994" s="352"/>
      <c r="P994" s="352"/>
      <c r="Q994" s="352"/>
      <c r="R994" s="352"/>
      <c r="S994" s="352"/>
      <c r="T994" s="352"/>
      <c r="U994" s="352"/>
      <c r="V994" s="352"/>
      <c r="W994" s="352"/>
      <c r="X994" s="352"/>
      <c r="Y994" s="352"/>
      <c r="Z994" s="352"/>
      <c r="AA994" s="352"/>
      <c r="AB994" s="352"/>
      <c r="AC994" s="352"/>
      <c r="AD994" s="352"/>
      <c r="AE994" s="352"/>
      <c r="AF994" s="352"/>
      <c r="AG994" s="352"/>
      <c r="AH994" s="352"/>
      <c r="AI994" s="352"/>
      <c r="AJ994" s="352"/>
      <c r="AK994" s="352"/>
      <c r="AL994" s="352"/>
      <c r="AM994" s="352"/>
      <c r="AN994" s="352"/>
      <c r="AO994" s="352"/>
      <c r="AP994" s="352"/>
      <c r="AQ994" s="352"/>
      <c r="AR994" s="352"/>
      <c r="AS994" s="352"/>
      <c r="AT994" s="352"/>
      <c r="AU994" s="352"/>
      <c r="AV994" s="352"/>
      <c r="AW994" s="352"/>
      <c r="AX994" s="352"/>
      <c r="AY994" s="352"/>
      <c r="AZ994" s="352"/>
      <c r="BA994" s="352"/>
      <c r="BB994" s="352"/>
      <c r="BC994" s="352"/>
      <c r="BD994" s="352"/>
      <c r="BE994" s="352"/>
      <c r="BF994" s="352"/>
      <c r="BG994" s="352"/>
      <c r="BH994" s="352"/>
      <c r="BI994" s="352"/>
      <c r="BJ994" s="352"/>
      <c r="BK994" s="352"/>
      <c r="BL994" s="352"/>
    </row>
    <row r="995" spans="1:64" ht="16.5" customHeight="1">
      <c r="A995" s="352"/>
      <c r="B995" s="352"/>
      <c r="C995" s="352"/>
      <c r="D995" s="352"/>
      <c r="E995" s="352"/>
      <c r="F995" s="352"/>
      <c r="G995" s="352"/>
      <c r="H995" s="352"/>
      <c r="I995" s="352"/>
      <c r="J995" s="352"/>
      <c r="K995" s="352"/>
      <c r="L995" s="352"/>
      <c r="M995" s="352"/>
      <c r="N995" s="352"/>
      <c r="O995" s="352"/>
      <c r="P995" s="352"/>
      <c r="Q995" s="352"/>
      <c r="R995" s="352"/>
      <c r="S995" s="352"/>
      <c r="T995" s="352"/>
      <c r="U995" s="352"/>
      <c r="V995" s="352"/>
      <c r="W995" s="352"/>
      <c r="X995" s="352"/>
      <c r="Y995" s="352"/>
      <c r="Z995" s="352"/>
      <c r="AA995" s="352"/>
      <c r="AB995" s="352"/>
      <c r="AC995" s="352"/>
      <c r="AD995" s="352"/>
      <c r="AE995" s="352"/>
      <c r="AF995" s="352"/>
      <c r="AG995" s="352"/>
      <c r="AH995" s="352"/>
      <c r="AI995" s="352"/>
      <c r="AJ995" s="352"/>
      <c r="AK995" s="352"/>
      <c r="AL995" s="352"/>
      <c r="AM995" s="352"/>
      <c r="AN995" s="352"/>
      <c r="AO995" s="352"/>
      <c r="AP995" s="352"/>
      <c r="AQ995" s="352"/>
      <c r="AR995" s="352"/>
      <c r="AS995" s="352"/>
      <c r="AT995" s="352"/>
      <c r="AU995" s="352"/>
      <c r="AV995" s="352"/>
      <c r="AW995" s="352"/>
      <c r="AX995" s="352"/>
      <c r="AY995" s="352"/>
      <c r="AZ995" s="352"/>
      <c r="BA995" s="352"/>
      <c r="BB995" s="352"/>
      <c r="BC995" s="352"/>
      <c r="BD995" s="352"/>
      <c r="BE995" s="352"/>
      <c r="BF995" s="352"/>
      <c r="BG995" s="352"/>
      <c r="BH995" s="352"/>
      <c r="BI995" s="352"/>
      <c r="BJ995" s="352"/>
      <c r="BK995" s="352"/>
      <c r="BL995" s="352"/>
    </row>
    <row r="996" spans="1:64" ht="16.5" customHeight="1">
      <c r="A996" s="352"/>
      <c r="B996" s="352"/>
      <c r="C996" s="352"/>
      <c r="D996" s="352"/>
      <c r="E996" s="352"/>
      <c r="F996" s="352"/>
      <c r="G996" s="352"/>
      <c r="H996" s="352"/>
      <c r="I996" s="352"/>
      <c r="J996" s="352"/>
      <c r="K996" s="352"/>
      <c r="L996" s="352"/>
      <c r="M996" s="352"/>
      <c r="N996" s="352"/>
      <c r="O996" s="352"/>
      <c r="P996" s="352"/>
      <c r="Q996" s="352"/>
      <c r="R996" s="352"/>
      <c r="S996" s="352"/>
      <c r="T996" s="352"/>
      <c r="U996" s="352"/>
      <c r="V996" s="352"/>
      <c r="W996" s="352"/>
      <c r="X996" s="352"/>
      <c r="Y996" s="352"/>
      <c r="Z996" s="352"/>
      <c r="AA996" s="352"/>
      <c r="AB996" s="352"/>
      <c r="AC996" s="352"/>
      <c r="AD996" s="352"/>
      <c r="AE996" s="352"/>
      <c r="AF996" s="352"/>
      <c r="AG996" s="352"/>
      <c r="AH996" s="352"/>
      <c r="AI996" s="352"/>
      <c r="AJ996" s="352"/>
      <c r="AK996" s="352"/>
      <c r="AL996" s="352"/>
      <c r="AM996" s="352"/>
      <c r="AN996" s="352"/>
      <c r="AO996" s="352"/>
      <c r="AP996" s="352"/>
      <c r="AQ996" s="352"/>
      <c r="AR996" s="352"/>
      <c r="AS996" s="352"/>
      <c r="AT996" s="352"/>
      <c r="AU996" s="352"/>
      <c r="AV996" s="352"/>
      <c r="AW996" s="352"/>
      <c r="AX996" s="352"/>
      <c r="AY996" s="352"/>
      <c r="AZ996" s="352"/>
      <c r="BA996" s="352"/>
      <c r="BB996" s="352"/>
      <c r="BC996" s="352"/>
      <c r="BD996" s="352"/>
      <c r="BE996" s="352"/>
      <c r="BF996" s="352"/>
      <c r="BG996" s="352"/>
      <c r="BH996" s="352"/>
      <c r="BI996" s="352"/>
      <c r="BJ996" s="352"/>
      <c r="BK996" s="352"/>
      <c r="BL996" s="352"/>
    </row>
    <row r="997" spans="1:64" ht="16.5" customHeight="1">
      <c r="A997" s="352"/>
      <c r="B997" s="352"/>
      <c r="C997" s="352"/>
      <c r="D997" s="352"/>
      <c r="E997" s="352"/>
      <c r="F997" s="352"/>
      <c r="G997" s="352"/>
      <c r="H997" s="352"/>
      <c r="I997" s="352"/>
      <c r="J997" s="352"/>
      <c r="K997" s="352"/>
      <c r="L997" s="352"/>
      <c r="M997" s="352"/>
      <c r="N997" s="352"/>
      <c r="O997" s="352"/>
      <c r="P997" s="352"/>
      <c r="Q997" s="352"/>
      <c r="R997" s="352"/>
      <c r="S997" s="352"/>
      <c r="T997" s="352"/>
      <c r="U997" s="352"/>
      <c r="V997" s="352"/>
      <c r="W997" s="352"/>
      <c r="X997" s="352"/>
      <c r="Y997" s="352"/>
      <c r="Z997" s="352"/>
      <c r="AA997" s="352"/>
      <c r="AB997" s="352"/>
      <c r="AC997" s="352"/>
      <c r="AD997" s="352"/>
      <c r="AE997" s="352"/>
      <c r="AF997" s="352"/>
      <c r="AG997" s="352"/>
      <c r="AH997" s="352"/>
      <c r="AI997" s="352"/>
      <c r="AJ997" s="352"/>
      <c r="AK997" s="352"/>
      <c r="AL997" s="352"/>
      <c r="AM997" s="352"/>
      <c r="AN997" s="352"/>
      <c r="AO997" s="352"/>
      <c r="AP997" s="352"/>
      <c r="AQ997" s="352"/>
      <c r="AR997" s="352"/>
      <c r="AS997" s="352"/>
      <c r="AT997" s="352"/>
      <c r="AU997" s="352"/>
      <c r="AV997" s="352"/>
      <c r="AW997" s="352"/>
      <c r="AX997" s="352"/>
      <c r="AY997" s="352"/>
      <c r="AZ997" s="352"/>
      <c r="BA997" s="352"/>
      <c r="BB997" s="352"/>
      <c r="BC997" s="352"/>
      <c r="BD997" s="352"/>
      <c r="BE997" s="352"/>
      <c r="BF997" s="352"/>
      <c r="BG997" s="352"/>
      <c r="BH997" s="352"/>
      <c r="BI997" s="352"/>
      <c r="BJ997" s="352"/>
      <c r="BK997" s="352"/>
      <c r="BL997" s="352"/>
    </row>
    <row r="998" spans="1:64" ht="16.5" customHeight="1">
      <c r="A998" s="352"/>
      <c r="B998" s="352"/>
      <c r="C998" s="352"/>
      <c r="D998" s="352"/>
      <c r="E998" s="352"/>
      <c r="F998" s="352"/>
      <c r="G998" s="352"/>
      <c r="H998" s="352"/>
      <c r="I998" s="352"/>
      <c r="J998" s="352"/>
      <c r="K998" s="352"/>
      <c r="L998" s="352"/>
      <c r="M998" s="352"/>
      <c r="N998" s="352"/>
      <c r="O998" s="352"/>
      <c r="P998" s="352"/>
      <c r="Q998" s="352"/>
      <c r="R998" s="352"/>
      <c r="S998" s="352"/>
      <c r="T998" s="352"/>
      <c r="U998" s="352"/>
      <c r="V998" s="352"/>
      <c r="W998" s="352"/>
      <c r="X998" s="352"/>
      <c r="Y998" s="352"/>
      <c r="Z998" s="352"/>
      <c r="AA998" s="352"/>
      <c r="AB998" s="352"/>
      <c r="AC998" s="352"/>
      <c r="AD998" s="352"/>
      <c r="AE998" s="352"/>
      <c r="AF998" s="352"/>
      <c r="AG998" s="352"/>
      <c r="AH998" s="352"/>
      <c r="AI998" s="352"/>
      <c r="AJ998" s="352"/>
      <c r="AK998" s="352"/>
      <c r="AL998" s="352"/>
      <c r="AM998" s="352"/>
      <c r="AN998" s="352"/>
      <c r="AO998" s="352"/>
      <c r="AP998" s="352"/>
      <c r="AQ998" s="352"/>
      <c r="AR998" s="352"/>
      <c r="AS998" s="352"/>
      <c r="AT998" s="352"/>
      <c r="AU998" s="352"/>
      <c r="AV998" s="352"/>
      <c r="AW998" s="352"/>
      <c r="AX998" s="352"/>
      <c r="AY998" s="352"/>
      <c r="AZ998" s="352"/>
      <c r="BA998" s="352"/>
      <c r="BB998" s="352"/>
      <c r="BC998" s="352"/>
      <c r="BD998" s="352"/>
      <c r="BE998" s="352"/>
      <c r="BF998" s="352"/>
      <c r="BG998" s="352"/>
      <c r="BH998" s="352"/>
      <c r="BI998" s="352"/>
      <c r="BJ998" s="352"/>
      <c r="BK998" s="352"/>
      <c r="BL998" s="352"/>
    </row>
  </sheetData>
  <mergeCells count="70">
    <mergeCell ref="A28:B28"/>
    <mergeCell ref="A4:A6"/>
    <mergeCell ref="B4:B6"/>
    <mergeCell ref="C4:I4"/>
    <mergeCell ref="J4:P4"/>
    <mergeCell ref="AE4:AK4"/>
    <mergeCell ref="AL4:AR4"/>
    <mergeCell ref="AS4:AY4"/>
    <mergeCell ref="AZ4:BF4"/>
    <mergeCell ref="A25:A27"/>
    <mergeCell ref="Q4:W4"/>
    <mergeCell ref="X4:AD4"/>
    <mergeCell ref="AS32:AY32"/>
    <mergeCell ref="AZ32:BF32"/>
    <mergeCell ref="A53:A57"/>
    <mergeCell ref="B58:C58"/>
    <mergeCell ref="A32:A34"/>
    <mergeCell ref="B32:B34"/>
    <mergeCell ref="C32:I32"/>
    <mergeCell ref="J32:P32"/>
    <mergeCell ref="Q32:W32"/>
    <mergeCell ref="X32:AD32"/>
    <mergeCell ref="J62:P62"/>
    <mergeCell ref="Q62:W62"/>
    <mergeCell ref="X62:AD62"/>
    <mergeCell ref="AE32:AK32"/>
    <mergeCell ref="AL32:AR32"/>
    <mergeCell ref="A83:B83"/>
    <mergeCell ref="B84:C84"/>
    <mergeCell ref="A62:A64"/>
    <mergeCell ref="B62:B64"/>
    <mergeCell ref="C62:I62"/>
    <mergeCell ref="X88:AD88"/>
    <mergeCell ref="AE62:AK62"/>
    <mergeCell ref="AL62:AR62"/>
    <mergeCell ref="AS62:AY62"/>
    <mergeCell ref="AZ62:BF62"/>
    <mergeCell ref="A135:B135"/>
    <mergeCell ref="AE88:AK88"/>
    <mergeCell ref="AL88:AR88"/>
    <mergeCell ref="AS88:AY88"/>
    <mergeCell ref="AZ88:BF88"/>
    <mergeCell ref="A110:B110"/>
    <mergeCell ref="A114:A116"/>
    <mergeCell ref="B114:B116"/>
    <mergeCell ref="C114:I114"/>
    <mergeCell ref="J114:P114"/>
    <mergeCell ref="Q114:W114"/>
    <mergeCell ref="A88:A90"/>
    <mergeCell ref="B88:B90"/>
    <mergeCell ref="C88:I88"/>
    <mergeCell ref="J88:P88"/>
    <mergeCell ref="Q88:W88"/>
    <mergeCell ref="X114:AD114"/>
    <mergeCell ref="AE114:AK114"/>
    <mergeCell ref="AL114:AR114"/>
    <mergeCell ref="AS114:AY114"/>
    <mergeCell ref="AZ114:BF114"/>
    <mergeCell ref="AZ141:BF141"/>
    <mergeCell ref="A136:B136"/>
    <mergeCell ref="A137:B137"/>
    <mergeCell ref="A141:A143"/>
    <mergeCell ref="B141:B143"/>
    <mergeCell ref="C141:I141"/>
    <mergeCell ref="J141:P141"/>
    <mergeCell ref="Q141:W141"/>
    <mergeCell ref="X141:AD141"/>
    <mergeCell ref="AE141:AK141"/>
    <mergeCell ref="AL141:AR141"/>
    <mergeCell ref="AS141:AY141"/>
  </mergeCells>
  <pageMargins left="0.5" right="0.25" top="0.75" bottom="1" header="0" footer="0"/>
  <pageSetup paperSize="9" scale="76" orientation="landscape" r:id="rId1"/>
  <rowBreaks count="5" manualBreakCount="5">
    <brk id="28" max="57" man="1"/>
    <brk id="58" max="57" man="1"/>
    <brk id="84" max="57" man="1"/>
    <brk id="110" max="57" man="1"/>
    <brk id="138" max="5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GDP 1964-65 to 1973-74</vt:lpstr>
      <vt:lpstr>GDP 1974-75 to 1986-87</vt:lpstr>
      <vt:lpstr>GDP 1987-88 to 1999-00</vt:lpstr>
      <vt:lpstr>NA Series </vt:lpstr>
      <vt:lpstr>GDP 2001-02 to 2019-20</vt:lpstr>
      <vt:lpstr>GDP Series_Nominal</vt:lpstr>
      <vt:lpstr>GDP Series_Real</vt:lpstr>
      <vt:lpstr>GDP_2011_Onwards</vt:lpstr>
      <vt:lpstr>Provincial GDP</vt:lpstr>
      <vt:lpstr>'GDP 2001-02 to 2019-20'!Print_Area</vt:lpstr>
      <vt:lpstr>'GDP Series_Nominal'!Print_Area</vt:lpstr>
      <vt:lpstr>'GDP Series_Real'!Print_Area</vt:lpstr>
      <vt:lpstr>'Provincial GDP'!Print_Area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R00557</dc:creator>
  <cp:lastModifiedBy>RAMKRISHNA ACHARYA</cp:lastModifiedBy>
  <dcterms:created xsi:type="dcterms:W3CDTF">2022-02-23T04:49:50Z</dcterms:created>
  <dcterms:modified xsi:type="dcterms:W3CDTF">2025-06-19T07:26:36Z</dcterms:modified>
</cp:coreProperties>
</file>