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15600" windowHeight="11760"/>
  </bookViews>
  <sheets>
    <sheet name="publish- final" sheetId="3" r:id="rId1"/>
    <sheet name="Sheet1" sheetId="4" state="hidden" r:id="rId2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31" i="3"/>
  <c r="H31"/>
  <c r="E31" l="1"/>
  <c r="D31"/>
  <c r="C31"/>
  <c r="C24" l="1"/>
  <c r="D24"/>
  <c r="E24"/>
  <c r="H24" l="1"/>
  <c r="I24"/>
</calcChain>
</file>

<file path=xl/sharedStrings.xml><?xml version="1.0" encoding="utf-8"?>
<sst xmlns="http://schemas.openxmlformats.org/spreadsheetml/2006/main" count="122" uniqueCount="108">
  <si>
    <t>S. No.</t>
  </si>
  <si>
    <t>Liquidity</t>
  </si>
  <si>
    <r>
      <t xml:space="preserve">Net Liquidity   </t>
    </r>
    <r>
      <rPr>
        <b/>
        <i/>
        <sz val="8"/>
        <rFont val="Tahoma"/>
        <family val="2"/>
      </rPr>
      <t>(In %)</t>
    </r>
  </si>
  <si>
    <r>
      <t xml:space="preserve">SLR
</t>
    </r>
    <r>
      <rPr>
        <b/>
        <i/>
        <sz val="8"/>
        <rFont val="Tahoma"/>
        <family val="2"/>
      </rPr>
      <t>(In %)</t>
    </r>
  </si>
  <si>
    <t>Core Capital = Tier I capital</t>
  </si>
  <si>
    <t>NPL% = Non Performing Loan to Total Loan</t>
  </si>
  <si>
    <t>Key Financial Indicators of  Finance Co. (Provisional)</t>
  </si>
  <si>
    <r>
      <t xml:space="preserve">CAR
</t>
    </r>
    <r>
      <rPr>
        <b/>
        <i/>
        <sz val="8"/>
        <rFont val="Tahoma"/>
        <family val="2"/>
      </rPr>
      <t>(In %)</t>
    </r>
  </si>
  <si>
    <t xml:space="preserve">CCAR %= Core capital to total risk weighted exposures(Assets). </t>
  </si>
  <si>
    <t>CAR %= Total Capital Fund to Total Risk Weighted Exposures(Assets).</t>
  </si>
  <si>
    <t>Net Liquidity % = Net Liquid Assets to Total Deposits.</t>
  </si>
  <si>
    <r>
      <t xml:space="preserve"> Deprived Sector
</t>
    </r>
    <r>
      <rPr>
        <b/>
        <i/>
        <sz val="8"/>
        <rFont val="Tahoma"/>
        <family val="2"/>
      </rPr>
      <t>(In %)</t>
    </r>
  </si>
  <si>
    <t>Name of Finance Company</t>
  </si>
  <si>
    <t xml:space="preserve">Paid up Capital (Rs. In Thousand) </t>
  </si>
  <si>
    <r>
      <t xml:space="preserve">Total Deposit
</t>
    </r>
    <r>
      <rPr>
        <b/>
        <i/>
        <sz val="8"/>
        <rFont val="Tahoma"/>
        <family val="2"/>
      </rPr>
      <t>(Rs. In Thousand)</t>
    </r>
    <r>
      <rPr>
        <b/>
        <sz val="8"/>
        <rFont val="Tahoma"/>
        <family val="2"/>
      </rPr>
      <t xml:space="preserve">  </t>
    </r>
  </si>
  <si>
    <t xml:space="preserve">SLR%= Statutory Liquidity Ratio and minimum requirement 7%, </t>
  </si>
  <si>
    <t xml:space="preserve">Shree Investment &amp; Finance Co. Limited </t>
  </si>
  <si>
    <t>Progessive Finance Limited</t>
  </si>
  <si>
    <t>Janaki Finance Co. Limited</t>
  </si>
  <si>
    <t xml:space="preserve">Pokhara Finance Limited </t>
  </si>
  <si>
    <t>Central Finance Limited</t>
  </si>
  <si>
    <t>Multipurpose  Finance Co. Limited</t>
  </si>
  <si>
    <t>Guheshwori  Merchant Banking &amp; Finance Limited</t>
  </si>
  <si>
    <t>ICFC Finance Limited</t>
  </si>
  <si>
    <t>Reliance Finance Limited</t>
  </si>
  <si>
    <t>Total Capital Fund = Tier I and Tier II capital</t>
  </si>
  <si>
    <t>Total Loan as per NRB Reporting Form No. 2.1</t>
  </si>
  <si>
    <r>
      <t xml:space="preserve"> Priority Sector 
</t>
    </r>
    <r>
      <rPr>
        <b/>
        <i/>
        <sz val="8"/>
        <rFont val="Tahoma"/>
        <family val="2"/>
      </rPr>
      <t>(In %)</t>
    </r>
  </si>
  <si>
    <t xml:space="preserve">Gorkhas Finance Limited </t>
  </si>
  <si>
    <t xml:space="preserve">Goodwill Finance  Limited </t>
  </si>
  <si>
    <t>Lalitpur Finance Limited</t>
  </si>
  <si>
    <t xml:space="preserve">United Finance Limited </t>
  </si>
  <si>
    <t xml:space="preserve">Best Finance Company Limited </t>
  </si>
  <si>
    <t>Srijana  Finance Limited</t>
  </si>
  <si>
    <t>City express Finance Company  Limited</t>
  </si>
  <si>
    <t>Manjushree Finance Limited</t>
  </si>
  <si>
    <t xml:space="preserve"> </t>
  </si>
  <si>
    <t>Total</t>
  </si>
  <si>
    <t>Problematic Finance Companies</t>
  </si>
  <si>
    <t>Nepal Share Markets and Finance Ltd.</t>
  </si>
  <si>
    <t>Capital Merchant Banking and Finance Ltd.</t>
  </si>
  <si>
    <t>Crystal Finance Ltd.</t>
  </si>
  <si>
    <r>
      <t xml:space="preserve">CCAR
</t>
    </r>
    <r>
      <rPr>
        <b/>
        <i/>
        <sz val="8"/>
        <rFont val="Tahoma"/>
        <family val="2"/>
      </rPr>
      <t xml:space="preserve">(In %) </t>
    </r>
  </si>
  <si>
    <r>
      <t xml:space="preserve">Total Loan </t>
    </r>
    <r>
      <rPr>
        <b/>
        <i/>
        <sz val="8"/>
        <rFont val="Tahoma"/>
        <family val="2"/>
      </rPr>
      <t>(Rs. In Thousand)</t>
    </r>
    <r>
      <rPr>
        <b/>
        <sz val="8"/>
        <rFont val="Tahoma"/>
        <family val="2"/>
      </rPr>
      <t xml:space="preserve"> </t>
    </r>
  </si>
  <si>
    <r>
      <t>Core Capital R</t>
    </r>
    <r>
      <rPr>
        <b/>
        <i/>
        <sz val="8"/>
        <rFont val="Tahoma"/>
        <family val="2"/>
      </rPr>
      <t xml:space="preserve">s. In Thousand)  </t>
    </r>
  </si>
  <si>
    <r>
      <t xml:space="preserve">Total Capital
Fund  </t>
    </r>
    <r>
      <rPr>
        <b/>
        <i/>
        <sz val="8"/>
        <rFont val="Tahoma"/>
        <family val="2"/>
      </rPr>
      <t xml:space="preserve">(Rs. In Thousand) </t>
    </r>
  </si>
  <si>
    <r>
      <t xml:space="preserve">Core Capital </t>
    </r>
    <r>
      <rPr>
        <b/>
        <i/>
        <sz val="8"/>
        <rFont val="Tahoma"/>
        <family val="2"/>
      </rPr>
      <t xml:space="preserve">(Rs. In Thousand)  </t>
    </r>
  </si>
  <si>
    <r>
      <t>Total Loan  (</t>
    </r>
    <r>
      <rPr>
        <b/>
        <i/>
        <sz val="8"/>
        <rFont val="Tahoma"/>
        <family val="2"/>
      </rPr>
      <t>Rs. In Thousand)</t>
    </r>
    <r>
      <rPr>
        <b/>
        <sz val="8"/>
        <rFont val="Tahoma"/>
        <family val="2"/>
      </rPr>
      <t xml:space="preserve"> </t>
    </r>
  </si>
  <si>
    <r>
      <t xml:space="preserve">Total Capital
Fund </t>
    </r>
    <r>
      <rPr>
        <b/>
        <i/>
        <sz val="8"/>
        <rFont val="Tahoma"/>
        <family val="2"/>
      </rPr>
      <t xml:space="preserve">(Rs. In Thousand) </t>
    </r>
  </si>
  <si>
    <r>
      <t xml:space="preserve">NPL
</t>
    </r>
    <r>
      <rPr>
        <b/>
        <i/>
        <sz val="8"/>
        <rFont val="Tahoma"/>
        <family val="2"/>
      </rPr>
      <t>(In %)</t>
    </r>
  </si>
  <si>
    <r>
      <t xml:space="preserve">CCD Ratio
</t>
    </r>
    <r>
      <rPr>
        <b/>
        <i/>
        <sz val="8"/>
        <rFont val="Tahoma"/>
        <family val="2"/>
      </rPr>
      <t>(In %)</t>
    </r>
  </si>
  <si>
    <t xml:space="preserve">CCD Ratio %= LCY Credit to Core Capital and LCY Deposit including other adjustments. Should Not Exceed 80% . </t>
  </si>
  <si>
    <t xml:space="preserve">*Nepal Finance  Limited </t>
  </si>
  <si>
    <t>* Released from problematic in this fiscal year.</t>
  </si>
  <si>
    <t>*Samriddhi Finance Company Limited</t>
  </si>
  <si>
    <t>As on Asar end, 2077 (Mid- July 2020)</t>
  </si>
  <si>
    <t>No.</t>
  </si>
  <si>
    <t>Code of Bank</t>
  </si>
  <si>
    <t>Scope</t>
  </si>
  <si>
    <t>Paid Up Capital</t>
  </si>
  <si>
    <t>Core Capital</t>
  </si>
  <si>
    <t>Total Capital Fund</t>
  </si>
  <si>
    <t>RWA/RWE</t>
  </si>
  <si>
    <t>Core Capital Ratio</t>
  </si>
  <si>
    <t>Capital Adequacy Ratio</t>
  </si>
  <si>
    <t>Individual Deposit</t>
  </si>
  <si>
    <t>Total Deposits</t>
  </si>
  <si>
    <t>Loans and Advances (Gross)</t>
  </si>
  <si>
    <t>Net Profit / (Net Loss)</t>
  </si>
  <si>
    <t>CCD Ratio</t>
  </si>
  <si>
    <t>NPA</t>
  </si>
  <si>
    <t>Net Liquidity</t>
  </si>
  <si>
    <t>SLR</t>
  </si>
  <si>
    <t>Spread Rate</t>
  </si>
  <si>
    <t>Base Rate</t>
  </si>
  <si>
    <t>Priority Sector Lending</t>
  </si>
  <si>
    <t xml:space="preserve">Deprived Sector </t>
  </si>
  <si>
    <t>Total Realestate exposure</t>
  </si>
  <si>
    <t>Industry Total</t>
  </si>
  <si>
    <t>Operating Total</t>
  </si>
  <si>
    <t>1 District Total</t>
  </si>
  <si>
    <t>3 District Total</t>
  </si>
  <si>
    <t>National Level Total</t>
  </si>
  <si>
    <t>Problematic</t>
  </si>
  <si>
    <t>Nepal Finance</t>
  </si>
  <si>
    <t>GorkhaFin</t>
  </si>
  <si>
    <t>Goodwill</t>
  </si>
  <si>
    <t>Sri Investment</t>
  </si>
  <si>
    <t>Lalitpur</t>
  </si>
  <si>
    <t>United</t>
  </si>
  <si>
    <t>Best</t>
  </si>
  <si>
    <t>Progressive</t>
  </si>
  <si>
    <t>Janaki</t>
  </si>
  <si>
    <t>Pokhara</t>
  </si>
  <si>
    <t>Central</t>
  </si>
  <si>
    <t>Multipurpose</t>
  </si>
  <si>
    <t>Srijana</t>
  </si>
  <si>
    <t>WMBF</t>
  </si>
  <si>
    <t>Guheshwori</t>
  </si>
  <si>
    <t>ICFC</t>
  </si>
  <si>
    <t>City Express</t>
  </si>
  <si>
    <t>Manjushree</t>
  </si>
  <si>
    <t>Reliance</t>
  </si>
  <si>
    <t>Nepal Sharemarkets</t>
  </si>
  <si>
    <t>PB</t>
  </si>
  <si>
    <t>Capital Merchant</t>
  </si>
  <si>
    <t/>
  </si>
  <si>
    <t>Crystal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</si>
</sst>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ahoma"/>
      <family val="2"/>
    </font>
    <font>
      <b/>
      <i/>
      <sz val="8"/>
      <name val="Tahoma"/>
      <family val="2"/>
    </font>
    <font>
      <sz val="10"/>
      <name val="Calibri"/>
      <family val="2"/>
      <scheme val="minor"/>
    </font>
    <font>
      <b/>
      <sz val="8"/>
      <name val="Tahoma"/>
      <family val="2"/>
    </font>
    <font>
      <sz val="8"/>
      <name val="Tahoma"/>
      <family val="2"/>
    </font>
    <font>
      <sz val="8"/>
      <name val="Arial"/>
      <family val="2"/>
    </font>
    <font>
      <sz val="8"/>
      <color theme="1"/>
      <name val="Calibri"/>
      <family val="2"/>
      <scheme val="minor"/>
    </font>
    <font>
      <b/>
      <sz val="8"/>
      <name val="Arial"/>
      <family val="2"/>
    </font>
    <font>
      <sz val="10"/>
      <name val="Arial"/>
      <family val="2"/>
    </font>
    <font>
      <b/>
      <sz val="12"/>
      <name val="Verdana"/>
      <family val="2"/>
    </font>
    <font>
      <sz val="12"/>
      <name val="Arial"/>
      <family val="2"/>
    </font>
    <font>
      <sz val="9"/>
      <name val="Arial"/>
      <family val="2"/>
    </font>
    <font>
      <b/>
      <sz val="14"/>
      <name val="Calibri"/>
      <family val="2"/>
      <scheme val="minor"/>
    </font>
    <font>
      <b/>
      <sz val="10"/>
      <name val="Calibri"/>
      <family val="2"/>
      <scheme val="minor"/>
    </font>
    <font>
      <b/>
      <i/>
      <sz val="10"/>
      <name val="Calibri"/>
      <family val="2"/>
      <scheme val="minor"/>
    </font>
    <font>
      <i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theme="0"/>
      </patternFill>
    </fill>
    <fill>
      <patternFill patternType="solid">
        <fgColor rgb="FFEAEAEA"/>
        <bgColor theme="0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medium">
        <color indexed="64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 style="thin">
        <color indexed="64"/>
      </right>
      <top style="thin">
        <color indexed="64"/>
      </top>
      <bottom/>
      <diagonal/>
    </border>
    <border>
      <left/>
      <right style="hair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auto="1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/>
      <top style="medium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medium">
        <color indexed="64"/>
      </top>
      <bottom style="hair">
        <color auto="1"/>
      </bottom>
      <diagonal/>
    </border>
    <border>
      <left/>
      <right/>
      <top style="medium">
        <color indexed="64"/>
      </top>
      <bottom style="hair">
        <color auto="1"/>
      </bottom>
      <diagonal/>
    </border>
    <border>
      <left/>
      <right style="hair">
        <color auto="1"/>
      </right>
      <top style="medium">
        <color indexed="64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indexed="64"/>
      </bottom>
      <diagonal/>
    </border>
    <border>
      <left style="hair">
        <color auto="1"/>
      </left>
      <right style="hair">
        <color auto="1"/>
      </right>
      <top/>
      <bottom style="medium">
        <color indexed="64"/>
      </bottom>
      <diagonal/>
    </border>
    <border>
      <left style="hair">
        <color auto="1"/>
      </left>
      <right style="thin">
        <color indexed="64"/>
      </right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indexed="64"/>
      </left>
      <right style="hair">
        <color auto="1"/>
      </right>
      <top/>
      <bottom style="medium">
        <color indexed="64"/>
      </bottom>
      <diagonal/>
    </border>
    <border>
      <left style="hair">
        <color auto="1"/>
      </left>
      <right/>
      <top/>
      <bottom style="medium">
        <color indexed="64"/>
      </bottom>
      <diagonal/>
    </border>
    <border>
      <left/>
      <right style="hair">
        <color auto="1"/>
      </right>
      <top/>
      <bottom style="medium">
        <color indexed="64"/>
      </bottom>
      <diagonal/>
    </border>
    <border>
      <left style="hair">
        <color auto="1"/>
      </left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indexed="64"/>
      </right>
      <top/>
      <bottom style="hair">
        <color auto="1"/>
      </bottom>
      <diagonal/>
    </border>
    <border>
      <left/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thin">
        <color indexed="64"/>
      </top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thin">
        <color indexed="64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hair">
        <color auto="1"/>
      </bottom>
      <diagonal/>
    </border>
    <border>
      <left/>
      <right/>
      <top style="hair">
        <color auto="1"/>
      </top>
      <bottom style="thin">
        <color indexed="64"/>
      </bottom>
      <diagonal/>
    </border>
    <border>
      <left style="hair">
        <color auto="1"/>
      </left>
      <right/>
      <top/>
      <bottom style="thin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/>
  </cellStyleXfs>
  <cellXfs count="147">
    <xf numFmtId="0" fontId="0" fillId="0" borderId="0" xfId="0"/>
    <xf numFmtId="0" fontId="0" fillId="0" borderId="0" xfId="0"/>
    <xf numFmtId="0" fontId="2" fillId="0" borderId="0" xfId="0" applyFont="1" applyFill="1" applyBorder="1" applyAlignment="1">
      <alignment vertical="center"/>
    </xf>
    <xf numFmtId="1" fontId="2" fillId="0" borderId="0" xfId="0" applyNumberFormat="1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2" fontId="2" fillId="2" borderId="0" xfId="0" applyNumberFormat="1" applyFont="1" applyFill="1" applyBorder="1" applyAlignment="1">
      <alignment vertical="center"/>
    </xf>
    <xf numFmtId="0" fontId="0" fillId="0" borderId="0" xfId="0" applyFill="1"/>
    <xf numFmtId="2" fontId="4" fillId="0" borderId="0" xfId="1" applyNumberFormat="1" applyFont="1" applyFill="1" applyBorder="1" applyProtection="1"/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indent="1"/>
    </xf>
    <xf numFmtId="0" fontId="6" fillId="0" borderId="0" xfId="0" applyFont="1" applyFill="1" applyBorder="1" applyAlignment="1">
      <alignment vertical="center"/>
    </xf>
    <xf numFmtId="0" fontId="8" fillId="0" borderId="0" xfId="0" applyFont="1"/>
    <xf numFmtId="0" fontId="8" fillId="0" borderId="0" xfId="0" applyFont="1" applyFill="1"/>
    <xf numFmtId="0" fontId="6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 indent="1"/>
    </xf>
    <xf numFmtId="10" fontId="9" fillId="0" borderId="0" xfId="2" applyNumberFormat="1" applyFont="1" applyFill="1" applyBorder="1" applyAlignment="1">
      <alignment horizontal="right" vertical="center"/>
    </xf>
    <xf numFmtId="10" fontId="9" fillId="0" borderId="0" xfId="0" applyNumberFormat="1" applyFont="1" applyFill="1" applyBorder="1" applyAlignment="1">
      <alignment horizontal="right" vertical="center"/>
    </xf>
    <xf numFmtId="10" fontId="5" fillId="0" borderId="0" xfId="1" applyNumberFormat="1" applyFont="1" applyFill="1" applyBorder="1" applyAlignment="1">
      <alignment horizontal="right" vertical="center"/>
    </xf>
    <xf numFmtId="10" fontId="9" fillId="0" borderId="0" xfId="0" applyNumberFormat="1" applyFont="1" applyFill="1" applyBorder="1" applyAlignment="1">
      <alignment horizontal="right" vertical="center" indent="1"/>
    </xf>
    <xf numFmtId="0" fontId="6" fillId="0" borderId="0" xfId="0" applyFont="1" applyFill="1" applyBorder="1" applyAlignment="1">
      <alignment horizontal="left" vertical="center"/>
    </xf>
    <xf numFmtId="0" fontId="15" fillId="3" borderId="8" xfId="0" applyFont="1" applyFill="1" applyBorder="1" applyAlignment="1">
      <alignment vertical="center"/>
    </xf>
    <xf numFmtId="0" fontId="15" fillId="3" borderId="9" xfId="0" applyFont="1" applyFill="1" applyBorder="1" applyAlignment="1">
      <alignment vertical="center" wrapText="1"/>
    </xf>
    <xf numFmtId="0" fontId="15" fillId="3" borderId="10" xfId="0" applyFont="1" applyFill="1" applyBorder="1" applyAlignment="1">
      <alignment vertical="center" wrapText="1"/>
    </xf>
    <xf numFmtId="0" fontId="15" fillId="3" borderId="8" xfId="0" applyFont="1" applyFill="1" applyBorder="1" applyAlignment="1">
      <alignment horizontal="center" vertical="center" wrapText="1"/>
    </xf>
    <xf numFmtId="0" fontId="15" fillId="3" borderId="11" xfId="0" applyFont="1" applyFill="1" applyBorder="1" applyAlignment="1">
      <alignment horizontal="center" vertical="center" wrapText="1"/>
    </xf>
    <xf numFmtId="0" fontId="15" fillId="3" borderId="12" xfId="0" applyFont="1" applyFill="1" applyBorder="1" applyAlignment="1">
      <alignment horizontal="center" vertical="center" wrapText="1"/>
    </xf>
    <xf numFmtId="10" fontId="15" fillId="3" borderId="12" xfId="1" applyNumberFormat="1" applyFont="1" applyFill="1" applyBorder="1" applyAlignment="1">
      <alignment horizontal="center" vertical="center" wrapText="1"/>
    </xf>
    <xf numFmtId="10" fontId="15" fillId="3" borderId="13" xfId="1" applyNumberFormat="1" applyFont="1" applyFill="1" applyBorder="1" applyAlignment="1">
      <alignment horizontal="center" vertical="center" wrapText="1"/>
    </xf>
    <xf numFmtId="0" fontId="15" fillId="3" borderId="14" xfId="0" applyFont="1" applyFill="1" applyBorder="1" applyAlignment="1">
      <alignment horizontal="center" vertical="center" wrapText="1"/>
    </xf>
    <xf numFmtId="0" fontId="15" fillId="3" borderId="7" xfId="0" applyFont="1" applyFill="1" applyBorder="1" applyAlignment="1">
      <alignment horizontal="center" vertical="center" wrapText="1"/>
    </xf>
    <xf numFmtId="0" fontId="15" fillId="3" borderId="15" xfId="0" applyFont="1" applyFill="1" applyBorder="1" applyAlignment="1">
      <alignment horizontal="center" vertical="center" wrapText="1"/>
    </xf>
    <xf numFmtId="0" fontId="15" fillId="3" borderId="16" xfId="0" applyFont="1" applyFill="1" applyBorder="1" applyAlignment="1">
      <alignment horizontal="center" vertical="center" wrapText="1"/>
    </xf>
    <xf numFmtId="0" fontId="15" fillId="3" borderId="9" xfId="0" applyFont="1" applyFill="1" applyBorder="1" applyAlignment="1">
      <alignment horizontal="center" vertical="center" wrapText="1"/>
    </xf>
    <xf numFmtId="0" fontId="15" fillId="3" borderId="13" xfId="0" applyFont="1" applyFill="1" applyBorder="1" applyAlignment="1">
      <alignment horizontal="center" vertical="center" wrapText="1"/>
    </xf>
    <xf numFmtId="10" fontId="15" fillId="3" borderId="9" xfId="1" applyNumberFormat="1" applyFont="1" applyFill="1" applyBorder="1" applyAlignment="1">
      <alignment horizontal="center" vertical="center" wrapText="1"/>
    </xf>
    <xf numFmtId="0" fontId="15" fillId="4" borderId="17" xfId="0" applyFont="1" applyFill="1" applyBorder="1" applyAlignment="1" applyProtection="1">
      <alignment horizontal="center" vertical="center"/>
      <protection hidden="1"/>
    </xf>
    <xf numFmtId="0" fontId="15" fillId="4" borderId="18" xfId="0" applyFont="1" applyFill="1" applyBorder="1" applyAlignment="1" applyProtection="1">
      <alignment vertical="center"/>
      <protection hidden="1"/>
    </xf>
    <xf numFmtId="164" fontId="15" fillId="4" borderId="17" xfId="2" applyNumberFormat="1" applyFont="1" applyFill="1" applyBorder="1" applyAlignment="1" applyProtection="1">
      <alignment vertical="center"/>
      <protection hidden="1"/>
    </xf>
    <xf numFmtId="10" fontId="15" fillId="4" borderId="19" xfId="1" applyNumberFormat="1" applyFont="1" applyFill="1" applyBorder="1" applyAlignment="1" applyProtection="1">
      <alignment vertical="center"/>
      <protection hidden="1"/>
    </xf>
    <xf numFmtId="10" fontId="15" fillId="4" borderId="20" xfId="1" applyNumberFormat="1" applyFont="1" applyFill="1" applyBorder="1" applyAlignment="1" applyProtection="1">
      <alignment horizontal="center" vertical="center"/>
      <protection hidden="1"/>
    </xf>
    <xf numFmtId="164" fontId="15" fillId="4" borderId="21" xfId="2" applyNumberFormat="1" applyFont="1" applyFill="1" applyBorder="1" applyAlignment="1" applyProtection="1">
      <alignment vertical="center"/>
      <protection hidden="1"/>
    </xf>
    <xf numFmtId="10" fontId="15" fillId="4" borderId="22" xfId="1" applyNumberFormat="1" applyFont="1" applyFill="1" applyBorder="1" applyAlignment="1" applyProtection="1">
      <alignment horizontal="center" vertical="center"/>
      <protection hidden="1"/>
    </xf>
    <xf numFmtId="10" fontId="15" fillId="4" borderId="18" xfId="1" applyNumberFormat="1" applyFont="1" applyFill="1" applyBorder="1" applyAlignment="1" applyProtection="1">
      <alignment horizontal="center" vertical="center"/>
      <protection hidden="1"/>
    </xf>
    <xf numFmtId="10" fontId="15" fillId="4" borderId="17" xfId="1" applyNumberFormat="1" applyFont="1" applyFill="1" applyBorder="1" applyAlignment="1" applyProtection="1">
      <alignment horizontal="center" vertical="center"/>
      <protection hidden="1"/>
    </xf>
    <xf numFmtId="10" fontId="15" fillId="4" borderId="19" xfId="1" applyNumberFormat="1" applyFont="1" applyFill="1" applyBorder="1" applyAlignment="1" applyProtection="1">
      <alignment horizontal="center" vertical="center"/>
      <protection hidden="1"/>
    </xf>
    <xf numFmtId="10" fontId="16" fillId="4" borderId="22" xfId="1" applyNumberFormat="1" applyFont="1" applyFill="1" applyBorder="1" applyAlignment="1" applyProtection="1">
      <alignment horizontal="center" vertical="center"/>
      <protection hidden="1"/>
    </xf>
    <xf numFmtId="0" fontId="15" fillId="4" borderId="23" xfId="0" applyFont="1" applyFill="1" applyBorder="1" applyAlignment="1" applyProtection="1">
      <alignment horizontal="center" vertical="center"/>
      <protection hidden="1"/>
    </xf>
    <xf numFmtId="0" fontId="15" fillId="4" borderId="24" xfId="0" applyFont="1" applyFill="1" applyBorder="1" applyAlignment="1" applyProtection="1">
      <alignment vertical="center"/>
      <protection hidden="1"/>
    </xf>
    <xf numFmtId="164" fontId="15" fillId="4" borderId="23" xfId="2" applyNumberFormat="1" applyFont="1" applyFill="1" applyBorder="1" applyAlignment="1" applyProtection="1">
      <alignment vertical="center"/>
      <protection hidden="1"/>
    </xf>
    <xf numFmtId="164" fontId="15" fillId="4" borderId="25" xfId="2" applyNumberFormat="1" applyFont="1" applyFill="1" applyBorder="1" applyAlignment="1" applyProtection="1">
      <alignment vertical="center"/>
      <protection hidden="1"/>
    </xf>
    <xf numFmtId="10" fontId="4" fillId="4" borderId="26" xfId="1" applyNumberFormat="1" applyFont="1" applyFill="1" applyBorder="1" applyAlignment="1" applyProtection="1">
      <alignment horizontal="center" vertical="center"/>
      <protection hidden="1"/>
    </xf>
    <xf numFmtId="10" fontId="4" fillId="4" borderId="27" xfId="1" applyNumberFormat="1" applyFont="1" applyFill="1" applyBorder="1" applyAlignment="1" applyProtection="1">
      <alignment horizontal="center" vertical="center"/>
      <protection hidden="1"/>
    </xf>
    <xf numFmtId="10" fontId="17" fillId="4" borderId="28" xfId="1" applyNumberFormat="1" applyFont="1" applyFill="1" applyBorder="1" applyAlignment="1" applyProtection="1">
      <alignment horizontal="center" vertical="center"/>
      <protection hidden="1"/>
    </xf>
    <xf numFmtId="10" fontId="4" fillId="4" borderId="29" xfId="1" applyNumberFormat="1" applyFont="1" applyFill="1" applyBorder="1" applyAlignment="1" applyProtection="1">
      <alignment horizontal="center" vertical="center"/>
      <protection hidden="1"/>
    </xf>
    <xf numFmtId="0" fontId="4" fillId="4" borderId="23" xfId="0" applyFont="1" applyFill="1" applyBorder="1" applyAlignment="1" applyProtection="1">
      <alignment horizontal="center" vertical="center"/>
      <protection hidden="1"/>
    </xf>
    <xf numFmtId="0" fontId="4" fillId="4" borderId="24" xfId="0" applyFont="1" applyFill="1" applyBorder="1" applyAlignment="1" applyProtection="1">
      <alignment vertical="center"/>
      <protection hidden="1"/>
    </xf>
    <xf numFmtId="164" fontId="4" fillId="4" borderId="23" xfId="2" applyNumberFormat="1" applyFont="1" applyFill="1" applyBorder="1" applyAlignment="1" applyProtection="1">
      <alignment vertical="center"/>
      <protection hidden="1"/>
    </xf>
    <xf numFmtId="10" fontId="4" fillId="4" borderId="29" xfId="1" applyNumberFormat="1" applyFont="1" applyFill="1" applyBorder="1" applyAlignment="1" applyProtection="1">
      <alignment vertical="center"/>
      <protection hidden="1"/>
    </xf>
    <xf numFmtId="164" fontId="4" fillId="4" borderId="28" xfId="2" applyNumberFormat="1" applyFont="1" applyFill="1" applyBorder="1" applyAlignment="1" applyProtection="1">
      <alignment vertical="center"/>
      <protection hidden="1"/>
    </xf>
    <xf numFmtId="10" fontId="4" fillId="4" borderId="28" xfId="1" applyNumberFormat="1" applyFont="1" applyFill="1" applyBorder="1" applyAlignment="1" applyProtection="1">
      <alignment horizontal="center" vertical="center"/>
      <protection hidden="1"/>
    </xf>
    <xf numFmtId="10" fontId="4" fillId="4" borderId="24" xfId="1" applyNumberFormat="1" applyFont="1" applyFill="1" applyBorder="1" applyAlignment="1" applyProtection="1">
      <alignment horizontal="center" vertical="center"/>
      <protection hidden="1"/>
    </xf>
    <xf numFmtId="10" fontId="4" fillId="4" borderId="23" xfId="1" applyNumberFormat="1" applyFont="1" applyFill="1" applyBorder="1" applyAlignment="1" applyProtection="1">
      <alignment horizontal="center" vertical="center"/>
      <protection hidden="1"/>
    </xf>
    <xf numFmtId="0" fontId="4" fillId="4" borderId="30" xfId="0" applyFont="1" applyFill="1" applyBorder="1" applyAlignment="1" applyProtection="1">
      <alignment horizontal="center" vertical="center"/>
      <protection hidden="1"/>
    </xf>
    <xf numFmtId="0" fontId="4" fillId="4" borderId="31" xfId="0" applyFont="1" applyFill="1" applyBorder="1" applyAlignment="1" applyProtection="1">
      <alignment vertical="center"/>
      <protection hidden="1"/>
    </xf>
    <xf numFmtId="164" fontId="4" fillId="4" borderId="32" xfId="2" applyNumberFormat="1" applyFont="1" applyFill="1" applyBorder="1" applyAlignment="1" applyProtection="1">
      <alignment vertical="center"/>
      <protection hidden="1"/>
    </xf>
    <xf numFmtId="10" fontId="4" fillId="4" borderId="32" xfId="1" applyNumberFormat="1" applyFont="1" applyFill="1" applyBorder="1" applyAlignment="1" applyProtection="1">
      <alignment horizontal="center" vertical="center"/>
      <protection hidden="1"/>
    </xf>
    <xf numFmtId="10" fontId="4" fillId="4" borderId="31" xfId="1" applyNumberFormat="1" applyFont="1" applyFill="1" applyBorder="1" applyAlignment="1" applyProtection="1">
      <alignment horizontal="center" vertical="center"/>
      <protection hidden="1"/>
    </xf>
    <xf numFmtId="10" fontId="4" fillId="4" borderId="30" xfId="1" applyNumberFormat="1" applyFont="1" applyFill="1" applyBorder="1" applyAlignment="1" applyProtection="1">
      <alignment horizontal="center" vertical="center"/>
      <protection hidden="1"/>
    </xf>
    <xf numFmtId="10" fontId="4" fillId="4" borderId="33" xfId="1" applyNumberFormat="1" applyFont="1" applyFill="1" applyBorder="1" applyAlignment="1" applyProtection="1">
      <alignment horizontal="center" vertical="center"/>
      <protection hidden="1"/>
    </xf>
    <xf numFmtId="10" fontId="17" fillId="4" borderId="32" xfId="1" applyNumberFormat="1" applyFont="1" applyFill="1" applyBorder="1" applyAlignment="1" applyProtection="1">
      <alignment horizontal="center" vertical="center"/>
      <protection hidden="1"/>
    </xf>
    <xf numFmtId="0" fontId="4" fillId="4" borderId="34" xfId="0" applyFont="1" applyFill="1" applyBorder="1" applyAlignment="1" applyProtection="1">
      <alignment horizontal="center" vertical="center"/>
      <protection hidden="1"/>
    </xf>
    <xf numFmtId="0" fontId="4" fillId="4" borderId="35" xfId="0" applyFont="1" applyFill="1" applyBorder="1" applyAlignment="1" applyProtection="1">
      <alignment vertical="center"/>
      <protection hidden="1"/>
    </xf>
    <xf numFmtId="164" fontId="4" fillId="4" borderId="36" xfId="2" applyNumberFormat="1" applyFont="1" applyFill="1" applyBorder="1" applyAlignment="1" applyProtection="1">
      <alignment vertical="center"/>
      <protection hidden="1"/>
    </xf>
    <xf numFmtId="10" fontId="4" fillId="4" borderId="37" xfId="1" applyNumberFormat="1" applyFont="1" applyFill="1" applyBorder="1" applyAlignment="1" applyProtection="1">
      <alignment horizontal="center" vertical="center"/>
      <protection hidden="1"/>
    </xf>
    <xf numFmtId="0" fontId="4" fillId="0" borderId="38" xfId="0" applyFont="1" applyFill="1" applyBorder="1" applyAlignment="1">
      <alignment horizontal="center" vertical="center"/>
    </xf>
    <xf numFmtId="0" fontId="4" fillId="0" borderId="39" xfId="0" applyFont="1" applyFill="1" applyBorder="1" applyAlignment="1" applyProtection="1">
      <alignment vertical="center"/>
      <protection hidden="1"/>
    </xf>
    <xf numFmtId="164" fontId="4" fillId="0" borderId="38" xfId="2" applyNumberFormat="1" applyFont="1" applyFill="1" applyBorder="1" applyAlignment="1" applyProtection="1">
      <alignment vertical="center"/>
      <protection hidden="1"/>
    </xf>
    <xf numFmtId="38" fontId="4" fillId="0" borderId="39" xfId="2" applyNumberFormat="1" applyFont="1" applyFill="1" applyBorder="1" applyAlignment="1" applyProtection="1">
      <alignment vertical="center"/>
      <protection hidden="1"/>
    </xf>
    <xf numFmtId="38" fontId="4" fillId="0" borderId="40" xfId="2" applyNumberFormat="1" applyFont="1" applyFill="1" applyBorder="1" applyAlignment="1" applyProtection="1">
      <alignment vertical="center"/>
      <protection hidden="1"/>
    </xf>
    <xf numFmtId="10" fontId="4" fillId="0" borderId="39" xfId="1" applyNumberFormat="1" applyFont="1" applyFill="1" applyBorder="1" applyAlignment="1" applyProtection="1">
      <alignment horizontal="center" vertical="center"/>
      <protection hidden="1"/>
    </xf>
    <xf numFmtId="10" fontId="4" fillId="0" borderId="41" xfId="1" applyNumberFormat="1" applyFont="1" applyFill="1" applyBorder="1" applyAlignment="1" applyProtection="1">
      <alignment horizontal="center" vertical="center"/>
      <protection hidden="1"/>
    </xf>
    <xf numFmtId="164" fontId="4" fillId="0" borderId="42" xfId="2" applyNumberFormat="1" applyFont="1" applyFill="1" applyBorder="1" applyAlignment="1" applyProtection="1">
      <alignment vertical="center"/>
      <protection hidden="1"/>
    </xf>
    <xf numFmtId="164" fontId="4" fillId="0" borderId="39" xfId="2" applyNumberFormat="1" applyFont="1" applyFill="1" applyBorder="1" applyAlignment="1" applyProtection="1">
      <alignment vertical="center"/>
      <protection hidden="1"/>
    </xf>
    <xf numFmtId="164" fontId="4" fillId="0" borderId="41" xfId="2" applyNumberFormat="1" applyFont="1" applyFill="1" applyBorder="1" applyAlignment="1" applyProtection="1">
      <alignment vertical="center"/>
      <protection hidden="1"/>
    </xf>
    <xf numFmtId="38" fontId="4" fillId="0" borderId="43" xfId="2" applyNumberFormat="1" applyFont="1" applyFill="1" applyBorder="1" applyAlignment="1" applyProtection="1">
      <alignment vertical="center"/>
      <protection hidden="1"/>
    </xf>
    <xf numFmtId="10" fontId="4" fillId="0" borderId="42" xfId="1" applyNumberFormat="1" applyFont="1" applyFill="1" applyBorder="1" applyAlignment="1" applyProtection="1">
      <alignment horizontal="center" vertical="center"/>
      <protection hidden="1"/>
    </xf>
    <xf numFmtId="10" fontId="4" fillId="0" borderId="38" xfId="1" applyNumberFormat="1" applyFont="1" applyFill="1" applyBorder="1" applyAlignment="1" applyProtection="1">
      <alignment horizontal="center" vertical="center" wrapText="1"/>
      <protection hidden="1"/>
    </xf>
    <xf numFmtId="10" fontId="18" fillId="0" borderId="39" xfId="1" applyNumberFormat="1" applyFont="1" applyFill="1" applyBorder="1" applyAlignment="1" applyProtection="1">
      <alignment horizontal="center"/>
      <protection hidden="1"/>
    </xf>
    <xf numFmtId="10" fontId="18" fillId="0" borderId="41" xfId="1" applyNumberFormat="1" applyFont="1" applyFill="1" applyBorder="1" applyAlignment="1" applyProtection="1">
      <alignment horizontal="center"/>
      <protection hidden="1"/>
    </xf>
    <xf numFmtId="10" fontId="4" fillId="0" borderId="42" xfId="1" applyNumberFormat="1" applyFont="1" applyFill="1" applyBorder="1" applyAlignment="1" applyProtection="1">
      <alignment horizontal="center"/>
      <protection hidden="1"/>
    </xf>
    <xf numFmtId="0" fontId="4" fillId="0" borderId="0" xfId="0" applyFont="1" applyFill="1" applyBorder="1" applyAlignment="1">
      <alignment horizontal="center" vertical="center"/>
    </xf>
    <xf numFmtId="10" fontId="5" fillId="0" borderId="1" xfId="2" applyNumberFormat="1" applyFont="1" applyFill="1" applyBorder="1" applyAlignment="1">
      <alignment horizontal="center" vertical="center"/>
    </xf>
    <xf numFmtId="10" fontId="5" fillId="0" borderId="1" xfId="0" applyNumberFormat="1" applyFont="1" applyFill="1" applyBorder="1" applyAlignment="1">
      <alignment horizontal="center" vertical="center"/>
    </xf>
    <xf numFmtId="10" fontId="5" fillId="0" borderId="1" xfId="1" applyNumberFormat="1" applyFont="1" applyFill="1" applyBorder="1" applyAlignment="1">
      <alignment horizontal="center" vertical="center"/>
    </xf>
    <xf numFmtId="10" fontId="4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Protection="1">
      <protection hidden="1"/>
    </xf>
    <xf numFmtId="0" fontId="13" fillId="0" borderId="1" xfId="4" applyFont="1" applyFill="1" applyBorder="1" applyProtection="1">
      <protection hidden="1"/>
    </xf>
    <xf numFmtId="0" fontId="5" fillId="0" borderId="0" xfId="0" applyFont="1" applyFill="1" applyBorder="1" applyAlignment="1">
      <alignment horizontal="center" vertical="center" wrapText="1"/>
    </xf>
    <xf numFmtId="10" fontId="7" fillId="0" borderId="0" xfId="0" applyNumberFormat="1" applyFont="1" applyFill="1" applyBorder="1" applyAlignment="1">
      <alignment horizontal="right" vertical="center" indent="1"/>
    </xf>
    <xf numFmtId="10" fontId="4" fillId="0" borderId="39" xfId="1" applyNumberFormat="1" applyFont="1" applyFill="1" applyBorder="1" applyAlignment="1" applyProtection="1">
      <alignment horizontal="center"/>
      <protection hidden="1"/>
    </xf>
    <xf numFmtId="164" fontId="4" fillId="0" borderId="46" xfId="2" applyNumberFormat="1" applyFont="1" applyFill="1" applyBorder="1" applyAlignment="1" applyProtection="1">
      <alignment vertical="center"/>
      <protection hidden="1"/>
    </xf>
    <xf numFmtId="164" fontId="4" fillId="0" borderId="47" xfId="2" applyNumberFormat="1" applyFont="1" applyFill="1" applyBorder="1" applyAlignment="1" applyProtection="1">
      <alignment vertical="center"/>
      <protection hidden="1"/>
    </xf>
    <xf numFmtId="164" fontId="4" fillId="0" borderId="48" xfId="2" applyNumberFormat="1" applyFont="1" applyFill="1" applyBorder="1" applyAlignment="1" applyProtection="1">
      <alignment vertical="center"/>
      <protection hidden="1"/>
    </xf>
    <xf numFmtId="10" fontId="4" fillId="0" borderId="51" xfId="1" applyNumberFormat="1" applyFont="1" applyFill="1" applyBorder="1" applyAlignment="1" applyProtection="1">
      <alignment horizontal="center" vertical="center"/>
      <protection hidden="1"/>
    </xf>
    <xf numFmtId="10" fontId="4" fillId="0" borderId="50" xfId="1" applyNumberFormat="1" applyFont="1" applyFill="1" applyBorder="1" applyAlignment="1" applyProtection="1">
      <alignment horizontal="center" vertical="center"/>
      <protection hidden="1"/>
    </xf>
    <xf numFmtId="10" fontId="4" fillId="0" borderId="52" xfId="1" applyNumberFormat="1" applyFont="1" applyFill="1" applyBorder="1" applyAlignment="1" applyProtection="1">
      <alignment horizontal="center" vertical="center"/>
      <protection hidden="1"/>
    </xf>
    <xf numFmtId="164" fontId="4" fillId="0" borderId="51" xfId="2" applyNumberFormat="1" applyFont="1" applyFill="1" applyBorder="1" applyAlignment="1" applyProtection="1">
      <alignment vertical="center"/>
      <protection hidden="1"/>
    </xf>
    <xf numFmtId="164" fontId="4" fillId="0" borderId="53" xfId="2" applyNumberFormat="1" applyFont="1" applyFill="1" applyBorder="1" applyAlignment="1" applyProtection="1">
      <alignment vertical="center"/>
      <protection hidden="1"/>
    </xf>
    <xf numFmtId="164" fontId="4" fillId="0" borderId="45" xfId="2" applyNumberFormat="1" applyFont="1" applyFill="1" applyBorder="1" applyAlignment="1" applyProtection="1">
      <alignment vertical="center"/>
      <protection hidden="1"/>
    </xf>
    <xf numFmtId="164" fontId="4" fillId="0" borderId="50" xfId="2" applyNumberFormat="1" applyFont="1" applyFill="1" applyBorder="1" applyAlignment="1" applyProtection="1">
      <alignment vertical="center"/>
      <protection hidden="1"/>
    </xf>
    <xf numFmtId="164" fontId="4" fillId="0" borderId="52" xfId="2" applyNumberFormat="1" applyFont="1" applyFill="1" applyBorder="1" applyAlignment="1" applyProtection="1">
      <alignment vertical="center"/>
      <protection hidden="1"/>
    </xf>
    <xf numFmtId="0" fontId="5" fillId="0" borderId="5" xfId="0" applyFont="1" applyFill="1" applyBorder="1" applyAlignment="1">
      <alignment horizontal="center" vertical="center" wrapText="1"/>
    </xf>
    <xf numFmtId="10" fontId="4" fillId="0" borderId="54" xfId="1" applyNumberFormat="1" applyFont="1" applyFill="1" applyBorder="1" applyAlignment="1" applyProtection="1">
      <alignment horizontal="center" vertical="center" wrapText="1"/>
      <protection hidden="1"/>
    </xf>
    <xf numFmtId="10" fontId="4" fillId="0" borderId="55" xfId="1" applyNumberFormat="1" applyFont="1" applyFill="1" applyBorder="1" applyAlignment="1" applyProtection="1">
      <alignment horizontal="center" vertical="center" wrapText="1"/>
      <protection hidden="1"/>
    </xf>
    <xf numFmtId="10" fontId="4" fillId="0" borderId="56" xfId="1" applyNumberFormat="1" applyFont="1" applyFill="1" applyBorder="1" applyAlignment="1" applyProtection="1">
      <alignment horizontal="center" vertical="center" wrapText="1"/>
      <protection hidden="1"/>
    </xf>
    <xf numFmtId="10" fontId="4" fillId="0" borderId="46" xfId="1" applyNumberFormat="1" applyFont="1" applyFill="1" applyBorder="1" applyAlignment="1" applyProtection="1">
      <alignment horizontal="center" vertical="center"/>
      <protection hidden="1"/>
    </xf>
    <xf numFmtId="10" fontId="4" fillId="0" borderId="47" xfId="1" applyNumberFormat="1" applyFont="1" applyFill="1" applyBorder="1" applyAlignment="1" applyProtection="1">
      <alignment horizontal="center" vertical="center"/>
      <protection hidden="1"/>
    </xf>
    <xf numFmtId="10" fontId="4" fillId="0" borderId="48" xfId="1" applyNumberFormat="1" applyFont="1" applyFill="1" applyBorder="1" applyAlignment="1" applyProtection="1">
      <alignment horizontal="center" vertical="center"/>
      <protection hidden="1"/>
    </xf>
    <xf numFmtId="10" fontId="4" fillId="0" borderId="58" xfId="1" applyNumberFormat="1" applyFont="1" applyFill="1" applyBorder="1" applyAlignment="1" applyProtection="1">
      <alignment horizontal="center" vertical="center"/>
      <protection hidden="1"/>
    </xf>
    <xf numFmtId="10" fontId="4" fillId="0" borderId="49" xfId="1" applyNumberFormat="1" applyFont="1" applyFill="1" applyBorder="1" applyAlignment="1" applyProtection="1">
      <alignment horizontal="center" vertical="center"/>
      <protection hidden="1"/>
    </xf>
    <xf numFmtId="10" fontId="4" fillId="0" borderId="59" xfId="1" applyNumberFormat="1" applyFont="1" applyFill="1" applyBorder="1" applyAlignment="1" applyProtection="1">
      <alignment horizontal="center" vertical="center"/>
      <protection hidden="1"/>
    </xf>
    <xf numFmtId="164" fontId="5" fillId="0" borderId="7" xfId="2" applyNumberFormat="1" applyFont="1" applyFill="1" applyBorder="1" applyAlignment="1">
      <alignment horizontal="center" vertical="center"/>
    </xf>
    <xf numFmtId="164" fontId="5" fillId="0" borderId="1" xfId="2" applyNumberFormat="1" applyFont="1" applyFill="1" applyBorder="1" applyAlignment="1">
      <alignment horizontal="center" vertical="center" wrapText="1"/>
    </xf>
    <xf numFmtId="164" fontId="4" fillId="0" borderId="40" xfId="2" applyNumberFormat="1" applyFont="1" applyFill="1" applyBorder="1" applyAlignment="1" applyProtection="1">
      <alignment vertical="center"/>
      <protection hidden="1"/>
    </xf>
    <xf numFmtId="164" fontId="5" fillId="0" borderId="1" xfId="2" applyNumberFormat="1" applyFont="1" applyFill="1" applyBorder="1" applyAlignment="1">
      <alignment horizontal="right" vertical="center"/>
    </xf>
    <xf numFmtId="164" fontId="5" fillId="0" borderId="0" xfId="2" applyNumberFormat="1" applyFont="1" applyFill="1" applyBorder="1" applyAlignment="1">
      <alignment horizontal="right" vertical="center"/>
    </xf>
    <xf numFmtId="164" fontId="6" fillId="0" borderId="0" xfId="2" applyNumberFormat="1" applyFont="1" applyFill="1" applyBorder="1" applyAlignment="1">
      <alignment vertical="center"/>
    </xf>
    <xf numFmtId="164" fontId="8" fillId="0" borderId="0" xfId="2" applyNumberFormat="1" applyFont="1"/>
    <xf numFmtId="164" fontId="0" fillId="0" borderId="0" xfId="2" applyNumberFormat="1" applyFont="1"/>
    <xf numFmtId="164" fontId="2" fillId="0" borderId="0" xfId="2" applyNumberFormat="1" applyFont="1" applyFill="1" applyBorder="1" applyAlignment="1">
      <alignment vertical="center"/>
    </xf>
    <xf numFmtId="164" fontId="5" fillId="0" borderId="4" xfId="2" applyNumberFormat="1" applyFont="1" applyFill="1" applyBorder="1" applyAlignment="1">
      <alignment horizontal="right" vertical="center" indent="1"/>
    </xf>
    <xf numFmtId="10" fontId="19" fillId="0" borderId="60" xfId="1" applyNumberFormat="1" applyFont="1" applyFill="1" applyBorder="1" applyAlignment="1" applyProtection="1">
      <alignment vertical="center"/>
      <protection hidden="1"/>
    </xf>
    <xf numFmtId="10" fontId="19" fillId="0" borderId="4" xfId="1" applyNumberFormat="1" applyFont="1" applyFill="1" applyBorder="1" applyAlignment="1" applyProtection="1">
      <alignment horizontal="center" vertical="center"/>
      <protection hidden="1"/>
    </xf>
    <xf numFmtId="10" fontId="19" fillId="0" borderId="44" xfId="1" applyNumberFormat="1" applyFont="1" applyFill="1" applyBorder="1" applyAlignment="1" applyProtection="1">
      <alignment horizontal="center" vertical="center"/>
      <protection hidden="1"/>
    </xf>
    <xf numFmtId="10" fontId="19" fillId="0" borderId="57" xfId="1" applyNumberFormat="1" applyFont="1" applyFill="1" applyBorder="1" applyAlignment="1" applyProtection="1">
      <alignment horizontal="center" vertical="center"/>
      <protection hidden="1"/>
    </xf>
    <xf numFmtId="0" fontId="5" fillId="0" borderId="1" xfId="0" applyFont="1" applyFill="1" applyBorder="1" applyProtection="1">
      <protection hidden="1"/>
    </xf>
    <xf numFmtId="0" fontId="14" fillId="0" borderId="0" xfId="0" applyFont="1" applyFill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 applyProtection="1">
      <alignment horizontal="center" vertical="center"/>
      <protection hidden="1"/>
    </xf>
    <xf numFmtId="0" fontId="5" fillId="0" borderId="4" xfId="0" applyFont="1" applyFill="1" applyBorder="1" applyAlignment="1" applyProtection="1">
      <alignment horizontal="center" vertical="center"/>
      <protection hidden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</cellXfs>
  <cellStyles count="5">
    <cellStyle name="Comma" xfId="2" builtinId="3"/>
    <cellStyle name="Comma 2" xfId="3"/>
    <cellStyle name="Normal" xfId="0" builtinId="0"/>
    <cellStyle name="Normal_Sheet1" xfId="4"/>
    <cellStyle name="Percent" xfId="1" builtinId="5"/>
  </cellStyles>
  <dxfs count="13"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45"/>
  <sheetViews>
    <sheetView tabSelected="1" topLeftCell="A22" workbookViewId="0">
      <selection activeCell="C7" sqref="C7"/>
    </sheetView>
  </sheetViews>
  <sheetFormatPr defaultColWidth="8.85546875" defaultRowHeight="15"/>
  <cols>
    <col min="1" max="1" width="4.85546875" style="1" customWidth="1"/>
    <col min="2" max="2" width="40" style="1" customWidth="1"/>
    <col min="3" max="3" width="12" style="129" customWidth="1"/>
    <col min="4" max="4" width="11.140625" style="129" customWidth="1"/>
    <col min="5" max="5" width="11" style="129" customWidth="1"/>
    <col min="6" max="6" width="10.28515625" style="1" customWidth="1"/>
    <col min="7" max="7" width="8.5703125" style="6" customWidth="1"/>
    <col min="8" max="9" width="11.28515625" style="129" bestFit="1" customWidth="1"/>
    <col min="10" max="10" width="10.140625" style="1" customWidth="1"/>
    <col min="11" max="11" width="8.42578125" style="1" customWidth="1"/>
    <col min="12" max="12" width="9.5703125" style="6" customWidth="1"/>
    <col min="13" max="13" width="9.5703125" style="1" bestFit="1" customWidth="1"/>
    <col min="14" max="14" width="10.42578125" style="1" customWidth="1"/>
    <col min="15" max="15" width="9.7109375" style="1" customWidth="1"/>
    <col min="16" max="16384" width="8.85546875" style="1"/>
  </cols>
  <sheetData>
    <row r="1" spans="1:18" ht="18.75">
      <c r="A1" s="137" t="s">
        <v>6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</row>
    <row r="2" spans="1:18" ht="18" customHeight="1">
      <c r="A2" s="138" t="s">
        <v>55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</row>
    <row r="3" spans="1:18" ht="15" customHeight="1">
      <c r="A3" s="139" t="s">
        <v>0</v>
      </c>
      <c r="B3" s="141" t="s">
        <v>12</v>
      </c>
      <c r="C3" s="122"/>
      <c r="D3" s="143"/>
      <c r="E3" s="143"/>
      <c r="F3" s="143"/>
      <c r="G3" s="144"/>
      <c r="H3" s="145" t="s">
        <v>1</v>
      </c>
      <c r="I3" s="143"/>
      <c r="J3" s="143"/>
      <c r="K3" s="143"/>
      <c r="L3" s="144"/>
      <c r="M3" s="141" t="s">
        <v>49</v>
      </c>
      <c r="N3" s="141" t="s">
        <v>11</v>
      </c>
      <c r="O3" s="141" t="s">
        <v>27</v>
      </c>
    </row>
    <row r="4" spans="1:18" ht="48.75" customHeight="1">
      <c r="A4" s="140"/>
      <c r="B4" s="142"/>
      <c r="C4" s="123" t="s">
        <v>13</v>
      </c>
      <c r="D4" s="123" t="s">
        <v>46</v>
      </c>
      <c r="E4" s="123" t="s">
        <v>45</v>
      </c>
      <c r="F4" s="8" t="s">
        <v>42</v>
      </c>
      <c r="G4" s="8" t="s">
        <v>7</v>
      </c>
      <c r="H4" s="123" t="s">
        <v>14</v>
      </c>
      <c r="I4" s="123" t="s">
        <v>47</v>
      </c>
      <c r="J4" s="8" t="s">
        <v>50</v>
      </c>
      <c r="K4" s="8" t="s">
        <v>2</v>
      </c>
      <c r="L4" s="8" t="s">
        <v>3</v>
      </c>
      <c r="M4" s="142"/>
      <c r="N4" s="142"/>
      <c r="O4" s="142"/>
    </row>
    <row r="5" spans="1:18">
      <c r="A5" s="9">
        <v>1</v>
      </c>
      <c r="B5" s="96" t="s">
        <v>52</v>
      </c>
      <c r="C5" s="77">
        <v>135800.5</v>
      </c>
      <c r="D5" s="83">
        <v>109777.69</v>
      </c>
      <c r="E5" s="124">
        <v>110137.7748559</v>
      </c>
      <c r="F5" s="80">
        <v>1.0680966604404361</v>
      </c>
      <c r="G5" s="81">
        <v>1.0716001540197049</v>
      </c>
      <c r="H5" s="83">
        <v>210320.98916</v>
      </c>
      <c r="I5" s="84">
        <v>119485.94184</v>
      </c>
      <c r="J5" s="86">
        <v>0.45942528737032745</v>
      </c>
      <c r="K5" s="87">
        <v>1.2845136571437377</v>
      </c>
      <c r="L5" s="100">
        <v>2.143395343151413</v>
      </c>
      <c r="M5" s="95">
        <v>0.69866644815660961</v>
      </c>
      <c r="N5" s="100">
        <v>5.3864237633619021E-2</v>
      </c>
      <c r="O5" s="90">
        <v>0</v>
      </c>
    </row>
    <row r="6" spans="1:18">
      <c r="A6" s="9">
        <v>2</v>
      </c>
      <c r="B6" s="96" t="s">
        <v>28</v>
      </c>
      <c r="C6" s="77">
        <v>867993.8</v>
      </c>
      <c r="D6" s="83">
        <v>752918.76790999982</v>
      </c>
      <c r="E6" s="124">
        <v>835281.09985493484</v>
      </c>
      <c r="F6" s="80">
        <v>0.11450928932503042</v>
      </c>
      <c r="G6" s="81">
        <v>0.1270355438163969</v>
      </c>
      <c r="H6" s="83">
        <v>7317971.9185899878</v>
      </c>
      <c r="I6" s="84">
        <v>5843331.353240001</v>
      </c>
      <c r="J6" s="86">
        <v>0.65916196862507725</v>
      </c>
      <c r="K6" s="87">
        <v>0.33342644861913262</v>
      </c>
      <c r="L6" s="100">
        <v>0.11529006193267813</v>
      </c>
      <c r="M6" s="95">
        <v>6.5855422292050644E-2</v>
      </c>
      <c r="N6" s="100">
        <v>6.7041760002367987E-2</v>
      </c>
      <c r="O6" s="90">
        <v>0.11894846849709564</v>
      </c>
    </row>
    <row r="7" spans="1:18" s="6" customFormat="1">
      <c r="A7" s="9">
        <v>3</v>
      </c>
      <c r="B7" s="96" t="s">
        <v>29</v>
      </c>
      <c r="C7" s="77">
        <v>800000</v>
      </c>
      <c r="D7" s="83">
        <v>1061959.31639768</v>
      </c>
      <c r="E7" s="124">
        <v>1408706.6347212421</v>
      </c>
      <c r="F7" s="80">
        <v>0.13720784911655873</v>
      </c>
      <c r="G7" s="81">
        <v>0.18200848601430439</v>
      </c>
      <c r="H7" s="83">
        <v>8493998.7174910028</v>
      </c>
      <c r="I7" s="84">
        <v>6840545.50342</v>
      </c>
      <c r="J7" s="86">
        <v>0.59000044132448848</v>
      </c>
      <c r="K7" s="87">
        <v>0.27393477821801482</v>
      </c>
      <c r="L7" s="100">
        <v>0.26598485581451881</v>
      </c>
      <c r="M7" s="95">
        <v>1.4872525087236962E-2</v>
      </c>
      <c r="N7" s="100">
        <v>6.5249626171857478E-2</v>
      </c>
      <c r="O7" s="90">
        <v>0.19661379951865279</v>
      </c>
    </row>
    <row r="8" spans="1:18" s="6" customFormat="1">
      <c r="A8" s="9">
        <v>4</v>
      </c>
      <c r="B8" s="96" t="s">
        <v>16</v>
      </c>
      <c r="C8" s="77">
        <v>829035</v>
      </c>
      <c r="D8" s="83">
        <v>1040926.7035713</v>
      </c>
      <c r="E8" s="124">
        <v>1101139.7540513</v>
      </c>
      <c r="F8" s="80">
        <v>0.18525260728904627</v>
      </c>
      <c r="G8" s="81">
        <v>0.19596865920315004</v>
      </c>
      <c r="H8" s="83">
        <v>5250064.69202</v>
      </c>
      <c r="I8" s="84">
        <v>4673694.44355</v>
      </c>
      <c r="J8" s="86">
        <v>0.74434782423964119</v>
      </c>
      <c r="K8" s="87">
        <v>0.31494093572851189</v>
      </c>
      <c r="L8" s="100">
        <v>0.13030301372282413</v>
      </c>
      <c r="M8" s="95">
        <v>6.7091512675318404E-3</v>
      </c>
      <c r="N8" s="100">
        <v>5.28576078175126E-2</v>
      </c>
      <c r="O8" s="90">
        <v>0.17491217073561421</v>
      </c>
    </row>
    <row r="9" spans="1:18">
      <c r="A9" s="9">
        <v>5</v>
      </c>
      <c r="B9" s="97" t="s">
        <v>30</v>
      </c>
      <c r="C9" s="77">
        <v>187945</v>
      </c>
      <c r="D9" s="83">
        <v>136656.66999999998</v>
      </c>
      <c r="E9" s="124">
        <v>136656.66999999998</v>
      </c>
      <c r="F9" s="80">
        <v>0.14626839582918336</v>
      </c>
      <c r="G9" s="81">
        <v>0.14626839582918336</v>
      </c>
      <c r="H9" s="83">
        <v>235490</v>
      </c>
      <c r="I9" s="84">
        <v>344831</v>
      </c>
      <c r="J9" s="86">
        <v>0.84541058952697634</v>
      </c>
      <c r="K9" s="87">
        <v>1.325500021232324</v>
      </c>
      <c r="L9" s="100">
        <v>0.10270998669987588</v>
      </c>
      <c r="M9" s="95">
        <v>0.94382175616461395</v>
      </c>
      <c r="N9" s="100">
        <v>4.3105952953233209E-3</v>
      </c>
      <c r="O9" s="90">
        <v>0</v>
      </c>
    </row>
    <row r="10" spans="1:18">
      <c r="A10" s="9">
        <v>6</v>
      </c>
      <c r="B10" s="96" t="s">
        <v>31</v>
      </c>
      <c r="C10" s="77">
        <v>1040834.6464600001</v>
      </c>
      <c r="D10" s="83">
        <v>1402469.9887090086</v>
      </c>
      <c r="E10" s="124">
        <v>1460546.1194370086</v>
      </c>
      <c r="F10" s="80">
        <v>0.18723886982286297</v>
      </c>
      <c r="G10" s="81">
        <v>0.19499241119539912</v>
      </c>
      <c r="H10" s="83">
        <v>7143638.9568499643</v>
      </c>
      <c r="I10" s="84">
        <v>5783167.3670500014</v>
      </c>
      <c r="J10" s="86">
        <v>0.66268745573502563</v>
      </c>
      <c r="K10" s="87">
        <v>0.30550041171206355</v>
      </c>
      <c r="L10" s="100">
        <v>0.10861664745727782</v>
      </c>
      <c r="M10" s="95">
        <v>1.1156176924360866E-2</v>
      </c>
      <c r="N10" s="100">
        <v>5.7291000700563012E-2</v>
      </c>
      <c r="O10" s="90">
        <v>0.20011576294444691</v>
      </c>
    </row>
    <row r="11" spans="1:18">
      <c r="A11" s="9">
        <v>7</v>
      </c>
      <c r="B11" s="96" t="s">
        <v>32</v>
      </c>
      <c r="C11" s="77">
        <v>828914</v>
      </c>
      <c r="D11" s="83">
        <v>666654</v>
      </c>
      <c r="E11" s="124">
        <v>700005</v>
      </c>
      <c r="F11" s="80">
        <v>0.2636421715920152</v>
      </c>
      <c r="G11" s="81">
        <v>0.27683151728673139</v>
      </c>
      <c r="H11" s="83">
        <v>2737135</v>
      </c>
      <c r="I11" s="84">
        <v>2397871</v>
      </c>
      <c r="J11" s="86">
        <v>0.67284746759572034</v>
      </c>
      <c r="K11" s="87">
        <v>0.43382332256172967</v>
      </c>
      <c r="L11" s="100">
        <v>0.11770195844678726</v>
      </c>
      <c r="M11" s="95">
        <v>0.13520201879083571</v>
      </c>
      <c r="N11" s="100">
        <v>0.10325598500119433</v>
      </c>
      <c r="O11" s="90">
        <v>0.21206993141586458</v>
      </c>
      <c r="R11" s="7"/>
    </row>
    <row r="12" spans="1:18">
      <c r="A12" s="9">
        <v>8</v>
      </c>
      <c r="B12" s="96" t="s">
        <v>17</v>
      </c>
      <c r="C12" s="77">
        <v>800100</v>
      </c>
      <c r="D12" s="83">
        <v>799174.93579000002</v>
      </c>
      <c r="E12" s="124">
        <v>819113.23022868752</v>
      </c>
      <c r="F12" s="80">
        <v>0.50103015220757285</v>
      </c>
      <c r="G12" s="81">
        <v>0.51353015220757292</v>
      </c>
      <c r="H12" s="83">
        <v>1963185.34</v>
      </c>
      <c r="I12" s="84">
        <v>1681590.7871600001</v>
      </c>
      <c r="J12" s="86">
        <v>0.5853747080861611</v>
      </c>
      <c r="K12" s="87">
        <v>0.49299945348512025</v>
      </c>
      <c r="L12" s="100">
        <v>0.22629459823820144</v>
      </c>
      <c r="M12" s="95">
        <v>2.1708138417938835E-2</v>
      </c>
      <c r="N12" s="100">
        <v>0.32724478002054391</v>
      </c>
      <c r="O12" s="90">
        <v>0.16002079804321184</v>
      </c>
    </row>
    <row r="13" spans="1:18">
      <c r="A13" s="9">
        <v>9</v>
      </c>
      <c r="B13" s="96" t="s">
        <v>18</v>
      </c>
      <c r="C13" s="77">
        <v>600411.1</v>
      </c>
      <c r="D13" s="83">
        <v>849370.37342999992</v>
      </c>
      <c r="E13" s="124">
        <v>871108.89101879997</v>
      </c>
      <c r="F13" s="80">
        <v>0.29464980868092472</v>
      </c>
      <c r="G13" s="81">
        <v>0.30219098300123992</v>
      </c>
      <c r="H13" s="83">
        <v>2481860.0254700002</v>
      </c>
      <c r="I13" s="84">
        <v>2354023.5806399998</v>
      </c>
      <c r="J13" s="86">
        <v>0.67964040964734185</v>
      </c>
      <c r="K13" s="87">
        <v>0.42885354672588299</v>
      </c>
      <c r="L13" s="100">
        <v>0.42852490426462597</v>
      </c>
      <c r="M13" s="95">
        <v>2.9106485662888669E-2</v>
      </c>
      <c r="N13" s="100">
        <v>5.1016891595850947E-2</v>
      </c>
      <c r="O13" s="90">
        <v>0.14548774470114362</v>
      </c>
    </row>
    <row r="14" spans="1:18">
      <c r="A14" s="9">
        <v>10</v>
      </c>
      <c r="B14" s="96" t="s">
        <v>19</v>
      </c>
      <c r="C14" s="77">
        <v>917281.70400000003</v>
      </c>
      <c r="D14" s="83">
        <v>1126729.0080100002</v>
      </c>
      <c r="E14" s="124">
        <v>1203239.653908619</v>
      </c>
      <c r="F14" s="80">
        <v>0.18408043004613137</v>
      </c>
      <c r="G14" s="81">
        <v>0.19658043004613138</v>
      </c>
      <c r="H14" s="83">
        <v>7587977.0520900059</v>
      </c>
      <c r="I14" s="84">
        <v>6333301</v>
      </c>
      <c r="J14" s="86">
        <v>0.68557766344748006</v>
      </c>
      <c r="K14" s="87">
        <v>0.3032767421833662</v>
      </c>
      <c r="L14" s="100">
        <v>0.11843164779923476</v>
      </c>
      <c r="M14" s="95">
        <v>1.016042029267202E-2</v>
      </c>
      <c r="N14" s="100">
        <v>5.3596850673736596E-2</v>
      </c>
      <c r="O14" s="90">
        <v>0.20163956794266027</v>
      </c>
    </row>
    <row r="15" spans="1:18">
      <c r="A15" s="9">
        <v>11</v>
      </c>
      <c r="B15" s="96" t="s">
        <v>20</v>
      </c>
      <c r="C15" s="77">
        <v>823397.85900000005</v>
      </c>
      <c r="D15" s="83">
        <v>999349.64</v>
      </c>
      <c r="E15" s="124">
        <v>1041686.5700000001</v>
      </c>
      <c r="F15" s="80">
        <v>0.218377613751464</v>
      </c>
      <c r="G15" s="81">
        <v>0.22762906827439031</v>
      </c>
      <c r="H15" s="83">
        <v>4516526.2883099997</v>
      </c>
      <c r="I15" s="84">
        <v>3587310.2015</v>
      </c>
      <c r="J15" s="86">
        <v>0.64406898852496175</v>
      </c>
      <c r="K15" s="87">
        <v>0.39115746554440101</v>
      </c>
      <c r="L15" s="100">
        <v>0.20261220913919881</v>
      </c>
      <c r="M15" s="95">
        <v>2.023766719968725E-2</v>
      </c>
      <c r="N15" s="100">
        <v>5.2993207734452465E-2</v>
      </c>
      <c r="O15" s="90">
        <v>0.1139636297219408</v>
      </c>
    </row>
    <row r="16" spans="1:18">
      <c r="A16" s="9">
        <v>12</v>
      </c>
      <c r="B16" s="96" t="s">
        <v>21</v>
      </c>
      <c r="C16" s="77">
        <v>224057.9</v>
      </c>
      <c r="D16" s="83">
        <v>275015.55479650601</v>
      </c>
      <c r="E16" s="124">
        <v>278481.07038300601</v>
      </c>
      <c r="F16" s="80">
        <v>0.79475840166581457</v>
      </c>
      <c r="G16" s="81">
        <v>0.80477328111695201</v>
      </c>
      <c r="H16" s="83">
        <v>236283.77843449998</v>
      </c>
      <c r="I16" s="84">
        <v>318585.80764999997</v>
      </c>
      <c r="J16" s="86">
        <v>0.55181734063492782</v>
      </c>
      <c r="K16" s="87">
        <v>0.76731239724211109</v>
      </c>
      <c r="L16" s="100">
        <v>0.73396302525369173</v>
      </c>
      <c r="M16" s="95">
        <v>1.1532996485632998E-2</v>
      </c>
      <c r="N16" s="100">
        <v>6.2546146093440932E-2</v>
      </c>
      <c r="O16" s="90">
        <v>0.79127165712771275</v>
      </c>
    </row>
    <row r="17" spans="1:15">
      <c r="A17" s="9">
        <v>13</v>
      </c>
      <c r="B17" s="96" t="s">
        <v>33</v>
      </c>
      <c r="C17" s="77">
        <v>847838.88</v>
      </c>
      <c r="D17" s="83">
        <v>1155895.4926499999</v>
      </c>
      <c r="E17" s="124">
        <v>1237611.3094199998</v>
      </c>
      <c r="F17" s="80">
        <v>0.1999109915650637</v>
      </c>
      <c r="G17" s="81">
        <v>0.21404366191538071</v>
      </c>
      <c r="H17" s="83">
        <v>8504107.5064199995</v>
      </c>
      <c r="I17" s="84">
        <v>6170344</v>
      </c>
      <c r="J17" s="86">
        <v>0.62853279142470353</v>
      </c>
      <c r="K17" s="87">
        <v>0.379651522990818</v>
      </c>
      <c r="L17" s="100">
        <v>0.35154722548461625</v>
      </c>
      <c r="M17" s="95">
        <v>8.1760433453953296E-3</v>
      </c>
      <c r="N17" s="100">
        <v>5.9382425465680844E-2</v>
      </c>
      <c r="O17" s="90">
        <v>0.22726295082891357</v>
      </c>
    </row>
    <row r="18" spans="1:15">
      <c r="A18" s="9">
        <v>14</v>
      </c>
      <c r="B18" s="96" t="s">
        <v>54</v>
      </c>
      <c r="C18" s="77">
        <v>181980.3</v>
      </c>
      <c r="D18" s="83">
        <v>69205.504410000038</v>
      </c>
      <c r="E18" s="124">
        <v>69389.887232000037</v>
      </c>
      <c r="F18" s="80">
        <v>0.44927705908125198</v>
      </c>
      <c r="G18" s="81">
        <v>0.45047405883899516</v>
      </c>
      <c r="H18" s="83">
        <v>205681.67511000001</v>
      </c>
      <c r="I18" s="84">
        <v>138008.27163999999</v>
      </c>
      <c r="J18" s="86">
        <v>0.51957882536746514</v>
      </c>
      <c r="K18" s="87">
        <v>1.1867437216244867</v>
      </c>
      <c r="L18" s="100">
        <v>0.28384637393920098</v>
      </c>
      <c r="M18" s="95">
        <v>0.86639705417007873</v>
      </c>
      <c r="N18" s="100">
        <v>1.5150967837444877E-2</v>
      </c>
      <c r="O18" s="90">
        <v>0</v>
      </c>
    </row>
    <row r="19" spans="1:15">
      <c r="A19" s="9">
        <v>15</v>
      </c>
      <c r="B19" s="96" t="s">
        <v>22</v>
      </c>
      <c r="C19" s="77">
        <v>800000</v>
      </c>
      <c r="D19" s="83">
        <v>1025745.7736487</v>
      </c>
      <c r="E19" s="124">
        <v>1066994.83</v>
      </c>
      <c r="F19" s="80">
        <v>0.2303877249243895</v>
      </c>
      <c r="G19" s="81">
        <v>0.23965247306393062</v>
      </c>
      <c r="H19" s="83">
        <v>4835338.6399999997</v>
      </c>
      <c r="I19" s="84">
        <v>3708993.03</v>
      </c>
      <c r="J19" s="86">
        <v>0.60673173663647373</v>
      </c>
      <c r="K19" s="87">
        <v>0.33609849298993461</v>
      </c>
      <c r="L19" s="100">
        <v>0.18373918918130458</v>
      </c>
      <c r="M19" s="95">
        <v>8.1346912210293384E-3</v>
      </c>
      <c r="N19" s="100">
        <v>0.10108561637083607</v>
      </c>
      <c r="O19" s="90">
        <v>0.15900985439383797</v>
      </c>
    </row>
    <row r="20" spans="1:15">
      <c r="A20" s="9">
        <v>16</v>
      </c>
      <c r="B20" s="97" t="s">
        <v>23</v>
      </c>
      <c r="C20" s="77">
        <v>926502</v>
      </c>
      <c r="D20" s="83">
        <v>1237523.0577999998</v>
      </c>
      <c r="E20" s="124">
        <v>1585658.6147143461</v>
      </c>
      <c r="F20" s="80">
        <v>0.10513460204255844</v>
      </c>
      <c r="G20" s="81">
        <v>0.13471069196052865</v>
      </c>
      <c r="H20" s="83">
        <v>12630641.03823</v>
      </c>
      <c r="I20" s="84">
        <v>9655799.0133400001</v>
      </c>
      <c r="J20" s="86">
        <v>0.65088034367599679</v>
      </c>
      <c r="K20" s="87">
        <v>0.30024715421897841</v>
      </c>
      <c r="L20" s="100">
        <v>0.21892387419628981</v>
      </c>
      <c r="M20" s="95">
        <v>4.8645087563553733E-3</v>
      </c>
      <c r="N20" s="100">
        <v>8.4046276504611217E-2</v>
      </c>
      <c r="O20" s="90">
        <v>0.24428423995751364</v>
      </c>
    </row>
    <row r="21" spans="1:15">
      <c r="A21" s="9">
        <v>17</v>
      </c>
      <c r="B21" s="96" t="s">
        <v>34</v>
      </c>
      <c r="C21" s="77">
        <v>400000</v>
      </c>
      <c r="D21" s="83">
        <v>231877.28321999995</v>
      </c>
      <c r="E21" s="124">
        <v>233144.93321999995</v>
      </c>
      <c r="F21" s="80">
        <v>1.3550587066915454</v>
      </c>
      <c r="G21" s="81">
        <v>1.3624666776047969</v>
      </c>
      <c r="H21" s="83">
        <v>129832.00026999999</v>
      </c>
      <c r="I21" s="84">
        <v>126764.609</v>
      </c>
      <c r="J21" s="86">
        <v>0.3549295589268574</v>
      </c>
      <c r="K21" s="87">
        <v>1.6455623040213367</v>
      </c>
      <c r="L21" s="100">
        <v>0.10894520993330997</v>
      </c>
      <c r="M21" s="95">
        <v>0</v>
      </c>
      <c r="N21" s="100">
        <v>6.3183800773118688E-9</v>
      </c>
      <c r="O21" s="90">
        <v>0.1051378444650501</v>
      </c>
    </row>
    <row r="22" spans="1:15">
      <c r="A22" s="9">
        <v>18</v>
      </c>
      <c r="B22" s="97" t="s">
        <v>35</v>
      </c>
      <c r="C22" s="77">
        <v>818131.26399999997</v>
      </c>
      <c r="D22" s="83">
        <v>1043712.4583420138</v>
      </c>
      <c r="E22" s="124">
        <v>1111158.8046821139</v>
      </c>
      <c r="F22" s="80">
        <v>0.1398905068531334</v>
      </c>
      <c r="G22" s="81">
        <v>0.14893045219391882</v>
      </c>
      <c r="H22" s="83">
        <v>7823630.6399999997</v>
      </c>
      <c r="I22" s="84">
        <v>6900158.2132999999</v>
      </c>
      <c r="J22" s="86">
        <v>0.76774925738011102</v>
      </c>
      <c r="K22" s="87">
        <v>0.22573353840743179</v>
      </c>
      <c r="L22" s="100">
        <v>9.9895809664998669E-2</v>
      </c>
      <c r="M22" s="95">
        <v>3.3608782768633216E-2</v>
      </c>
      <c r="N22" s="100">
        <v>0.15607866266074177</v>
      </c>
      <c r="O22" s="90">
        <v>0.12058436765359945</v>
      </c>
    </row>
    <row r="23" spans="1:15">
      <c r="A23" s="9">
        <v>19</v>
      </c>
      <c r="B23" s="97" t="s">
        <v>24</v>
      </c>
      <c r="C23" s="77">
        <v>832416.06299999997</v>
      </c>
      <c r="D23" s="83">
        <v>987653.7399728389</v>
      </c>
      <c r="E23" s="124">
        <v>1035991.7399728389</v>
      </c>
      <c r="F23" s="80">
        <v>0.2320603441623787</v>
      </c>
      <c r="G23" s="81">
        <v>0.24341790042134609</v>
      </c>
      <c r="H23" s="83">
        <v>5207487.03</v>
      </c>
      <c r="I23" s="84">
        <v>4149103.89</v>
      </c>
      <c r="J23" s="86">
        <v>0.6661661508935327</v>
      </c>
      <c r="K23" s="87">
        <v>0.36887914092606011</v>
      </c>
      <c r="L23" s="100">
        <v>0.2107249576404604</v>
      </c>
      <c r="M23" s="95">
        <v>1.7680296966485452E-2</v>
      </c>
      <c r="N23" s="100">
        <v>0.10197558852693601</v>
      </c>
      <c r="O23" s="90">
        <v>0.14941818666070669</v>
      </c>
    </row>
    <row r="24" spans="1:15">
      <c r="A24" s="9"/>
      <c r="B24" s="10" t="s">
        <v>37</v>
      </c>
      <c r="C24" s="125">
        <f>SUM(C5:C23)</f>
        <v>12862640.01646</v>
      </c>
      <c r="D24" s="125">
        <f t="shared" ref="D24:I24" si="0">SUM(D5:D23)</f>
        <v>14972615.958658049</v>
      </c>
      <c r="E24" s="125">
        <f t="shared" si="0"/>
        <v>16306052.587700797</v>
      </c>
      <c r="F24" s="92">
        <v>0.18586134578337091</v>
      </c>
      <c r="G24" s="93">
        <v>0.20241385251132279</v>
      </c>
      <c r="H24" s="125">
        <f t="shared" si="0"/>
        <v>87511171.288445458</v>
      </c>
      <c r="I24" s="125">
        <f t="shared" si="0"/>
        <v>71126909.013329983</v>
      </c>
      <c r="J24" s="94">
        <v>0.66111431656478314</v>
      </c>
      <c r="K24" s="94">
        <v>0.3364669056523954</v>
      </c>
      <c r="L24" s="94">
        <v>0.19574048137862901</v>
      </c>
      <c r="M24" s="94">
        <v>2.9716330220871563E-2</v>
      </c>
      <c r="N24" s="94">
        <v>8.2722100478160962E-2</v>
      </c>
      <c r="O24" s="94">
        <v>0.18108663342590514</v>
      </c>
    </row>
    <row r="25" spans="1:15">
      <c r="A25" s="14"/>
      <c r="B25" s="15" t="s">
        <v>38</v>
      </c>
      <c r="C25" s="126"/>
      <c r="D25" s="126"/>
      <c r="E25" s="126"/>
      <c r="F25" s="16"/>
      <c r="G25" s="17"/>
      <c r="H25" s="126"/>
      <c r="I25" s="126"/>
      <c r="J25" s="18"/>
      <c r="K25" s="18"/>
      <c r="L25" s="18"/>
      <c r="M25" s="18"/>
      <c r="N25" s="18"/>
      <c r="O25" s="18"/>
    </row>
    <row r="26" spans="1:15" ht="15" customHeight="1">
      <c r="A26" s="139" t="s">
        <v>0</v>
      </c>
      <c r="B26" s="141" t="s">
        <v>12</v>
      </c>
      <c r="C26" s="122"/>
      <c r="D26" s="143"/>
      <c r="E26" s="143"/>
      <c r="F26" s="143"/>
      <c r="G26" s="144"/>
      <c r="H26" s="145" t="s">
        <v>1</v>
      </c>
      <c r="I26" s="143"/>
      <c r="J26" s="143"/>
      <c r="K26" s="144"/>
      <c r="L26" s="8"/>
      <c r="M26" s="98"/>
      <c r="N26" s="146"/>
      <c r="O26" s="146"/>
    </row>
    <row r="27" spans="1:15" ht="45.75" customHeight="1">
      <c r="A27" s="140"/>
      <c r="B27" s="142"/>
      <c r="C27" s="123" t="s">
        <v>13</v>
      </c>
      <c r="D27" s="123" t="s">
        <v>44</v>
      </c>
      <c r="E27" s="123" t="s">
        <v>48</v>
      </c>
      <c r="F27" s="8" t="s">
        <v>42</v>
      </c>
      <c r="G27" s="8" t="s">
        <v>7</v>
      </c>
      <c r="H27" s="123" t="s">
        <v>14</v>
      </c>
      <c r="I27" s="123" t="s">
        <v>43</v>
      </c>
      <c r="J27" s="8" t="s">
        <v>50</v>
      </c>
      <c r="K27" s="112" t="s">
        <v>2</v>
      </c>
      <c r="L27" s="8" t="s">
        <v>49</v>
      </c>
      <c r="M27" s="98"/>
      <c r="N27" s="146"/>
      <c r="O27" s="146"/>
    </row>
    <row r="28" spans="1:15">
      <c r="A28" s="9">
        <v>1</v>
      </c>
      <c r="B28" s="96" t="s">
        <v>39</v>
      </c>
      <c r="C28" s="101">
        <v>233332.834</v>
      </c>
      <c r="D28" s="110">
        <v>226009.57263999997</v>
      </c>
      <c r="E28" s="110">
        <v>226393.36753999998</v>
      </c>
      <c r="F28" s="119">
        <v>6.2402297108809138E-2</v>
      </c>
      <c r="G28" s="116">
        <v>6.2508264670708802E-2</v>
      </c>
      <c r="H28" s="108">
        <v>474238.04703000002</v>
      </c>
      <c r="I28" s="110">
        <v>2250317.5957499989</v>
      </c>
      <c r="J28" s="105">
        <v>3.3022202824907554</v>
      </c>
      <c r="K28" s="113">
        <v>0.6284054434610723</v>
      </c>
      <c r="L28" s="116">
        <v>0.98525395248534231</v>
      </c>
      <c r="M28" s="99"/>
      <c r="N28" s="99"/>
      <c r="O28" s="99"/>
    </row>
    <row r="29" spans="1:15">
      <c r="A29" s="9">
        <v>2</v>
      </c>
      <c r="B29" s="96" t="s">
        <v>40</v>
      </c>
      <c r="C29" s="102">
        <v>935069.5</v>
      </c>
      <c r="D29" s="107">
        <v>-654847.32069999992</v>
      </c>
      <c r="E29" s="107">
        <v>-654847.32069999992</v>
      </c>
      <c r="F29" s="120">
        <v>-0.36071335547342942</v>
      </c>
      <c r="G29" s="117">
        <v>-0.36071335547342942</v>
      </c>
      <c r="H29" s="84">
        <v>746377.09920000006</v>
      </c>
      <c r="I29" s="107">
        <v>1586581.67</v>
      </c>
      <c r="J29" s="104">
        <v>16.930794396960668</v>
      </c>
      <c r="K29" s="114">
        <v>8.259943715593572E-2</v>
      </c>
      <c r="L29" s="117">
        <v>1</v>
      </c>
      <c r="M29" s="99"/>
      <c r="N29" s="99"/>
      <c r="O29" s="99"/>
    </row>
    <row r="30" spans="1:15">
      <c r="A30" s="9">
        <v>3</v>
      </c>
      <c r="B30" s="96" t="s">
        <v>41</v>
      </c>
      <c r="C30" s="103">
        <v>70000</v>
      </c>
      <c r="D30" s="111">
        <v>51124.060499999985</v>
      </c>
      <c r="E30" s="111">
        <v>51124.060499999985</v>
      </c>
      <c r="F30" s="121">
        <v>9.3890220186236051E-2</v>
      </c>
      <c r="G30" s="118">
        <v>9.3890220186236051E-2</v>
      </c>
      <c r="H30" s="109">
        <v>126423.43966999999</v>
      </c>
      <c r="I30" s="111">
        <v>320354.36347000004</v>
      </c>
      <c r="J30" s="106">
        <v>1.7135186877098634</v>
      </c>
      <c r="K30" s="115">
        <v>3.6274032346932106E-2</v>
      </c>
      <c r="L30" s="118">
        <v>0.99999999996878453</v>
      </c>
      <c r="M30" s="99"/>
      <c r="N30" s="99"/>
      <c r="O30" s="99"/>
    </row>
    <row r="31" spans="1:15">
      <c r="A31" s="9"/>
      <c r="B31" s="136" t="s">
        <v>37</v>
      </c>
      <c r="C31" s="131">
        <f>SUM(C28:C30)</f>
        <v>1238402.334</v>
      </c>
      <c r="D31" s="131">
        <f t="shared" ref="D31" si="1">SUM(D28:D30)</f>
        <v>-377713.68755999999</v>
      </c>
      <c r="E31" s="131">
        <f>SUM(E28:E30)</f>
        <v>-377329.89265999995</v>
      </c>
      <c r="F31" s="132">
        <v>-6.314437859033839E-2</v>
      </c>
      <c r="G31" s="133">
        <v>-6.3080217583563136E-2</v>
      </c>
      <c r="H31" s="131">
        <f>SUM(H28:H30)</f>
        <v>1347038.5859000001</v>
      </c>
      <c r="I31" s="131">
        <f>SUM(I28:I30)</f>
        <v>4157253.6292199991</v>
      </c>
      <c r="J31" s="134">
        <v>4.320917997690751</v>
      </c>
      <c r="K31" s="135">
        <v>0.27040798259437593</v>
      </c>
      <c r="L31" s="133">
        <v>0.99201797793457558</v>
      </c>
      <c r="M31" s="18"/>
      <c r="N31" s="19"/>
      <c r="O31" s="19"/>
    </row>
    <row r="32" spans="1:15">
      <c r="A32" s="11" t="s">
        <v>4</v>
      </c>
      <c r="B32" s="11"/>
      <c r="C32" s="127"/>
      <c r="D32" s="127"/>
      <c r="E32" s="127"/>
      <c r="F32" s="11"/>
      <c r="G32" s="11"/>
      <c r="H32" s="127"/>
      <c r="I32" s="130" t="s">
        <v>36</v>
      </c>
      <c r="J32" s="4"/>
      <c r="K32" s="2"/>
      <c r="L32" s="2"/>
      <c r="M32" s="5"/>
      <c r="N32" s="5"/>
    </row>
    <row r="33" spans="1:14">
      <c r="A33" s="11" t="s">
        <v>25</v>
      </c>
      <c r="B33" s="11"/>
      <c r="C33" s="127"/>
      <c r="D33" s="127"/>
      <c r="E33" s="127"/>
      <c r="F33" s="11"/>
      <c r="G33" s="11"/>
      <c r="H33" s="127"/>
      <c r="I33" s="130"/>
      <c r="J33" s="5"/>
      <c r="K33" s="2"/>
      <c r="L33" s="3"/>
      <c r="M33" s="4"/>
      <c r="N33" s="4"/>
    </row>
    <row r="34" spans="1:14">
      <c r="A34" s="11" t="s">
        <v>8</v>
      </c>
      <c r="B34" s="11"/>
      <c r="C34" s="127"/>
      <c r="D34" s="127"/>
      <c r="E34" s="127"/>
      <c r="F34" s="11"/>
      <c r="G34" s="11"/>
      <c r="H34" s="127"/>
      <c r="I34" s="130"/>
      <c r="J34" s="4"/>
      <c r="K34" s="2"/>
      <c r="L34" s="2"/>
      <c r="M34" s="4"/>
      <c r="N34" s="4"/>
    </row>
    <row r="35" spans="1:14">
      <c r="A35" s="11" t="s">
        <v>9</v>
      </c>
      <c r="B35" s="11"/>
      <c r="C35" s="127"/>
      <c r="D35" s="127"/>
      <c r="E35" s="127"/>
      <c r="F35" s="11"/>
      <c r="G35" s="11"/>
      <c r="H35" s="127"/>
      <c r="I35" s="130"/>
      <c r="J35" s="4"/>
      <c r="K35" s="2"/>
      <c r="L35" s="2"/>
      <c r="M35" s="4"/>
      <c r="N35" s="4"/>
    </row>
    <row r="36" spans="1:14">
      <c r="A36" s="11" t="s">
        <v>26</v>
      </c>
      <c r="B36" s="11"/>
      <c r="C36" s="127"/>
      <c r="D36" s="127"/>
      <c r="E36" s="127"/>
      <c r="F36" s="11"/>
      <c r="G36" s="11"/>
      <c r="H36" s="127"/>
      <c r="I36" s="130"/>
      <c r="J36" s="4"/>
      <c r="K36" s="2"/>
      <c r="L36" s="2"/>
      <c r="M36" s="4"/>
      <c r="N36" s="4"/>
    </row>
    <row r="37" spans="1:14">
      <c r="A37" s="11" t="s">
        <v>10</v>
      </c>
      <c r="B37" s="11"/>
      <c r="C37" s="127"/>
      <c r="D37" s="127"/>
      <c r="E37" s="127"/>
      <c r="F37" s="11"/>
      <c r="G37" s="11"/>
      <c r="H37" s="127"/>
      <c r="I37" s="130"/>
      <c r="J37" s="4"/>
      <c r="K37" s="2"/>
      <c r="L37" s="2"/>
      <c r="M37" s="4"/>
      <c r="N37" s="4"/>
    </row>
    <row r="38" spans="1:14">
      <c r="A38" s="11" t="s">
        <v>51</v>
      </c>
      <c r="B38" s="11"/>
      <c r="C38" s="127"/>
      <c r="D38" s="127"/>
      <c r="E38" s="127"/>
      <c r="F38" s="11"/>
      <c r="G38" s="11"/>
      <c r="H38" s="127"/>
      <c r="I38" s="130"/>
      <c r="J38" s="4"/>
      <c r="K38" s="2"/>
      <c r="L38" s="2"/>
      <c r="M38" s="4"/>
      <c r="N38" s="4"/>
    </row>
    <row r="39" spans="1:14">
      <c r="A39" s="11" t="s">
        <v>5</v>
      </c>
      <c r="B39" s="11"/>
      <c r="C39" s="127"/>
      <c r="D39" s="127"/>
      <c r="E39" s="127"/>
      <c r="F39" s="11"/>
      <c r="G39" s="11"/>
      <c r="H39" s="127"/>
      <c r="I39" s="130"/>
      <c r="J39" s="4"/>
      <c r="K39" s="2"/>
      <c r="L39" s="2"/>
      <c r="M39" s="4"/>
      <c r="N39" s="4"/>
    </row>
    <row r="40" spans="1:14">
      <c r="A40" s="11" t="s">
        <v>15</v>
      </c>
      <c r="B40" s="11"/>
      <c r="C40" s="127"/>
      <c r="D40" s="127"/>
      <c r="E40" s="127"/>
      <c r="F40" s="11"/>
      <c r="G40" s="11"/>
      <c r="H40" s="127"/>
      <c r="I40" s="130"/>
      <c r="J40" s="4"/>
      <c r="K40" s="2"/>
      <c r="L40" s="2"/>
      <c r="M40" s="4"/>
      <c r="N40" s="4"/>
    </row>
    <row r="41" spans="1:14">
      <c r="A41" s="20" t="s">
        <v>53</v>
      </c>
      <c r="B41" s="11"/>
      <c r="C41" s="127"/>
      <c r="D41" s="127"/>
      <c r="E41" s="127"/>
      <c r="F41" s="11"/>
      <c r="G41" s="11"/>
      <c r="H41" s="127"/>
      <c r="I41" s="130"/>
      <c r="J41" s="4"/>
      <c r="K41" s="2"/>
      <c r="L41" s="2"/>
      <c r="M41" s="4"/>
      <c r="N41" s="4"/>
    </row>
    <row r="42" spans="1:14">
      <c r="B42" s="12"/>
      <c r="C42" s="128"/>
      <c r="D42" s="128"/>
      <c r="E42" s="128"/>
      <c r="F42" s="12"/>
      <c r="G42" s="11"/>
      <c r="H42" s="128"/>
    </row>
    <row r="43" spans="1:14">
      <c r="G43" s="11"/>
    </row>
    <row r="44" spans="1:14">
      <c r="G44" s="11"/>
    </row>
    <row r="45" spans="1:14">
      <c r="G45" s="13"/>
    </row>
  </sheetData>
  <sheetProtection sheet="1" objects="1" scenarios="1"/>
  <mergeCells count="15">
    <mergeCell ref="N26:N27"/>
    <mergeCell ref="O26:O27"/>
    <mergeCell ref="A26:A27"/>
    <mergeCell ref="B26:B27"/>
    <mergeCell ref="D26:G26"/>
    <mergeCell ref="H26:K26"/>
    <mergeCell ref="A1:O1"/>
    <mergeCell ref="A2:O2"/>
    <mergeCell ref="A3:A4"/>
    <mergeCell ref="B3:B4"/>
    <mergeCell ref="D3:G3"/>
    <mergeCell ref="H3:L3"/>
    <mergeCell ref="M3:M4"/>
    <mergeCell ref="N3:N4"/>
    <mergeCell ref="O3:O4"/>
  </mergeCells>
  <pageMargins left="0.25" right="0.25" top="0.5" bottom="0.25" header="0.31496062992126" footer="0.31496062992126"/>
  <pageSetup paperSize="9" scale="7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V29"/>
  <sheetViews>
    <sheetView topLeftCell="E1" workbookViewId="0">
      <selection activeCell="G7" sqref="G7"/>
    </sheetView>
  </sheetViews>
  <sheetFormatPr defaultRowHeight="15"/>
  <cols>
    <col min="4" max="7" width="11" bestFit="1" customWidth="1"/>
    <col min="8" max="8" width="7.7109375" bestFit="1" customWidth="1"/>
    <col min="9" max="9" width="9" bestFit="1" customWidth="1"/>
    <col min="10" max="12" width="11" bestFit="1" customWidth="1"/>
    <col min="13" max="13" width="8.85546875" bestFit="1" customWidth="1"/>
    <col min="14" max="14" width="8.7109375" bestFit="1" customWidth="1"/>
    <col min="15" max="17" width="7.7109375" bestFit="1" customWidth="1"/>
    <col min="18" max="18" width="6.85546875" bestFit="1" customWidth="1"/>
    <col min="19" max="19" width="8.5703125" bestFit="1" customWidth="1"/>
    <col min="20" max="20" width="7.28515625" bestFit="1" customWidth="1"/>
    <col min="21" max="21" width="8.5703125" bestFit="1" customWidth="1"/>
    <col min="22" max="22" width="8.28515625" bestFit="1" customWidth="1"/>
  </cols>
  <sheetData>
    <row r="1" spans="1:22" ht="51.75" thickBot="1">
      <c r="A1" s="21" t="s">
        <v>56</v>
      </c>
      <c r="B1" s="22" t="s">
        <v>57</v>
      </c>
      <c r="C1" s="23" t="s">
        <v>58</v>
      </c>
      <c r="D1" s="24" t="s">
        <v>59</v>
      </c>
      <c r="E1" s="25" t="s">
        <v>60</v>
      </c>
      <c r="F1" s="25" t="s">
        <v>61</v>
      </c>
      <c r="G1" s="26" t="s">
        <v>62</v>
      </c>
      <c r="H1" s="27" t="s">
        <v>63</v>
      </c>
      <c r="I1" s="28" t="s">
        <v>64</v>
      </c>
      <c r="J1" s="29" t="s">
        <v>65</v>
      </c>
      <c r="K1" s="30" t="s">
        <v>66</v>
      </c>
      <c r="L1" s="26" t="s">
        <v>67</v>
      </c>
      <c r="M1" s="31" t="s">
        <v>68</v>
      </c>
      <c r="N1" s="29" t="s">
        <v>69</v>
      </c>
      <c r="O1" s="32" t="s">
        <v>70</v>
      </c>
      <c r="P1" s="24" t="s">
        <v>71</v>
      </c>
      <c r="Q1" s="33" t="s">
        <v>72</v>
      </c>
      <c r="R1" s="33" t="s">
        <v>73</v>
      </c>
      <c r="S1" s="34" t="s">
        <v>74</v>
      </c>
      <c r="T1" s="29" t="s">
        <v>75</v>
      </c>
      <c r="U1" s="35" t="s">
        <v>76</v>
      </c>
      <c r="V1" s="33" t="s">
        <v>77</v>
      </c>
    </row>
    <row r="2" spans="1:22" ht="15.75" thickBot="1">
      <c r="A2" s="36">
        <v>22</v>
      </c>
      <c r="B2" s="37" t="s">
        <v>78</v>
      </c>
      <c r="C2" s="37"/>
      <c r="D2" s="38">
        <v>14101042.350459998</v>
      </c>
      <c r="E2" s="38">
        <v>14594902.271098047</v>
      </c>
      <c r="F2" s="38">
        <v>15928722.695040798</v>
      </c>
      <c r="G2" s="38">
        <v>86539734.284433305</v>
      </c>
      <c r="H2" s="39">
        <v>0.16864972364172565</v>
      </c>
      <c r="I2" s="40">
        <v>0.18406253297112379</v>
      </c>
      <c r="J2" s="41">
        <v>59583895.912845455</v>
      </c>
      <c r="K2" s="38">
        <v>88858209.874345466</v>
      </c>
      <c r="L2" s="38">
        <v>75284162.642549992</v>
      </c>
      <c r="M2" s="38">
        <v>705853.78439656645</v>
      </c>
      <c r="N2" s="42">
        <v>0.69726405892168786</v>
      </c>
      <c r="O2" s="43">
        <v>8.2855421856342745E-2</v>
      </c>
      <c r="P2" s="44">
        <v>0.33546549094431194</v>
      </c>
      <c r="Q2" s="45">
        <v>0.19574048137862901</v>
      </c>
      <c r="R2" s="45">
        <v>4.7688827939580986E-2</v>
      </c>
      <c r="S2" s="40">
        <v>0.10920880683488668</v>
      </c>
      <c r="T2" s="46">
        <v>0.1761623871506714</v>
      </c>
      <c r="U2" s="45">
        <v>7.8500213642253194E-2</v>
      </c>
      <c r="V2" s="40">
        <v>9.852830583955545E-2</v>
      </c>
    </row>
    <row r="3" spans="1:22" ht="15.75" thickBot="1">
      <c r="A3" s="47">
        <v>19</v>
      </c>
      <c r="B3" s="48" t="s">
        <v>79</v>
      </c>
      <c r="C3" s="48"/>
      <c r="D3" s="49">
        <v>12862640.016459998</v>
      </c>
      <c r="E3" s="49">
        <v>14972615.958658047</v>
      </c>
      <c r="F3" s="49">
        <v>16306052.587700797</v>
      </c>
      <c r="G3" s="49">
        <v>80557987.437093303</v>
      </c>
      <c r="H3" s="39">
        <v>0.18586134578337091</v>
      </c>
      <c r="I3" s="40">
        <v>0.20241385251132279</v>
      </c>
      <c r="J3" s="50"/>
      <c r="K3" s="49">
        <v>87511171.288445473</v>
      </c>
      <c r="L3" s="49">
        <v>71126909.013329998</v>
      </c>
      <c r="M3" s="49">
        <v>685688.55570656643</v>
      </c>
      <c r="N3" s="42">
        <v>0.66111431656478314</v>
      </c>
      <c r="O3" s="43">
        <v>2.9716330220871563E-2</v>
      </c>
      <c r="P3" s="44">
        <v>0.3364669056523954</v>
      </c>
      <c r="Q3" s="45">
        <v>0.19574048137862901</v>
      </c>
      <c r="R3" s="51">
        <v>4.8956567240295679E-2</v>
      </c>
      <c r="S3" s="52">
        <v>0.11071480313801522</v>
      </c>
      <c r="T3" s="53">
        <v>0.18108663342590514</v>
      </c>
      <c r="U3" s="54">
        <v>8.2722100478160962E-2</v>
      </c>
      <c r="V3" s="52">
        <v>7.355556103751823E-2</v>
      </c>
    </row>
    <row r="4" spans="1:22">
      <c r="A4" s="55">
        <v>1</v>
      </c>
      <c r="B4" s="56" t="s">
        <v>80</v>
      </c>
      <c r="C4" s="56"/>
      <c r="D4" s="57">
        <v>224057.9</v>
      </c>
      <c r="E4" s="57">
        <v>275015.55479650601</v>
      </c>
      <c r="F4" s="57">
        <v>278481.07038300601</v>
      </c>
      <c r="G4" s="57">
        <v>346036.67507015099</v>
      </c>
      <c r="H4" s="58">
        <v>0.79475840166581457</v>
      </c>
      <c r="I4" s="52">
        <v>0.80477328111695201</v>
      </c>
      <c r="J4" s="59">
        <v>234133.77843449998</v>
      </c>
      <c r="K4" s="57">
        <v>236283.77843449998</v>
      </c>
      <c r="L4" s="57">
        <v>318585.80764999997</v>
      </c>
      <c r="M4" s="57">
        <v>14691.320840749308</v>
      </c>
      <c r="N4" s="60">
        <v>0.55181734063492782</v>
      </c>
      <c r="O4" s="61">
        <v>1.1532996485632998E-2</v>
      </c>
      <c r="P4" s="62">
        <v>0.76731239724211109</v>
      </c>
      <c r="Q4" s="54">
        <v>0.73396302525369173</v>
      </c>
      <c r="R4" s="54">
        <v>4.3208718918304079E-2</v>
      </c>
      <c r="S4" s="52">
        <v>0.1453295755224302</v>
      </c>
      <c r="T4" s="53">
        <v>0.79127165712771275</v>
      </c>
      <c r="U4" s="54">
        <v>6.2546146093440932E-2</v>
      </c>
      <c r="V4" s="52">
        <v>0</v>
      </c>
    </row>
    <row r="5" spans="1:22">
      <c r="A5" s="55">
        <v>2</v>
      </c>
      <c r="B5" s="56" t="s">
        <v>81</v>
      </c>
      <c r="C5" s="56"/>
      <c r="D5" s="57">
        <v>1448249.98</v>
      </c>
      <c r="E5" s="57">
        <v>2005265.8660799998</v>
      </c>
      <c r="F5" s="57">
        <v>2108720.2004387998</v>
      </c>
      <c r="G5" s="57">
        <v>8664694.2796109021</v>
      </c>
      <c r="H5" s="58">
        <v>0.23142950014966351</v>
      </c>
      <c r="I5" s="52">
        <v>0.24336925601643897</v>
      </c>
      <c r="J5" s="59">
        <v>9204367.9201999996</v>
      </c>
      <c r="K5" s="57">
        <v>10985967.531889999</v>
      </c>
      <c r="L5" s="57">
        <v>8524367.5806399994</v>
      </c>
      <c r="M5" s="57">
        <v>238150.14</v>
      </c>
      <c r="N5" s="60">
        <v>0.64126694311697185</v>
      </c>
      <c r="O5" s="61">
        <v>1.3956032805317875E-2</v>
      </c>
      <c r="P5" s="62">
        <v>0.39076684219468577</v>
      </c>
      <c r="Q5" s="54">
        <v>0.36973652508781352</v>
      </c>
      <c r="R5" s="54">
        <v>6.8399213350595345E-2</v>
      </c>
      <c r="S5" s="52">
        <v>0.10345887724132531</v>
      </c>
      <c r="T5" s="53">
        <v>0.20522158931608639</v>
      </c>
      <c r="U5" s="54">
        <v>5.71276129741706E-2</v>
      </c>
      <c r="V5" s="52">
        <v>5.5113690689148738E-2</v>
      </c>
    </row>
    <row r="6" spans="1:22" ht="15.75" thickBot="1">
      <c r="A6" s="63">
        <v>16</v>
      </c>
      <c r="B6" s="64" t="s">
        <v>82</v>
      </c>
      <c r="C6" s="64"/>
      <c r="D6" s="57">
        <v>11190332.136459999</v>
      </c>
      <c r="E6" s="57">
        <v>12692334.537781542</v>
      </c>
      <c r="F6" s="57">
        <v>13918851.316878991</v>
      </c>
      <c r="G6" s="57">
        <v>71547256.482412249</v>
      </c>
      <c r="H6" s="58">
        <v>0.17739792078402855</v>
      </c>
      <c r="I6" s="52">
        <v>0.19454067145538312</v>
      </c>
      <c r="J6" s="65">
        <v>50145394.214210957</v>
      </c>
      <c r="K6" s="57">
        <v>76288919.978120968</v>
      </c>
      <c r="L6" s="57">
        <v>62283955.625040002</v>
      </c>
      <c r="M6" s="57">
        <v>432847.09486581705</v>
      </c>
      <c r="N6" s="66">
        <v>0.66450798585897819</v>
      </c>
      <c r="O6" s="67">
        <v>3.1966340179421154E-2</v>
      </c>
      <c r="P6" s="68">
        <v>0.32731303192195266</v>
      </c>
      <c r="Q6" s="51">
        <v>0.16925832069022168</v>
      </c>
      <c r="R6" s="51">
        <v>4.622975996454412E-2</v>
      </c>
      <c r="S6" s="69">
        <v>0.11183793700969875</v>
      </c>
      <c r="T6" s="70">
        <v>0.17477650271155715</v>
      </c>
      <c r="U6" s="51">
        <v>8.6426723539329661E-2</v>
      </c>
      <c r="V6" s="69">
        <v>7.6455810993249537E-2</v>
      </c>
    </row>
    <row r="7" spans="1:22" ht="15.75" thickBot="1">
      <c r="A7" s="71">
        <v>3</v>
      </c>
      <c r="B7" s="72" t="s">
        <v>83</v>
      </c>
      <c r="C7" s="72"/>
      <c r="D7" s="57">
        <v>1238402.334</v>
      </c>
      <c r="E7" s="57">
        <v>-377713.68755999999</v>
      </c>
      <c r="F7" s="57">
        <v>-377329.89265999995</v>
      </c>
      <c r="G7" s="57">
        <v>5981746.8473399989</v>
      </c>
      <c r="H7" s="58">
        <v>-6.314437859033839E-2</v>
      </c>
      <c r="I7" s="52">
        <v>-6.3080217583563136E-2</v>
      </c>
      <c r="J7" s="73"/>
      <c r="K7" s="57">
        <v>1347038.5859000001</v>
      </c>
      <c r="L7" s="57">
        <v>4157253.6292199991</v>
      </c>
      <c r="M7" s="57">
        <v>20165.228689999996</v>
      </c>
      <c r="N7" s="60">
        <v>4.320917997690751</v>
      </c>
      <c r="O7" s="61">
        <v>0.99201797793457558</v>
      </c>
      <c r="P7" s="62">
        <v>0.27040798259437593</v>
      </c>
      <c r="Q7" s="74"/>
      <c r="R7" s="51">
        <v>8.4203831438456597E-2</v>
      </c>
      <c r="S7" s="69">
        <v>1.7531888067781831E-2</v>
      </c>
      <c r="T7" s="70">
        <v>9.3909137546093702E-2</v>
      </c>
      <c r="U7" s="51">
        <v>0.19513112146640971</v>
      </c>
      <c r="V7" s="69">
        <v>0.52578973989376654</v>
      </c>
    </row>
    <row r="8" spans="1:22">
      <c r="A8" s="75">
        <v>1</v>
      </c>
      <c r="B8" s="76" t="s">
        <v>84</v>
      </c>
      <c r="C8" s="76">
        <v>75</v>
      </c>
      <c r="D8" s="77">
        <v>135800.5</v>
      </c>
      <c r="E8" s="78">
        <v>109777.69</v>
      </c>
      <c r="F8" s="79">
        <v>110137.7748559</v>
      </c>
      <c r="G8" s="79">
        <v>102778.79715</v>
      </c>
      <c r="H8" s="80">
        <v>1.0680966604404361</v>
      </c>
      <c r="I8" s="81">
        <v>1.0716001540197049</v>
      </c>
      <c r="J8" s="82">
        <v>151907.73269</v>
      </c>
      <c r="K8" s="83">
        <v>210320.98916</v>
      </c>
      <c r="L8" s="84">
        <v>119485.94184</v>
      </c>
      <c r="M8" s="85">
        <v>30621.691940000001</v>
      </c>
      <c r="N8" s="86">
        <v>0.45942528737032745</v>
      </c>
      <c r="O8" s="80">
        <v>0.69866644815660961</v>
      </c>
      <c r="P8" s="87">
        <v>1.2845136571437377</v>
      </c>
      <c r="Q8" s="88">
        <v>2.143395343151413</v>
      </c>
      <c r="R8" s="88">
        <v>0.17107577940540811</v>
      </c>
      <c r="S8" s="89">
        <v>0.59314380364905761</v>
      </c>
      <c r="T8" s="90">
        <v>0</v>
      </c>
      <c r="U8" s="88">
        <v>5.3864237633619021E-2</v>
      </c>
      <c r="V8" s="89">
        <v>0.19014789229701737</v>
      </c>
    </row>
    <row r="9" spans="1:22">
      <c r="A9" s="75">
        <v>2</v>
      </c>
      <c r="B9" s="76" t="s">
        <v>85</v>
      </c>
      <c r="C9" s="76">
        <v>75</v>
      </c>
      <c r="D9" s="77">
        <v>867993.8</v>
      </c>
      <c r="E9" s="78">
        <v>752918.76790999982</v>
      </c>
      <c r="F9" s="79">
        <v>835281.09985493484</v>
      </c>
      <c r="G9" s="79">
        <v>6575176.3227948043</v>
      </c>
      <c r="H9" s="80">
        <v>0.11450928932503042</v>
      </c>
      <c r="I9" s="81">
        <v>0.1270355438163969</v>
      </c>
      <c r="J9" s="82">
        <v>4350264.5556299891</v>
      </c>
      <c r="K9" s="83">
        <v>7317971.9185899878</v>
      </c>
      <c r="L9" s="84">
        <v>5843331.353240001</v>
      </c>
      <c r="M9" s="85">
        <v>-190630.90477000031</v>
      </c>
      <c r="N9" s="86">
        <v>0.65916196862507725</v>
      </c>
      <c r="O9" s="80">
        <v>6.5855422292050644E-2</v>
      </c>
      <c r="P9" s="87">
        <v>0.33342644861913262</v>
      </c>
      <c r="Q9" s="88">
        <v>0.11529006193267813</v>
      </c>
      <c r="R9" s="88">
        <v>6.0233760148346582E-2</v>
      </c>
      <c r="S9" s="89">
        <v>0.10690529339869213</v>
      </c>
      <c r="T9" s="90">
        <v>0.11894846849709564</v>
      </c>
      <c r="U9" s="88">
        <v>6.7041760002367987E-2</v>
      </c>
      <c r="V9" s="89">
        <v>3.1879741505110713E-2</v>
      </c>
    </row>
    <row r="10" spans="1:22">
      <c r="A10" s="75">
        <v>3</v>
      </c>
      <c r="B10" s="76" t="s">
        <v>86</v>
      </c>
      <c r="C10" s="76">
        <v>75</v>
      </c>
      <c r="D10" s="77">
        <v>800000</v>
      </c>
      <c r="E10" s="78">
        <v>1061959.31639768</v>
      </c>
      <c r="F10" s="79">
        <v>1408706.6347212421</v>
      </c>
      <c r="G10" s="79">
        <v>7739785.4658849761</v>
      </c>
      <c r="H10" s="80">
        <v>0.13720784911655873</v>
      </c>
      <c r="I10" s="81">
        <v>0.18200848601430439</v>
      </c>
      <c r="J10" s="82">
        <v>6255362.4789910028</v>
      </c>
      <c r="K10" s="83">
        <v>8493998.7174910028</v>
      </c>
      <c r="L10" s="84">
        <v>6840545.50342</v>
      </c>
      <c r="M10" s="85">
        <v>44574.132447386903</v>
      </c>
      <c r="N10" s="86">
        <v>0.59000044132448848</v>
      </c>
      <c r="O10" s="80">
        <v>1.4872525087236962E-2</v>
      </c>
      <c r="P10" s="87">
        <v>0.27393477821801482</v>
      </c>
      <c r="Q10" s="88">
        <v>0.26598485581451881</v>
      </c>
      <c r="R10" s="88">
        <v>4.9188595923064973E-2</v>
      </c>
      <c r="S10" s="89">
        <v>0.12328617874144802</v>
      </c>
      <c r="T10" s="90">
        <v>0.19661379951865279</v>
      </c>
      <c r="U10" s="88">
        <v>6.5249626171857478E-2</v>
      </c>
      <c r="V10" s="89">
        <v>7.8796133986758402E-2</v>
      </c>
    </row>
    <row r="11" spans="1:22">
      <c r="A11" s="75">
        <v>4</v>
      </c>
      <c r="B11" s="76" t="s">
        <v>87</v>
      </c>
      <c r="C11" s="76">
        <v>75</v>
      </c>
      <c r="D11" s="77">
        <v>829035</v>
      </c>
      <c r="E11" s="78">
        <v>1040926.7035713</v>
      </c>
      <c r="F11" s="79">
        <v>1101139.7540513</v>
      </c>
      <c r="G11" s="79">
        <v>5618958.4524829984</v>
      </c>
      <c r="H11" s="80">
        <v>0.18525260728904627</v>
      </c>
      <c r="I11" s="81">
        <v>0.19596865920315004</v>
      </c>
      <c r="J11" s="82">
        <v>4215400.8712100005</v>
      </c>
      <c r="K11" s="83">
        <v>5250064.69202</v>
      </c>
      <c r="L11" s="84">
        <v>4673694.44355</v>
      </c>
      <c r="M11" s="85">
        <v>101248.99943130004</v>
      </c>
      <c r="N11" s="86">
        <v>0.74434782423964119</v>
      </c>
      <c r="O11" s="80">
        <v>6.7091512675318404E-3</v>
      </c>
      <c r="P11" s="87">
        <v>0.31494093572851189</v>
      </c>
      <c r="Q11" s="88">
        <v>0.13030301372282413</v>
      </c>
      <c r="R11" s="88">
        <v>2.2295890037777322E-2</v>
      </c>
      <c r="S11" s="89">
        <v>0.11075350506949079</v>
      </c>
      <c r="T11" s="90">
        <v>0.17491217073561421</v>
      </c>
      <c r="U11" s="88">
        <v>5.28576078175126E-2</v>
      </c>
      <c r="V11" s="89">
        <v>0.14406016656249063</v>
      </c>
    </row>
    <row r="12" spans="1:22">
      <c r="A12" s="75">
        <v>5</v>
      </c>
      <c r="B12" s="76" t="s">
        <v>88</v>
      </c>
      <c r="C12" s="76">
        <v>75</v>
      </c>
      <c r="D12" s="77">
        <v>187945</v>
      </c>
      <c r="E12" s="78">
        <v>136656.66999999998</v>
      </c>
      <c r="F12" s="79">
        <v>136656.66999999998</v>
      </c>
      <c r="G12" s="79">
        <v>934287.06334888481</v>
      </c>
      <c r="H12" s="80">
        <v>0.14626839582918336</v>
      </c>
      <c r="I12" s="81">
        <v>0.14626839582918336</v>
      </c>
      <c r="J12" s="82">
        <v>226958</v>
      </c>
      <c r="K12" s="83">
        <v>235490</v>
      </c>
      <c r="L12" s="84">
        <v>344831</v>
      </c>
      <c r="M12" s="85">
        <v>-6733</v>
      </c>
      <c r="N12" s="86">
        <v>0.84541058952697634</v>
      </c>
      <c r="O12" s="80">
        <v>0.94382175616461395</v>
      </c>
      <c r="P12" s="87">
        <v>1.325500021232324</v>
      </c>
      <c r="Q12" s="88">
        <v>0.10270998669987588</v>
      </c>
      <c r="R12" s="88">
        <v>6.552827613277111E-2</v>
      </c>
      <c r="S12" s="89">
        <v>0.33825012385733311</v>
      </c>
      <c r="T12" s="90">
        <v>0</v>
      </c>
      <c r="U12" s="88">
        <v>4.3105952953233209E-3</v>
      </c>
      <c r="V12" s="89">
        <v>0.20108980921088881</v>
      </c>
    </row>
    <row r="13" spans="1:22">
      <c r="A13" s="75">
        <v>6</v>
      </c>
      <c r="B13" s="76" t="s">
        <v>89</v>
      </c>
      <c r="C13" s="76">
        <v>75</v>
      </c>
      <c r="D13" s="77">
        <v>1040834.6464600001</v>
      </c>
      <c r="E13" s="78">
        <v>1402469.9887090086</v>
      </c>
      <c r="F13" s="79">
        <v>1460546.1194370086</v>
      </c>
      <c r="G13" s="79">
        <v>7490271.5981773064</v>
      </c>
      <c r="H13" s="80">
        <v>0.18723886982286297</v>
      </c>
      <c r="I13" s="81">
        <v>0.19499241119539912</v>
      </c>
      <c r="J13" s="82">
        <v>5412701.2846299652</v>
      </c>
      <c r="K13" s="83">
        <v>7143638.9568499643</v>
      </c>
      <c r="L13" s="84">
        <v>5783167.3670500014</v>
      </c>
      <c r="M13" s="85">
        <v>21827.320861299238</v>
      </c>
      <c r="N13" s="86">
        <v>0.66268745573502563</v>
      </c>
      <c r="O13" s="80">
        <v>1.1156176924360866E-2</v>
      </c>
      <c r="P13" s="87">
        <v>0.30550041171206355</v>
      </c>
      <c r="Q13" s="88">
        <v>0.10861664745727782</v>
      </c>
      <c r="R13" s="88">
        <v>4.1822759232918297E-2</v>
      </c>
      <c r="S13" s="89">
        <v>0.11377834247833782</v>
      </c>
      <c r="T13" s="90">
        <v>0.20011576294444691</v>
      </c>
      <c r="U13" s="88">
        <v>5.7291000700563012E-2</v>
      </c>
      <c r="V13" s="89">
        <v>9.0923686216645816E-2</v>
      </c>
    </row>
    <row r="14" spans="1:22">
      <c r="A14" s="75">
        <v>7</v>
      </c>
      <c r="B14" s="76" t="s">
        <v>90</v>
      </c>
      <c r="C14" s="76">
        <v>75</v>
      </c>
      <c r="D14" s="77">
        <v>828914</v>
      </c>
      <c r="E14" s="78">
        <v>666654</v>
      </c>
      <c r="F14" s="79">
        <v>700005</v>
      </c>
      <c r="G14" s="79">
        <v>2528631.88</v>
      </c>
      <c r="H14" s="80">
        <v>0.2636421715920152</v>
      </c>
      <c r="I14" s="81">
        <v>0.27683151728673139</v>
      </c>
      <c r="J14" s="82">
        <v>2151155</v>
      </c>
      <c r="K14" s="83">
        <v>2737135</v>
      </c>
      <c r="L14" s="84">
        <v>2397871</v>
      </c>
      <c r="M14" s="85">
        <v>12995</v>
      </c>
      <c r="N14" s="86">
        <v>0.67284746759572034</v>
      </c>
      <c r="O14" s="80">
        <v>0.13520201879083571</v>
      </c>
      <c r="P14" s="87">
        <v>0.43382332256172967</v>
      </c>
      <c r="Q14" s="88">
        <v>0.11770195844678726</v>
      </c>
      <c r="R14" s="88">
        <v>5.9677193227254385E-2</v>
      </c>
      <c r="S14" s="89">
        <v>0.12496108373988266</v>
      </c>
      <c r="T14" s="90">
        <v>0.21206993141586458</v>
      </c>
      <c r="U14" s="88">
        <v>0.10325598500119433</v>
      </c>
      <c r="V14" s="89">
        <v>6.3433771041061002E-2</v>
      </c>
    </row>
    <row r="15" spans="1:22">
      <c r="A15" s="75">
        <v>8</v>
      </c>
      <c r="B15" s="76" t="s">
        <v>91</v>
      </c>
      <c r="C15" s="76">
        <v>75</v>
      </c>
      <c r="D15" s="77">
        <v>800100</v>
      </c>
      <c r="E15" s="78">
        <v>799174.93579000002</v>
      </c>
      <c r="F15" s="79">
        <v>819113.23022868752</v>
      </c>
      <c r="G15" s="79">
        <v>1595063.5550949997</v>
      </c>
      <c r="H15" s="80">
        <v>0.50103015220757285</v>
      </c>
      <c r="I15" s="81">
        <v>0.51353015220757292</v>
      </c>
      <c r="J15" s="82">
        <v>879454.59000000008</v>
      </c>
      <c r="K15" s="83">
        <v>1963185.34</v>
      </c>
      <c r="L15" s="84">
        <v>1681590.7871600001</v>
      </c>
      <c r="M15" s="85">
        <v>-42102.813689999981</v>
      </c>
      <c r="N15" s="86">
        <v>0.5853747080861611</v>
      </c>
      <c r="O15" s="80">
        <v>2.1708138417938835E-2</v>
      </c>
      <c r="P15" s="87">
        <v>0.49299945348512025</v>
      </c>
      <c r="Q15" s="88">
        <v>0.22629459823820144</v>
      </c>
      <c r="R15" s="88">
        <v>4.7349416676294206E-2</v>
      </c>
      <c r="S15" s="89">
        <v>0.11217497573768734</v>
      </c>
      <c r="T15" s="90">
        <v>0.16002079804321184</v>
      </c>
      <c r="U15" s="88">
        <v>0.32724478002054391</v>
      </c>
      <c r="V15" s="89">
        <v>5.0890918678574711E-2</v>
      </c>
    </row>
    <row r="16" spans="1:22">
      <c r="A16" s="75">
        <v>9</v>
      </c>
      <c r="B16" s="76" t="s">
        <v>92</v>
      </c>
      <c r="C16" s="76">
        <v>3</v>
      </c>
      <c r="D16" s="77">
        <v>600411.1</v>
      </c>
      <c r="E16" s="78">
        <v>849370.37342999992</v>
      </c>
      <c r="F16" s="79">
        <v>871108.89101879997</v>
      </c>
      <c r="G16" s="79">
        <v>2882643.5599344992</v>
      </c>
      <c r="H16" s="80">
        <v>0.29464980868092472</v>
      </c>
      <c r="I16" s="81">
        <v>0.30219098300123992</v>
      </c>
      <c r="J16" s="82">
        <v>2330748.9304999998</v>
      </c>
      <c r="K16" s="83">
        <v>2481860.0254700002</v>
      </c>
      <c r="L16" s="84">
        <v>2354023.5806399998</v>
      </c>
      <c r="M16" s="85">
        <v>76834.040000000008</v>
      </c>
      <c r="N16" s="86">
        <v>0.67964040964734185</v>
      </c>
      <c r="O16" s="80">
        <v>2.9106485662888669E-2</v>
      </c>
      <c r="P16" s="87">
        <v>0.42885354672588299</v>
      </c>
      <c r="Q16" s="88">
        <v>0.42852490426462597</v>
      </c>
      <c r="R16" s="88">
        <v>4.9858371908262325E-2</v>
      </c>
      <c r="S16" s="89">
        <v>0.11231570696528201</v>
      </c>
      <c r="T16" s="90">
        <v>0.14548774470114362</v>
      </c>
      <c r="U16" s="88">
        <v>5.1016891595850947E-2</v>
      </c>
      <c r="V16" s="89">
        <v>0.10879387966469392</v>
      </c>
    </row>
    <row r="17" spans="1:22">
      <c r="A17" s="75">
        <v>10</v>
      </c>
      <c r="B17" s="76" t="s">
        <v>93</v>
      </c>
      <c r="C17" s="76">
        <v>75</v>
      </c>
      <c r="D17" s="77">
        <v>917281.70400000003</v>
      </c>
      <c r="E17" s="78">
        <v>1126729.0080100002</v>
      </c>
      <c r="F17" s="79">
        <v>1203239.653908619</v>
      </c>
      <c r="G17" s="79">
        <v>6120851.6718894942</v>
      </c>
      <c r="H17" s="80">
        <v>0.18408043004613137</v>
      </c>
      <c r="I17" s="81">
        <v>0.19658043004613138</v>
      </c>
      <c r="J17" s="82">
        <v>6290327.6780100064</v>
      </c>
      <c r="K17" s="83">
        <v>7587977.0520900059</v>
      </c>
      <c r="L17" s="84">
        <v>6333301</v>
      </c>
      <c r="M17" s="85">
        <v>7716.07</v>
      </c>
      <c r="N17" s="86">
        <v>0.68557766344748006</v>
      </c>
      <c r="O17" s="80">
        <v>1.016042029267202E-2</v>
      </c>
      <c r="P17" s="87">
        <v>0.3032767421833662</v>
      </c>
      <c r="Q17" s="88">
        <v>0.11843164779923476</v>
      </c>
      <c r="R17" s="88">
        <v>3.6209891064361094E-2</v>
      </c>
      <c r="S17" s="89">
        <v>0.10603342116726366</v>
      </c>
      <c r="T17" s="90">
        <v>0.20163956794266027</v>
      </c>
      <c r="U17" s="88">
        <v>5.3596850673736596E-2</v>
      </c>
      <c r="V17" s="89">
        <v>8.8632883316299066E-2</v>
      </c>
    </row>
    <row r="18" spans="1:22">
      <c r="A18" s="75">
        <v>11</v>
      </c>
      <c r="B18" s="76" t="s">
        <v>94</v>
      </c>
      <c r="C18" s="76">
        <v>75</v>
      </c>
      <c r="D18" s="77">
        <v>823397.85900000005</v>
      </c>
      <c r="E18" s="78">
        <v>999349.64</v>
      </c>
      <c r="F18" s="79">
        <v>1041686.5700000001</v>
      </c>
      <c r="G18" s="79">
        <v>4576245.8103299998</v>
      </c>
      <c r="H18" s="80">
        <v>0.218377613751464</v>
      </c>
      <c r="I18" s="81">
        <v>0.22762906827439031</v>
      </c>
      <c r="J18" s="82">
        <v>2714458.5333099999</v>
      </c>
      <c r="K18" s="83">
        <v>4516526.2883099997</v>
      </c>
      <c r="L18" s="84">
        <v>3587310.2015</v>
      </c>
      <c r="M18" s="85">
        <v>60756.45</v>
      </c>
      <c r="N18" s="86">
        <v>0.64406898852496175</v>
      </c>
      <c r="O18" s="80">
        <v>2.023766719968725E-2</v>
      </c>
      <c r="P18" s="87">
        <v>0.39115746554440101</v>
      </c>
      <c r="Q18" s="88">
        <v>0.20261220913919881</v>
      </c>
      <c r="R18" s="88">
        <v>4.9694707730549237E-2</v>
      </c>
      <c r="S18" s="89">
        <v>0.11018645693073546</v>
      </c>
      <c r="T18" s="90">
        <v>0.1139636297219408</v>
      </c>
      <c r="U18" s="88">
        <v>5.2993207734452465E-2</v>
      </c>
      <c r="V18" s="89">
        <v>3.8717030922479037E-2</v>
      </c>
    </row>
    <row r="19" spans="1:22">
      <c r="A19" s="75">
        <v>12</v>
      </c>
      <c r="B19" s="76" t="s">
        <v>95</v>
      </c>
      <c r="C19" s="76">
        <v>1</v>
      </c>
      <c r="D19" s="77">
        <v>224057.9</v>
      </c>
      <c r="E19" s="78">
        <v>275015.55479650601</v>
      </c>
      <c r="F19" s="79">
        <v>278481.07038300601</v>
      </c>
      <c r="G19" s="79">
        <v>346036.67507015099</v>
      </c>
      <c r="H19" s="80">
        <v>0.79475840166581457</v>
      </c>
      <c r="I19" s="81">
        <v>0.80477328111695201</v>
      </c>
      <c r="J19" s="82">
        <v>234133.77843449998</v>
      </c>
      <c r="K19" s="83">
        <v>236283.77843449998</v>
      </c>
      <c r="L19" s="84">
        <v>318585.80764999997</v>
      </c>
      <c r="M19" s="85">
        <v>14691.320840749308</v>
      </c>
      <c r="N19" s="86">
        <v>0.55181734063492782</v>
      </c>
      <c r="O19" s="80">
        <v>1.1532996485632998E-2</v>
      </c>
      <c r="P19" s="87">
        <v>0.76731239724211109</v>
      </c>
      <c r="Q19" s="88">
        <v>0.73396302525369173</v>
      </c>
      <c r="R19" s="88">
        <v>4.3208718918304079E-2</v>
      </c>
      <c r="S19" s="89">
        <v>0.1453295755224302</v>
      </c>
      <c r="T19" s="90">
        <v>0.79127165712771275</v>
      </c>
      <c r="U19" s="88">
        <v>6.2546146093440932E-2</v>
      </c>
      <c r="V19" s="89">
        <v>0</v>
      </c>
    </row>
    <row r="20" spans="1:22">
      <c r="A20" s="75">
        <v>13</v>
      </c>
      <c r="B20" s="76" t="s">
        <v>96</v>
      </c>
      <c r="C20" s="76">
        <v>3</v>
      </c>
      <c r="D20" s="77">
        <v>847838.88</v>
      </c>
      <c r="E20" s="78">
        <v>1155895.4926499999</v>
      </c>
      <c r="F20" s="79">
        <v>1237611.3094199998</v>
      </c>
      <c r="G20" s="79">
        <v>5782050.7196764033</v>
      </c>
      <c r="H20" s="80">
        <v>0.1999109915650637</v>
      </c>
      <c r="I20" s="81">
        <v>0.21404366191538071</v>
      </c>
      <c r="J20" s="82">
        <v>6873618.9896999998</v>
      </c>
      <c r="K20" s="83">
        <v>8504107.5064199995</v>
      </c>
      <c r="L20" s="84">
        <v>6170344</v>
      </c>
      <c r="M20" s="85">
        <v>161316.1</v>
      </c>
      <c r="N20" s="86">
        <v>0.62853279142470353</v>
      </c>
      <c r="O20" s="80">
        <v>8.1760433453953296E-3</v>
      </c>
      <c r="P20" s="87">
        <v>0.379651522990818</v>
      </c>
      <c r="Q20" s="88">
        <v>0.35154722548461625</v>
      </c>
      <c r="R20" s="88">
        <v>7.4343075016834903E-2</v>
      </c>
      <c r="S20" s="89">
        <v>0.10076589022931896</v>
      </c>
      <c r="T20" s="90">
        <v>0.22726295082891357</v>
      </c>
      <c r="U20" s="88">
        <v>5.9382425465680844E-2</v>
      </c>
      <c r="V20" s="89">
        <v>3.4634373707527491E-2</v>
      </c>
    </row>
    <row r="21" spans="1:22">
      <c r="A21" s="75">
        <v>14</v>
      </c>
      <c r="B21" s="76" t="s">
        <v>97</v>
      </c>
      <c r="C21" s="76">
        <v>75</v>
      </c>
      <c r="D21" s="77">
        <v>181980.3</v>
      </c>
      <c r="E21" s="78">
        <v>69205.504410000038</v>
      </c>
      <c r="F21" s="79">
        <v>69389.887232000037</v>
      </c>
      <c r="G21" s="79">
        <v>154037.47645500008</v>
      </c>
      <c r="H21" s="80">
        <v>0.44927705908125198</v>
      </c>
      <c r="I21" s="81">
        <v>0.45047405883899516</v>
      </c>
      <c r="J21" s="82">
        <v>61122.439120000017</v>
      </c>
      <c r="K21" s="83">
        <v>205681.67511000001</v>
      </c>
      <c r="L21" s="84">
        <v>138008.27163999999</v>
      </c>
      <c r="M21" s="85">
        <v>34276.522369999977</v>
      </c>
      <c r="N21" s="86">
        <v>0.51957882536746514</v>
      </c>
      <c r="O21" s="80">
        <v>0.86639705417007873</v>
      </c>
      <c r="P21" s="87">
        <v>1.1867437216244867</v>
      </c>
      <c r="Q21" s="88">
        <v>0.28384637393920098</v>
      </c>
      <c r="R21" s="88">
        <v>0.10520689078369441</v>
      </c>
      <c r="S21" s="89">
        <v>0.20843057814366173</v>
      </c>
      <c r="T21" s="90">
        <v>0</v>
      </c>
      <c r="U21" s="88">
        <v>1.5150967837444877E-2</v>
      </c>
      <c r="V21" s="89">
        <v>0</v>
      </c>
    </row>
    <row r="22" spans="1:22">
      <c r="A22" s="75">
        <v>15</v>
      </c>
      <c r="B22" s="76" t="s">
        <v>98</v>
      </c>
      <c r="C22" s="76">
        <v>75</v>
      </c>
      <c r="D22" s="77">
        <v>800000</v>
      </c>
      <c r="E22" s="78">
        <v>1025745.7736487</v>
      </c>
      <c r="F22" s="79">
        <v>1066994.83</v>
      </c>
      <c r="G22" s="79">
        <v>4452258.791067699</v>
      </c>
      <c r="H22" s="80">
        <v>0.2303877249243895</v>
      </c>
      <c r="I22" s="81">
        <v>0.23965247306393062</v>
      </c>
      <c r="J22" s="82">
        <v>3486589.8600000003</v>
      </c>
      <c r="K22" s="83">
        <v>4835338.6399999997</v>
      </c>
      <c r="L22" s="84">
        <v>3708993.03</v>
      </c>
      <c r="M22" s="85">
        <v>50521.17</v>
      </c>
      <c r="N22" s="86">
        <v>0.60673173663647373</v>
      </c>
      <c r="O22" s="80">
        <v>8.1346912210293384E-3</v>
      </c>
      <c r="P22" s="87">
        <v>0.33609849298993461</v>
      </c>
      <c r="Q22" s="88">
        <v>0.18373918918130458</v>
      </c>
      <c r="R22" s="88">
        <v>4.8848022147263206E-2</v>
      </c>
      <c r="S22" s="89">
        <v>0.10619280914174688</v>
      </c>
      <c r="T22" s="90">
        <v>0.15900985439383797</v>
      </c>
      <c r="U22" s="88">
        <v>0.10108561637083607</v>
      </c>
      <c r="V22" s="89">
        <v>0.10504628529862728</v>
      </c>
    </row>
    <row r="23" spans="1:22">
      <c r="A23" s="75">
        <v>16</v>
      </c>
      <c r="B23" s="76" t="s">
        <v>99</v>
      </c>
      <c r="C23" s="76">
        <v>75</v>
      </c>
      <c r="D23" s="77">
        <v>926502</v>
      </c>
      <c r="E23" s="78">
        <v>1237523.0577999998</v>
      </c>
      <c r="F23" s="79">
        <v>1585658.6147143461</v>
      </c>
      <c r="G23" s="79">
        <v>11770844.553147698</v>
      </c>
      <c r="H23" s="80">
        <v>0.10513460204255844</v>
      </c>
      <c r="I23" s="81">
        <v>0.13471069196052865</v>
      </c>
      <c r="J23" s="82">
        <v>9520000.2901499998</v>
      </c>
      <c r="K23" s="83">
        <v>12630641.03823</v>
      </c>
      <c r="L23" s="84">
        <v>9655799.0133400001</v>
      </c>
      <c r="M23" s="85">
        <v>61148.134052332243</v>
      </c>
      <c r="N23" s="86">
        <v>0.65088034367599679</v>
      </c>
      <c r="O23" s="80">
        <v>4.8645087563553733E-3</v>
      </c>
      <c r="P23" s="87">
        <v>0.30024715421897841</v>
      </c>
      <c r="Q23" s="88">
        <v>0.21892387419628981</v>
      </c>
      <c r="R23" s="88">
        <v>4.9064021174246436E-2</v>
      </c>
      <c r="S23" s="89">
        <v>0.10240651605540575</v>
      </c>
      <c r="T23" s="90">
        <v>0.24428423995751364</v>
      </c>
      <c r="U23" s="88">
        <v>8.4046276504611217E-2</v>
      </c>
      <c r="V23" s="89">
        <v>7.7782488589746068E-2</v>
      </c>
    </row>
    <row r="24" spans="1:22">
      <c r="A24" s="75">
        <v>17</v>
      </c>
      <c r="B24" s="76" t="s">
        <v>100</v>
      </c>
      <c r="C24" s="76">
        <v>75</v>
      </c>
      <c r="D24" s="77">
        <v>400000</v>
      </c>
      <c r="E24" s="78">
        <v>231877.28321999995</v>
      </c>
      <c r="F24" s="79">
        <v>233144.93321999995</v>
      </c>
      <c r="G24" s="79">
        <v>171119.73235915499</v>
      </c>
      <c r="H24" s="80">
        <v>1.3550587066915454</v>
      </c>
      <c r="I24" s="81">
        <v>1.3624666776047969</v>
      </c>
      <c r="J24" s="82">
        <v>93439.040469999993</v>
      </c>
      <c r="K24" s="83">
        <v>129832.00026999999</v>
      </c>
      <c r="L24" s="84">
        <v>126764.609</v>
      </c>
      <c r="M24" s="85">
        <v>5733.37</v>
      </c>
      <c r="N24" s="86">
        <v>0.3549295589268574</v>
      </c>
      <c r="O24" s="80">
        <v>0</v>
      </c>
      <c r="P24" s="87">
        <v>1.6455623040213367</v>
      </c>
      <c r="Q24" s="88">
        <v>0.10894520993330997</v>
      </c>
      <c r="R24" s="88">
        <v>7.910699589671949E-2</v>
      </c>
      <c r="S24" s="89">
        <v>0.3051655815467969</v>
      </c>
      <c r="T24" s="90">
        <v>0.1051378444650501</v>
      </c>
      <c r="U24" s="88">
        <v>6.3183800773118688E-9</v>
      </c>
      <c r="V24" s="89">
        <v>7.7852959732633261E-3</v>
      </c>
    </row>
    <row r="25" spans="1:22">
      <c r="A25" s="75">
        <v>18</v>
      </c>
      <c r="B25" s="76" t="s">
        <v>101</v>
      </c>
      <c r="C25" s="76">
        <v>75</v>
      </c>
      <c r="D25" s="77">
        <v>818131.26399999997</v>
      </c>
      <c r="E25" s="78">
        <v>1043712.4583420138</v>
      </c>
      <c r="F25" s="79">
        <v>1111158.8046821139</v>
      </c>
      <c r="G25" s="79">
        <v>7460924.1314549986</v>
      </c>
      <c r="H25" s="80">
        <v>0.1398905068531334</v>
      </c>
      <c r="I25" s="81">
        <v>0.14893045219391882</v>
      </c>
      <c r="J25" s="82">
        <v>4336251.8599999994</v>
      </c>
      <c r="K25" s="83">
        <v>7823630.6399999997</v>
      </c>
      <c r="L25" s="84">
        <v>6900158.2132999999</v>
      </c>
      <c r="M25" s="85">
        <v>184392.79058339988</v>
      </c>
      <c r="N25" s="86">
        <v>0.76774925738011102</v>
      </c>
      <c r="O25" s="80">
        <v>3.3608782768633216E-2</v>
      </c>
      <c r="P25" s="87">
        <v>0.22573353840743179</v>
      </c>
      <c r="Q25" s="88">
        <v>9.9895809664998669E-2</v>
      </c>
      <c r="R25" s="88">
        <v>4.5145758009763504E-2</v>
      </c>
      <c r="S25" s="89">
        <v>0.10474198587665305</v>
      </c>
      <c r="T25" s="90">
        <v>0.12058436765359945</v>
      </c>
      <c r="U25" s="88">
        <v>0.15607866266074177</v>
      </c>
      <c r="V25" s="89">
        <v>4.1539009263226914E-2</v>
      </c>
    </row>
    <row r="26" spans="1:22">
      <c r="A26" s="91">
        <v>19</v>
      </c>
      <c r="B26" s="76" t="s">
        <v>102</v>
      </c>
      <c r="C26" s="76">
        <v>75</v>
      </c>
      <c r="D26" s="77">
        <v>832416.06299999997</v>
      </c>
      <c r="E26" s="78">
        <v>987653.7399728389</v>
      </c>
      <c r="F26" s="79">
        <v>1035991.7399728389</v>
      </c>
      <c r="G26" s="79">
        <v>4256021.1807742203</v>
      </c>
      <c r="H26" s="80">
        <v>0.2320603441623787</v>
      </c>
      <c r="I26" s="81">
        <v>0.24341790042134609</v>
      </c>
      <c r="J26" s="82">
        <v>3491263.2516999999</v>
      </c>
      <c r="K26" s="83">
        <v>5207487.03</v>
      </c>
      <c r="L26" s="84">
        <v>4149103.89</v>
      </c>
      <c r="M26" s="85">
        <v>56502.161640099061</v>
      </c>
      <c r="N26" s="86">
        <v>0.6661661508935327</v>
      </c>
      <c r="O26" s="80">
        <v>1.7680296966485452E-2</v>
      </c>
      <c r="P26" s="87">
        <v>0.36887914092606011</v>
      </c>
      <c r="Q26" s="88">
        <v>0.2107249576404604</v>
      </c>
      <c r="R26" s="88">
        <v>4.3971587140942237E-2</v>
      </c>
      <c r="S26" s="89">
        <v>0.11248044918526165</v>
      </c>
      <c r="T26" s="90">
        <v>0.14941818666070669</v>
      </c>
      <c r="U26" s="88">
        <v>0.10197558852693601</v>
      </c>
      <c r="V26" s="89">
        <v>9.141798808995355E-2</v>
      </c>
    </row>
    <row r="27" spans="1:22">
      <c r="A27" s="75">
        <v>20</v>
      </c>
      <c r="B27" s="76" t="s">
        <v>103</v>
      </c>
      <c r="C27" s="76" t="s">
        <v>104</v>
      </c>
      <c r="D27" s="77">
        <v>233332.834</v>
      </c>
      <c r="E27" s="78">
        <v>226009.57263999997</v>
      </c>
      <c r="F27" s="79">
        <v>226393.36753999998</v>
      </c>
      <c r="G27" s="79">
        <v>3621814.9509129995</v>
      </c>
      <c r="H27" s="80">
        <v>6.2402297108809138E-2</v>
      </c>
      <c r="I27" s="81">
        <v>6.2508264670708802E-2</v>
      </c>
      <c r="J27" s="82">
        <v>31842.447290000018</v>
      </c>
      <c r="K27" s="83">
        <v>474238.04703000002</v>
      </c>
      <c r="L27" s="84">
        <v>2250317.5957499989</v>
      </c>
      <c r="M27" s="85">
        <v>35241.239889999997</v>
      </c>
      <c r="N27" s="86">
        <v>3.3022202824907554</v>
      </c>
      <c r="O27" s="80">
        <v>0.98525395248534231</v>
      </c>
      <c r="P27" s="87">
        <v>0.6284054434610723</v>
      </c>
      <c r="Q27" s="88">
        <v>2.7034779747571316E-2</v>
      </c>
      <c r="R27" s="88">
        <v>0.15380576127242496</v>
      </c>
      <c r="S27" s="89">
        <v>5.1242168885509511E-2</v>
      </c>
      <c r="T27" s="90">
        <v>1.2443147725180941E-2</v>
      </c>
      <c r="U27" s="88">
        <v>1.4735675741118458E-2</v>
      </c>
      <c r="V27" s="89">
        <v>0.78472384516526794</v>
      </c>
    </row>
    <row r="28" spans="1:22">
      <c r="A28" s="75">
        <v>21</v>
      </c>
      <c r="B28" s="76" t="s">
        <v>105</v>
      </c>
      <c r="C28" s="76" t="s">
        <v>104</v>
      </c>
      <c r="D28" s="77">
        <v>935069.5</v>
      </c>
      <c r="E28" s="78">
        <v>-654847.32069999992</v>
      </c>
      <c r="F28" s="79">
        <v>-654847.32069999992</v>
      </c>
      <c r="G28" s="79">
        <v>1815422.9965799998</v>
      </c>
      <c r="H28" s="80">
        <v>-0.36071335547342942</v>
      </c>
      <c r="I28" s="81">
        <v>-0.36071335547342942</v>
      </c>
      <c r="J28" s="82">
        <v>22508.0065</v>
      </c>
      <c r="K28" s="83">
        <v>746377.09920000006</v>
      </c>
      <c r="L28" s="84">
        <v>1586581.67</v>
      </c>
      <c r="M28" s="85">
        <v>-3746.61</v>
      </c>
      <c r="N28" s="86">
        <v>16.930794396960668</v>
      </c>
      <c r="O28" s="80">
        <v>1</v>
      </c>
      <c r="P28" s="87">
        <v>8.259943715593572E-2</v>
      </c>
      <c r="Q28" s="88" t="s">
        <v>106</v>
      </c>
      <c r="R28" s="88">
        <v>0</v>
      </c>
      <c r="S28" s="89">
        <v>0</v>
      </c>
      <c r="T28" s="90">
        <v>0.22849885962693622</v>
      </c>
      <c r="U28" s="88">
        <v>0</v>
      </c>
      <c r="V28" s="89">
        <v>0.26469701228805953</v>
      </c>
    </row>
    <row r="29" spans="1:22">
      <c r="A29" s="91">
        <v>22</v>
      </c>
      <c r="B29" s="76" t="s">
        <v>107</v>
      </c>
      <c r="C29" s="76" t="s">
        <v>104</v>
      </c>
      <c r="D29" s="77">
        <v>70000</v>
      </c>
      <c r="E29" s="78">
        <v>51124.060499999985</v>
      </c>
      <c r="F29" s="79">
        <v>51124.060499999985</v>
      </c>
      <c r="G29" s="79">
        <v>544508.89984700002</v>
      </c>
      <c r="H29" s="80">
        <v>9.3890220186236051E-2</v>
      </c>
      <c r="I29" s="81">
        <v>9.3890220186236051E-2</v>
      </c>
      <c r="J29" s="82">
        <v>0</v>
      </c>
      <c r="K29" s="83">
        <v>126423.43966999999</v>
      </c>
      <c r="L29" s="84">
        <v>320354.36347000004</v>
      </c>
      <c r="M29" s="85">
        <v>-11329.4012</v>
      </c>
      <c r="N29" s="86">
        <v>1.7135186877098634</v>
      </c>
      <c r="O29" s="80">
        <v>0.99999999996878453</v>
      </c>
      <c r="P29" s="87">
        <v>3.6274032346932106E-2</v>
      </c>
      <c r="Q29" s="88" t="s">
        <v>106</v>
      </c>
      <c r="R29" s="88">
        <v>0</v>
      </c>
      <c r="S29" s="89">
        <v>0</v>
      </c>
      <c r="T29" s="90">
        <v>0</v>
      </c>
      <c r="U29" s="88">
        <v>3.1215432471974009E-11</v>
      </c>
      <c r="V29" s="89">
        <v>0</v>
      </c>
    </row>
  </sheetData>
  <conditionalFormatting sqref="H8:I29 I2:I7">
    <cfRule type="cellIs" dxfId="12" priority="13" operator="lessThan">
      <formula>0.11</formula>
    </cfRule>
  </conditionalFormatting>
  <conditionalFormatting sqref="U2:U29">
    <cfRule type="cellIs" dxfId="11" priority="12" operator="lessThan">
      <formula>0.045</formula>
    </cfRule>
  </conditionalFormatting>
  <conditionalFormatting sqref="N2:N29">
    <cfRule type="cellIs" dxfId="10" priority="11" operator="greaterThan">
      <formula>0.8</formula>
    </cfRule>
  </conditionalFormatting>
  <conditionalFormatting sqref="P8:P29">
    <cfRule type="cellIs" dxfId="9" priority="10" operator="lessThan">
      <formula>0.2</formula>
    </cfRule>
  </conditionalFormatting>
  <conditionalFormatting sqref="O8:O29">
    <cfRule type="cellIs" dxfId="8" priority="9" operator="greaterThan">
      <formula>5%</formula>
    </cfRule>
  </conditionalFormatting>
  <conditionalFormatting sqref="V8:V29">
    <cfRule type="cellIs" dxfId="7" priority="8" operator="greaterThan">
      <formula>0.25</formula>
    </cfRule>
  </conditionalFormatting>
  <conditionalFormatting sqref="S8:S29">
    <cfRule type="cellIs" dxfId="6" priority="7" operator="lessThan">
      <formula>0.09</formula>
    </cfRule>
  </conditionalFormatting>
  <conditionalFormatting sqref="H8:I29">
    <cfRule type="cellIs" dxfId="5" priority="5" operator="lessThan">
      <formula>0.1</formula>
    </cfRule>
    <cfRule type="cellIs" dxfId="4" priority="6" operator="greaterThan">
      <formula>0.3</formula>
    </cfRule>
  </conditionalFormatting>
  <conditionalFormatting sqref="Q8:Q29">
    <cfRule type="cellIs" dxfId="3" priority="4" operator="lessThan">
      <formula>0.08</formula>
    </cfRule>
  </conditionalFormatting>
  <conditionalFormatting sqref="T8:T29">
    <cfRule type="cellIs" dxfId="2" priority="3" operator="lessThan">
      <formula>0.1</formula>
    </cfRule>
  </conditionalFormatting>
  <conditionalFormatting sqref="K8:K29">
    <cfRule type="top10" dxfId="1" priority="2" rank="5"/>
  </conditionalFormatting>
  <conditionalFormatting sqref="L8:L29">
    <cfRule type="top10" dxfId="0" priority="1" rank="5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publish- final</vt:lpstr>
      <vt:lpstr>Sheet1</vt:lpstr>
    </vt:vector>
  </TitlesOfParts>
  <Company>Deftones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k00389</dc:creator>
  <cp:lastModifiedBy>A00186</cp:lastModifiedBy>
  <cp:lastPrinted>2020-09-17T07:20:38Z</cp:lastPrinted>
  <dcterms:created xsi:type="dcterms:W3CDTF">2017-06-08T07:35:51Z</dcterms:created>
  <dcterms:modified xsi:type="dcterms:W3CDTF">2020-10-05T08:38:41Z</dcterms:modified>
</cp:coreProperties>
</file>