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ources and Uses" sheetId="1" r:id="rId1"/>
  </sheets>
  <definedNames/>
  <calcPr fullCalcOnLoad="1"/>
</workbook>
</file>

<file path=xl/sharedStrings.xml><?xml version="1.0" encoding="utf-8"?>
<sst xmlns="http://schemas.openxmlformats.org/spreadsheetml/2006/main" count="155" uniqueCount="152">
  <si>
    <t>Nepal Rastra Bank</t>
  </si>
  <si>
    <t>Micro Finance Promotion &amp; Supervision Department Off-site Division</t>
  </si>
  <si>
    <t>Sources &amp; Uses of Fund of Micro Finance Development Banks</t>
  </si>
  <si>
    <t xml:space="preserve">Unaudited Balance Sheet of MFDB  At the end of Poush  2074                     '000        </t>
  </si>
  <si>
    <t>Particulars</t>
  </si>
  <si>
    <t>Nirdhan</t>
  </si>
  <si>
    <t>RMDC</t>
  </si>
  <si>
    <t>Deprosc DBL</t>
  </si>
  <si>
    <t>Chhimek BBL</t>
  </si>
  <si>
    <t>Swabalamban LBBL</t>
  </si>
  <si>
    <t>Sana Kisan BBL</t>
  </si>
  <si>
    <t>Nerude LBBL</t>
  </si>
  <si>
    <t>Naya Nepal LBBL</t>
  </si>
  <si>
    <t>Mithila LBBL</t>
  </si>
  <si>
    <t>Summit MDBL</t>
  </si>
  <si>
    <t>Swarojgar LBBL</t>
  </si>
  <si>
    <t>First MDBL</t>
  </si>
  <si>
    <t>Nagbeli LBBL</t>
  </si>
  <si>
    <t>Kalika MCDBL</t>
  </si>
  <si>
    <t>Mirmire MFDB</t>
  </si>
  <si>
    <t>Janautthan</t>
  </si>
  <si>
    <t>Womi Micro Finance</t>
  </si>
  <si>
    <t>Laxmi Laghubitta</t>
  </si>
  <si>
    <t>Civil</t>
  </si>
  <si>
    <t>Mahila Sahayatra</t>
  </si>
  <si>
    <t xml:space="preserve">Kisan Microfinance </t>
  </si>
  <si>
    <t>Bijay Laghubitta</t>
  </si>
  <si>
    <t>NMB</t>
  </si>
  <si>
    <t>Forward</t>
  </si>
  <si>
    <t>Reliable</t>
  </si>
  <si>
    <t>Mahuli</t>
  </si>
  <si>
    <t>suryodaya</t>
  </si>
  <si>
    <t>Mero Microfinance</t>
  </si>
  <si>
    <t>Samata</t>
  </si>
  <si>
    <t>RSDC</t>
  </si>
  <si>
    <t>Samudayik</t>
  </si>
  <si>
    <t>National</t>
  </si>
  <si>
    <t>Nepal Grameen</t>
  </si>
  <si>
    <t>Nepal Sewa Microfinance</t>
  </si>
  <si>
    <t>Unnati Microfinance</t>
  </si>
  <si>
    <t>Swadeshi Microfinance</t>
  </si>
  <si>
    <t>Nadep Microfinance</t>
  </si>
  <si>
    <t>Support Microfinance</t>
  </si>
  <si>
    <t>Arambha Microfinance</t>
  </si>
  <si>
    <t>40. Janasewi Microfinance</t>
  </si>
  <si>
    <t>41. Chautari</t>
  </si>
  <si>
    <t xml:space="preserve">42. Ghodighoda </t>
  </si>
  <si>
    <t>43. Asha Laghubitta</t>
  </si>
  <si>
    <t>44. Nepal Agro Mfi</t>
  </si>
  <si>
    <t>45. Ramaroshan</t>
  </si>
  <si>
    <t xml:space="preserve">46. Creative </t>
  </si>
  <si>
    <t>47. Guransh</t>
  </si>
  <si>
    <t>48. Ganapati</t>
  </si>
  <si>
    <t>49. Infinity</t>
  </si>
  <si>
    <t>50. Andhikhola</t>
  </si>
  <si>
    <t>51. Swabhiman</t>
  </si>
  <si>
    <t>52. Sparsha</t>
  </si>
  <si>
    <t>53. Sabaiko</t>
  </si>
  <si>
    <t>54. Arthik Samriddhi</t>
  </si>
  <si>
    <t xml:space="preserve">55. Sadhana Laghubitta </t>
  </si>
  <si>
    <t xml:space="preserve">57. NIC Asia </t>
  </si>
  <si>
    <t>Total</t>
  </si>
  <si>
    <t>CAPITAL FUND</t>
  </si>
  <si>
    <t xml:space="preserve"> </t>
  </si>
  <si>
    <t>1.1. Paid-up Capital</t>
  </si>
  <si>
    <t>1.2. General Reserves</t>
  </si>
  <si>
    <t>1.3. Retained Earning</t>
  </si>
  <si>
    <t>1.3. Others Reserves Fund</t>
  </si>
  <si>
    <t>BORROWINGS</t>
  </si>
  <si>
    <t>2.1. NRB</t>
  </si>
  <si>
    <t>2.2. Others</t>
  </si>
  <si>
    <t>DEPOSITS</t>
  </si>
  <si>
    <t>3.1.Compulsory Deposit</t>
  </si>
  <si>
    <t>3.2.Optional  Deposit</t>
  </si>
  <si>
    <t>3.3.Recurring Deposit</t>
  </si>
  <si>
    <t>3.4 Public Deposit</t>
  </si>
  <si>
    <t xml:space="preserve">     3.4.1. Saving</t>
  </si>
  <si>
    <t xml:space="preserve">     3.4.2. Fixed</t>
  </si>
  <si>
    <t>3.5. Other Deposit</t>
  </si>
  <si>
    <t>Bills Payable</t>
  </si>
  <si>
    <t>Other Liabilities &amp; provision</t>
  </si>
  <si>
    <t>5.1.Sundry Creditors</t>
  </si>
  <si>
    <t>5.2.Pension &amp; Gratuity Fund</t>
  </si>
  <si>
    <t>5.3.Staff Provident Fund</t>
  </si>
  <si>
    <t>5.4.Staff Welfare Fund</t>
  </si>
  <si>
    <t>5.5.Staff Training Fund</t>
  </si>
  <si>
    <t>5.6.Provision for staff bonus</t>
  </si>
  <si>
    <t>5.7.Payable to Cumulative leave of staff</t>
  </si>
  <si>
    <t>5.8.Proposed &amp; Payable Dividend</t>
  </si>
  <si>
    <t>5.9.Provision for Income Tax</t>
  </si>
  <si>
    <t>5.10.Loan Loss Provision</t>
  </si>
  <si>
    <t>5.11.Interest Suspense a/c</t>
  </si>
  <si>
    <t>5.12.Others</t>
  </si>
  <si>
    <t>Reconcillation A/c</t>
  </si>
  <si>
    <t>Profit &amp; Loss A/c</t>
  </si>
  <si>
    <t>TOTAL LIABILITIES</t>
  </si>
  <si>
    <t>Cash Balance</t>
  </si>
  <si>
    <t xml:space="preserve"> Bank Balance</t>
  </si>
  <si>
    <t>2.1.In Nepal Rastra Bank</t>
  </si>
  <si>
    <t>2.2.in "A"Class Licensed Institution</t>
  </si>
  <si>
    <t>2.3.in "Kha"Class Licensed Institution</t>
  </si>
  <si>
    <t>2.4.in "Ga"Class Licensed Institution</t>
  </si>
  <si>
    <t>2.5.In Other Financial Institutions</t>
  </si>
  <si>
    <t>Money at Call</t>
  </si>
  <si>
    <t>INVESTMENT IN SECURITIES</t>
  </si>
  <si>
    <t>4.1 Nepal Government Securities</t>
  </si>
  <si>
    <t xml:space="preserve">4.2.NRB Bond  </t>
  </si>
  <si>
    <t xml:space="preserve">4.3.Non Financial Govt. Ins. </t>
  </si>
  <si>
    <t>4.4.Other Non-Fin Ins.</t>
  </si>
  <si>
    <t>SHARE &amp; OTHER INVESTMENT</t>
  </si>
  <si>
    <t>5.1. Investment in Share</t>
  </si>
  <si>
    <t>5.2. Investment in Other</t>
  </si>
  <si>
    <t>LOANS &amp; ADVANCES</t>
  </si>
  <si>
    <t>6.1. Institutional</t>
  </si>
  <si>
    <t>6.2. Individual</t>
  </si>
  <si>
    <t>FIXED ASSETS</t>
  </si>
  <si>
    <t>7.1.Land</t>
  </si>
  <si>
    <t>7.2.Building</t>
  </si>
  <si>
    <t>7.3.Furniture</t>
  </si>
  <si>
    <t>7.4.Vehicles</t>
  </si>
  <si>
    <t>7.5.Computers &amp; Mechineries</t>
  </si>
  <si>
    <t>7.8.Other fixed assets</t>
  </si>
  <si>
    <t>OTHER ASSETS</t>
  </si>
  <si>
    <t>8.1.Accrued Interest</t>
  </si>
  <si>
    <t>8.2.Stationary Stock</t>
  </si>
  <si>
    <t>8.3.Staff Loans &amp; Adv.</t>
  </si>
  <si>
    <t>8.4.Sundry Debtors</t>
  </si>
  <si>
    <t>8.5.Prepaid Expenses</t>
  </si>
  <si>
    <t>8.6.Cash In Transit</t>
  </si>
  <si>
    <t>8.7.Tax in Advance</t>
  </si>
  <si>
    <t>8.8.Others</t>
  </si>
  <si>
    <t>Expenses not Written off</t>
  </si>
  <si>
    <t>Non Banking Assets</t>
  </si>
  <si>
    <t>Reconcillation Account</t>
  </si>
  <si>
    <t>TOTAL ASSETS</t>
  </si>
  <si>
    <t>n3'ljQ ljsf; a}+sx?sf] ljQlo ;|f]t tyf pkof]usf] ljj/0f</t>
  </si>
  <si>
    <t>?= xhf/df</t>
  </si>
  <si>
    <t>ljj/0f</t>
  </si>
  <si>
    <t xml:space="preserve"> @)&amp;$ if'; d;fGt</t>
  </si>
  <si>
    <t>;fwg</t>
  </si>
  <si>
    <t>k'FhLsf]if</t>
  </si>
  <si>
    <t>lgIf]k</t>
  </si>
  <si>
    <t>;fk6L</t>
  </si>
  <si>
    <t>cGo</t>
  </si>
  <si>
    <t>gfkmf lx;fa</t>
  </si>
  <si>
    <t>hDdf</t>
  </si>
  <si>
    <t>pkof]u</t>
  </si>
  <si>
    <t>t/n sf]if</t>
  </si>
  <si>
    <t>nufgL</t>
  </si>
  <si>
    <t>shf{ tyf ;fk6</t>
  </si>
  <si>
    <t xml:space="preserve">cGo </t>
  </si>
  <si>
    <t>gf]S;fg lx;fa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</si>
</sst>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Optima"/>
      <family val="2"/>
    </font>
    <font>
      <b/>
      <u val="single"/>
      <sz val="10"/>
      <name val="Optima"/>
      <family val="2"/>
    </font>
    <font>
      <sz val="16"/>
      <name val="Preeti"/>
      <family val="0"/>
    </font>
    <font>
      <sz val="11"/>
      <color indexed="8"/>
      <name val="Calibri"/>
      <family val="2"/>
    </font>
    <font>
      <sz val="12"/>
      <name val="FONTASY_ HIMALI_ TT"/>
      <family val="5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>
        <color indexed="63"/>
      </right>
      <top/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indexed="8"/>
      </right>
      <top/>
      <bottom style="thin"/>
    </border>
    <border>
      <left style="double">
        <color indexed="8"/>
      </left>
      <right/>
      <top/>
      <bottom/>
    </border>
    <border>
      <left/>
      <right style="thin">
        <color indexed="8"/>
      </right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20" applyFont="1" applyFill="1" applyBorder="1" applyAlignment="1" applyProtection="1">
      <alignment horizontal="center" wrapText="1"/>
      <protection/>
    </xf>
    <xf numFmtId="0" fontId="1" fillId="0" borderId="0" xfId="20" applyFont="1" applyFill="1" applyAlignment="1" applyProtection="1">
      <alignment horizontal="center"/>
      <protection/>
    </xf>
    <xf numFmtId="0" fontId="1" fillId="0" borderId="0" xfId="20" applyFont="1">
      <alignment/>
      <protection/>
    </xf>
    <xf numFmtId="0" fontId="1" fillId="0" borderId="0" xfId="20" applyNumberFormat="1" applyFont="1" applyFill="1" applyBorder="1" applyAlignment="1" applyProtection="1">
      <alignment horizontal="center" vertical="center" wrapText="1"/>
      <protection/>
    </xf>
    <xf numFmtId="0" fontId="1" fillId="0" borderId="0" xfId="20" applyNumberFormat="1" applyFont="1" applyFill="1" applyAlignment="1" applyProtection="1">
      <alignment horizontal="center" vertical="center"/>
      <protection/>
    </xf>
    <xf numFmtId="43" fontId="1" fillId="0" borderId="0" xfId="20" applyNumberFormat="1" applyFont="1" applyFill="1" applyAlignment="1" applyProtection="1">
      <alignment horizontal="center" vertical="center"/>
      <protection/>
    </xf>
    <xf numFmtId="43" fontId="1" fillId="0" borderId="0" xfId="20" applyNumberFormat="1" applyFont="1">
      <alignment/>
      <protection/>
    </xf>
    <xf numFmtId="0" fontId="1" fillId="0" borderId="1" xfId="20" applyNumberFormat="1" applyFont="1" applyFill="1" applyBorder="1" applyAlignment="1" applyProtection="1">
      <alignment horizontal="center" vertical="center" wrapText="1"/>
      <protection/>
    </xf>
    <xf numFmtId="0" fontId="2" fillId="0" borderId="0" xfId="20" applyNumberFormat="1" applyFont="1" applyFill="1" applyBorder="1" applyAlignment="1" applyProtection="1">
      <alignment horizontal="center" vertical="center"/>
      <protection/>
    </xf>
    <xf numFmtId="0" fontId="1" fillId="0" borderId="0" xfId="20" applyFont="1" applyFill="1" applyProtection="1">
      <alignment/>
      <protection/>
    </xf>
    <xf numFmtId="43" fontId="1" fillId="0" borderId="0" xfId="20" applyNumberFormat="1" applyFont="1" applyFill="1" applyProtection="1">
      <alignment/>
      <protection/>
    </xf>
    <xf numFmtId="0" fontId="1" fillId="0" borderId="2" xfId="20" applyNumberFormat="1" applyFont="1" applyFill="1" applyBorder="1" applyAlignment="1" applyProtection="1">
      <alignment horizontal="center" vertical="center"/>
      <protection/>
    </xf>
    <xf numFmtId="0" fontId="1" fillId="0" borderId="3" xfId="2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>
      <alignment/>
    </xf>
    <xf numFmtId="0" fontId="1" fillId="0" borderId="5" xfId="20" applyNumberFormat="1" applyFont="1" applyFill="1" applyBorder="1" applyAlignment="1" applyProtection="1">
      <alignment horizontal="center" vertical="center" wrapText="1" shrinkToFit="1"/>
      <protection/>
    </xf>
    <xf numFmtId="0" fontId="1" fillId="0" borderId="3" xfId="20" applyNumberFormat="1" applyFont="1" applyFill="1" applyBorder="1" applyAlignment="1" applyProtection="1">
      <alignment horizontal="center" vertical="center" wrapText="1" shrinkToFit="1"/>
      <protection/>
    </xf>
    <xf numFmtId="0" fontId="1" fillId="2" borderId="3" xfId="20" applyNumberFormat="1" applyFont="1" applyFill="1" applyBorder="1" applyAlignment="1" applyProtection="1">
      <alignment horizontal="center"/>
      <protection/>
    </xf>
    <xf numFmtId="0" fontId="1" fillId="2" borderId="6" xfId="20" applyNumberFormat="1" applyFont="1" applyFill="1" applyBorder="1" applyProtection="1">
      <alignment/>
      <protection/>
    </xf>
    <xf numFmtId="43" fontId="1" fillId="2" borderId="3" xfId="17" applyFont="1" applyFill="1" applyBorder="1" applyAlignment="1" applyProtection="1">
      <alignment/>
      <protection/>
    </xf>
    <xf numFmtId="43" fontId="1" fillId="2" borderId="7" xfId="17" applyFont="1" applyFill="1" applyBorder="1" applyAlignment="1" applyProtection="1">
      <alignment/>
      <protection/>
    </xf>
    <xf numFmtId="0" fontId="1" fillId="0" borderId="8" xfId="20" applyNumberFormat="1" applyFont="1" applyFill="1" applyBorder="1" applyAlignment="1" applyProtection="1">
      <alignment horizontal="center"/>
      <protection/>
    </xf>
    <xf numFmtId="0" fontId="1" fillId="0" borderId="9" xfId="20" applyNumberFormat="1" applyFont="1" applyFill="1" applyBorder="1" applyProtection="1">
      <alignment/>
      <protection/>
    </xf>
    <xf numFmtId="43" fontId="1" fillId="0" borderId="10" xfId="17" applyFont="1" applyFill="1" applyBorder="1" applyAlignment="1" applyProtection="1">
      <alignment/>
      <protection locked="0"/>
    </xf>
    <xf numFmtId="0" fontId="1" fillId="0" borderId="11" xfId="20" applyNumberFormat="1" applyFont="1" applyFill="1" applyBorder="1" applyAlignment="1" applyProtection="1">
      <alignment horizontal="center"/>
      <protection/>
    </xf>
    <xf numFmtId="0" fontId="1" fillId="0" borderId="11" xfId="20" applyNumberFormat="1" applyFont="1" applyFill="1" applyBorder="1" applyProtection="1">
      <alignment/>
      <protection/>
    </xf>
    <xf numFmtId="43" fontId="1" fillId="0" borderId="11" xfId="17" applyFont="1" applyFill="1" applyBorder="1" applyAlignment="1" applyProtection="1">
      <alignment/>
      <protection locked="0"/>
    </xf>
    <xf numFmtId="0" fontId="1" fillId="0" borderId="2" xfId="20" applyNumberFormat="1" applyFont="1" applyFill="1" applyBorder="1" applyAlignment="1" applyProtection="1">
      <alignment horizontal="center"/>
      <protection/>
    </xf>
    <xf numFmtId="0" fontId="1" fillId="2" borderId="3" xfId="20" applyNumberFormat="1" applyFont="1" applyFill="1" applyBorder="1" applyProtection="1">
      <alignment/>
      <protection/>
    </xf>
    <xf numFmtId="43" fontId="1" fillId="0" borderId="12" xfId="17" applyFont="1" applyFill="1" applyBorder="1" applyAlignment="1" applyProtection="1">
      <alignment/>
      <protection locked="0"/>
    </xf>
    <xf numFmtId="0" fontId="1" fillId="2" borderId="7" xfId="20" applyNumberFormat="1" applyFont="1" applyFill="1" applyBorder="1" applyAlignment="1" applyProtection="1">
      <alignment horizontal="center"/>
      <protection/>
    </xf>
    <xf numFmtId="0" fontId="1" fillId="2" borderId="7" xfId="20" applyNumberFormat="1" applyFont="1" applyFill="1" applyBorder="1" applyProtection="1">
      <alignment/>
      <protection/>
    </xf>
    <xf numFmtId="0" fontId="1" fillId="0" borderId="7" xfId="20" applyNumberFormat="1" applyFont="1" applyFill="1" applyBorder="1" applyAlignment="1" applyProtection="1">
      <alignment horizontal="center"/>
      <protection/>
    </xf>
    <xf numFmtId="0" fontId="1" fillId="0" borderId="7" xfId="20" applyNumberFormat="1" applyFont="1" applyFill="1" applyBorder="1" applyProtection="1">
      <alignment/>
      <protection/>
    </xf>
    <xf numFmtId="43" fontId="1" fillId="0" borderId="7" xfId="17" applyFont="1" applyFill="1" applyBorder="1" applyAlignment="1" applyProtection="1">
      <alignment/>
      <protection locked="0"/>
    </xf>
    <xf numFmtId="0" fontId="1" fillId="0" borderId="8" xfId="20" applyNumberFormat="1" applyFont="1" applyFill="1" applyBorder="1" applyProtection="1">
      <alignment/>
      <protection/>
    </xf>
    <xf numFmtId="43" fontId="1" fillId="0" borderId="8" xfId="17" applyFont="1" applyFill="1" applyBorder="1" applyAlignment="1" applyProtection="1">
      <alignment/>
      <protection locked="0"/>
    </xf>
    <xf numFmtId="0" fontId="1" fillId="0" borderId="2" xfId="20" applyNumberFormat="1" applyFont="1" applyFill="1" applyBorder="1" applyProtection="1">
      <alignment/>
      <protection/>
    </xf>
    <xf numFmtId="43" fontId="1" fillId="0" borderId="2" xfId="17" applyFont="1" applyFill="1" applyBorder="1" applyAlignment="1" applyProtection="1">
      <alignment/>
      <protection locked="0"/>
    </xf>
    <xf numFmtId="0" fontId="1" fillId="0" borderId="0" xfId="20" applyNumberFormat="1" applyFont="1" applyFill="1" applyBorder="1" applyProtection="1">
      <alignment/>
      <protection/>
    </xf>
    <xf numFmtId="0" fontId="1" fillId="0" borderId="8" xfId="20" applyFont="1" applyFill="1" applyBorder="1" applyAlignment="1" applyProtection="1">
      <alignment horizontal="center"/>
      <protection/>
    </xf>
    <xf numFmtId="0" fontId="1" fillId="0" borderId="13" xfId="20" applyFont="1" applyFill="1" applyBorder="1" applyAlignment="1" applyProtection="1">
      <alignment horizontal="left"/>
      <protection/>
    </xf>
    <xf numFmtId="43" fontId="1" fillId="0" borderId="9" xfId="17" applyFont="1" applyFill="1" applyBorder="1" applyAlignment="1" applyProtection="1">
      <alignment/>
      <protection locked="0"/>
    </xf>
    <xf numFmtId="0" fontId="1" fillId="0" borderId="2" xfId="20" applyFont="1" applyFill="1" applyBorder="1" applyAlignment="1" applyProtection="1">
      <alignment horizontal="center"/>
      <protection/>
    </xf>
    <xf numFmtId="0" fontId="1" fillId="0" borderId="14" xfId="20" applyFont="1" applyFill="1" applyBorder="1" applyAlignment="1" applyProtection="1">
      <alignment horizontal="left"/>
      <protection/>
    </xf>
    <xf numFmtId="43" fontId="1" fillId="0" borderId="15" xfId="17" applyFont="1" applyFill="1" applyBorder="1" applyAlignment="1" applyProtection="1">
      <alignment/>
      <protection locked="0"/>
    </xf>
    <xf numFmtId="1" fontId="1" fillId="0" borderId="3" xfId="20" applyNumberFormat="1" applyFont="1" applyFill="1" applyBorder="1" applyAlignment="1" applyProtection="1">
      <alignment horizontal="center"/>
      <protection/>
    </xf>
    <xf numFmtId="2" fontId="1" fillId="0" borderId="6" xfId="20" applyNumberFormat="1" applyFont="1" applyFill="1" applyBorder="1" applyProtection="1">
      <alignment/>
      <protection/>
    </xf>
    <xf numFmtId="43" fontId="1" fillId="0" borderId="3" xfId="17" applyFont="1" applyFill="1" applyBorder="1" applyAlignment="1" applyProtection="1">
      <alignment/>
      <protection locked="0"/>
    </xf>
    <xf numFmtId="0" fontId="1" fillId="0" borderId="3" xfId="20" applyNumberFormat="1" applyFont="1" applyFill="1" applyBorder="1" applyAlignment="1" applyProtection="1">
      <alignment horizontal="center"/>
      <protection/>
    </xf>
    <xf numFmtId="0" fontId="1" fillId="0" borderId="6" xfId="20" applyNumberFormat="1" applyFont="1" applyFill="1" applyBorder="1" applyProtection="1">
      <alignment/>
      <protection/>
    </xf>
    <xf numFmtId="0" fontId="1" fillId="3" borderId="16" xfId="20" applyNumberFormat="1" applyFont="1" applyFill="1" applyBorder="1" applyAlignment="1" applyProtection="1">
      <alignment horizontal="center"/>
      <protection/>
    </xf>
    <xf numFmtId="43" fontId="1" fillId="3" borderId="12" xfId="17" applyFont="1" applyFill="1" applyBorder="1" applyAlignment="1" applyProtection="1">
      <alignment/>
      <protection/>
    </xf>
    <xf numFmtId="43" fontId="1" fillId="3" borderId="10" xfId="17" applyFont="1" applyFill="1" applyBorder="1" applyAlignment="1" applyProtection="1">
      <alignment/>
      <protection/>
    </xf>
    <xf numFmtId="43" fontId="1" fillId="3" borderId="3" xfId="17" applyFont="1" applyFill="1" applyBorder="1" applyAlignment="1" applyProtection="1">
      <alignment/>
      <protection/>
    </xf>
    <xf numFmtId="0" fontId="1" fillId="0" borderId="17" xfId="20" applyNumberFormat="1" applyFont="1" applyFill="1" applyBorder="1" applyProtection="1">
      <alignment/>
      <protection/>
    </xf>
    <xf numFmtId="43" fontId="1" fillId="0" borderId="17" xfId="17" applyFont="1" applyFill="1" applyBorder="1" applyAlignment="1" applyProtection="1">
      <alignment/>
      <protection locked="0"/>
    </xf>
    <xf numFmtId="0" fontId="1" fillId="0" borderId="15" xfId="20" applyNumberFormat="1" applyFont="1" applyFill="1" applyBorder="1" applyProtection="1">
      <alignment/>
      <protection/>
    </xf>
    <xf numFmtId="0" fontId="1" fillId="2" borderId="3" xfId="20" applyNumberFormat="1" applyFont="1" applyFill="1" applyBorder="1" applyAlignment="1" applyProtection="1">
      <alignment horizontal="left"/>
      <protection/>
    </xf>
    <xf numFmtId="0" fontId="1" fillId="0" borderId="9" xfId="20" applyNumberFormat="1" applyFont="1" applyFill="1" applyBorder="1" applyAlignment="1" applyProtection="1">
      <alignment horizontal="left"/>
      <protection/>
    </xf>
    <xf numFmtId="0" fontId="1" fillId="0" borderId="9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 horizontal="left"/>
      <protection/>
    </xf>
    <xf numFmtId="0" fontId="1" fillId="0" borderId="13" xfId="20" applyFont="1" applyFill="1" applyBorder="1" applyProtection="1">
      <alignment/>
      <protection/>
    </xf>
    <xf numFmtId="0" fontId="1" fillId="0" borderId="18" xfId="20" applyNumberFormat="1" applyFont="1" applyFill="1" applyBorder="1" applyAlignment="1" applyProtection="1">
      <alignment horizontal="left"/>
      <protection/>
    </xf>
    <xf numFmtId="43" fontId="1" fillId="0" borderId="19" xfId="17" applyFont="1" applyFill="1" applyBorder="1" applyAlignment="1" applyProtection="1">
      <alignment/>
      <protection locked="0"/>
    </xf>
    <xf numFmtId="0" fontId="1" fillId="0" borderId="3" xfId="20" applyFont="1" applyFill="1" applyBorder="1" applyProtection="1">
      <alignment/>
      <protection/>
    </xf>
    <xf numFmtId="0" fontId="1" fillId="0" borderId="3" xfId="20" applyNumberFormat="1" applyFont="1" applyFill="1" applyBorder="1" applyAlignment="1" applyProtection="1">
      <alignment horizontal="left"/>
      <protection/>
    </xf>
    <xf numFmtId="0" fontId="1" fillId="3" borderId="3" xfId="20" applyNumberFormat="1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1" fillId="0" borderId="0" xfId="20" applyFont="1" applyFill="1" applyBorder="1" applyAlignment="1" applyProtection="1">
      <alignment horizontal="center" wrapText="1"/>
      <protection/>
    </xf>
    <xf numFmtId="0" fontId="1" fillId="0" borderId="1" xfId="20" applyNumberFormat="1" applyFont="1" applyFill="1" applyBorder="1" applyAlignment="1" applyProtection="1">
      <alignment horizontal="center" vertical="center" wrapText="1"/>
      <protection/>
    </xf>
    <xf numFmtId="0" fontId="1" fillId="0" borderId="0" xfId="20" applyNumberFormat="1" applyFont="1" applyFill="1" applyBorder="1" applyAlignment="1" applyProtection="1">
      <alignment horizontal="center" vertical="center" wrapText="1"/>
      <protection/>
    </xf>
    <xf numFmtId="0" fontId="3" fillId="0" borderId="0" xfId="21" applyFont="1" applyAlignment="1">
      <alignment horizontal="left" wrapText="1"/>
      <protection/>
    </xf>
    <xf numFmtId="0" fontId="3" fillId="0" borderId="18" xfId="21" applyFont="1" applyBorder="1" applyAlignment="1">
      <alignment horizontal="right"/>
      <protection/>
    </xf>
    <xf numFmtId="0" fontId="0" fillId="0" borderId="3" xfId="20" applyFont="1" applyBorder="1">
      <alignment/>
      <protection/>
    </xf>
    <xf numFmtId="0" fontId="3" fillId="0" borderId="3" xfId="21" applyFont="1" applyBorder="1">
      <alignment/>
      <protection/>
    </xf>
    <xf numFmtId="1" fontId="5" fillId="0" borderId="3" xfId="20" applyNumberFormat="1" applyFont="1" applyBorder="1">
      <alignment/>
      <protection/>
    </xf>
  </cellXfs>
  <cellStyles count="9">
    <cellStyle name="Normal" xfId="0"/>
    <cellStyle name="Comma" xfId="15"/>
    <cellStyle name="Comma [0]" xfId="16"/>
    <cellStyle name="Comma 2" xfId="17"/>
    <cellStyle name="Currency" xfId="18"/>
    <cellStyle name="Currency [0]" xfId="19"/>
    <cellStyle name="Normal 2" xfId="20"/>
    <cellStyle name="Normal_Sources_&amp;_Uses_of_MFDB_2070_12_30 (8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K80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K21" sqref="BK21"/>
    </sheetView>
  </sheetViews>
  <sheetFormatPr defaultColWidth="9.140625" defaultRowHeight="12.75"/>
  <cols>
    <col min="1" max="1" width="4.421875" style="0" customWidth="1"/>
    <col min="2" max="2" width="36.8515625" style="0" customWidth="1"/>
    <col min="3" max="3" width="14.28125" style="0" customWidth="1"/>
    <col min="4" max="4" width="13.57421875" style="0" customWidth="1"/>
    <col min="5" max="5" width="12.7109375" style="0" customWidth="1"/>
    <col min="6" max="6" width="14.8515625" style="0" customWidth="1"/>
    <col min="7" max="7" width="14.28125" style="0" customWidth="1"/>
    <col min="8" max="8" width="14.421875" style="0" customWidth="1"/>
    <col min="9" max="9" width="12.8515625" style="0" bestFit="1" customWidth="1"/>
    <col min="10" max="11" width="11.28125" style="0" bestFit="1" customWidth="1"/>
    <col min="12" max="14" width="12.8515625" style="0" bestFit="1" customWidth="1"/>
    <col min="15" max="15" width="11.28125" style="0" bestFit="1" customWidth="1"/>
    <col min="16" max="17" width="12.8515625" style="0" bestFit="1" customWidth="1"/>
    <col min="18" max="18" width="11.28125" style="0" bestFit="1" customWidth="1"/>
    <col min="19" max="20" width="12.8515625" style="0" bestFit="1" customWidth="1"/>
    <col min="21" max="22" width="11.28125" style="0" bestFit="1" customWidth="1"/>
    <col min="23" max="28" width="12.8515625" style="0" bestFit="1" customWidth="1"/>
    <col min="29" max="29" width="11.28125" style="0" bestFit="1" customWidth="1"/>
    <col min="30" max="30" width="12.8515625" style="0" bestFit="1" customWidth="1"/>
    <col min="31" max="31" width="11.28125" style="0" bestFit="1" customWidth="1"/>
    <col min="32" max="34" width="12.8515625" style="0" bestFit="1" customWidth="1"/>
    <col min="35" max="35" width="14.00390625" style="0" bestFit="1" customWidth="1"/>
    <col min="36" max="36" width="11.28125" style="0" bestFit="1" customWidth="1"/>
    <col min="37" max="39" width="12.8515625" style="0" bestFit="1" customWidth="1"/>
    <col min="40" max="43" width="11.28125" style="0" bestFit="1" customWidth="1"/>
    <col min="44" max="44" width="10.28125" style="0" bestFit="1" customWidth="1"/>
    <col min="45" max="46" width="11.28125" style="0" bestFit="1" customWidth="1"/>
    <col min="47" max="47" width="10.28125" style="0" bestFit="1" customWidth="1"/>
    <col min="48" max="55" width="11.28125" style="0" bestFit="1" customWidth="1"/>
    <col min="56" max="58" width="10.28125" style="0" bestFit="1" customWidth="1"/>
    <col min="59" max="59" width="15.00390625" style="0" bestFit="1" customWidth="1"/>
    <col min="61" max="61" width="11.7109375" style="0" customWidth="1"/>
    <col min="62" max="62" width="20.28125" style="0" customWidth="1"/>
    <col min="63" max="63" width="23.28125" style="0" customWidth="1"/>
  </cols>
  <sheetData>
    <row r="1" spans="1:59" ht="20.25" customHeight="1">
      <c r="A1" s="1"/>
      <c r="B1" s="69" t="s">
        <v>0</v>
      </c>
      <c r="C1" s="69"/>
      <c r="D1" s="69"/>
      <c r="E1" s="69"/>
      <c r="F1" s="69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pans="1:59" ht="24" customHeight="1">
      <c r="A2" s="1"/>
      <c r="B2" s="69" t="s">
        <v>1</v>
      </c>
      <c r="C2" s="69"/>
      <c r="D2" s="69"/>
      <c r="E2" s="69"/>
      <c r="F2" s="69"/>
      <c r="G2" s="69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2.75">
      <c r="A3" s="4"/>
      <c r="B3" s="4"/>
      <c r="C3" s="5"/>
      <c r="D3" s="6"/>
      <c r="E3" s="6"/>
      <c r="F3" s="5"/>
      <c r="G3" s="5"/>
      <c r="H3" s="6"/>
      <c r="I3" s="5"/>
      <c r="J3" s="7"/>
      <c r="K3" s="3"/>
      <c r="L3" s="3"/>
      <c r="M3" s="7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24" customHeight="1">
      <c r="A4" s="4"/>
      <c r="B4" s="71" t="s">
        <v>2</v>
      </c>
      <c r="C4" s="71"/>
      <c r="D4" s="71"/>
      <c r="E4" s="71"/>
      <c r="F4" s="71"/>
      <c r="G4" s="4"/>
      <c r="H4" s="4"/>
      <c r="I4" s="4"/>
      <c r="J4" s="3"/>
      <c r="K4" s="3"/>
      <c r="L4" s="3"/>
      <c r="M4" s="3"/>
      <c r="N4" s="3"/>
      <c r="O4" s="3"/>
      <c r="P4" s="7"/>
      <c r="Q4" s="3"/>
      <c r="R4" s="7"/>
      <c r="S4" s="3"/>
      <c r="T4" s="7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59" ht="24.75" customHeight="1">
      <c r="A5" s="8"/>
      <c r="B5" s="70" t="s">
        <v>3</v>
      </c>
      <c r="C5" s="70"/>
      <c r="D5" s="70"/>
      <c r="E5" s="70"/>
      <c r="F5" s="70"/>
      <c r="G5" s="70"/>
      <c r="H5" s="9"/>
      <c r="I5" s="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1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</row>
    <row r="6" spans="1:59" ht="12.75">
      <c r="A6" s="12"/>
      <c r="B6" s="12"/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>
        <v>6</v>
      </c>
      <c r="I6" s="13">
        <v>7</v>
      </c>
      <c r="J6" s="13">
        <v>8</v>
      </c>
      <c r="K6" s="13">
        <v>9</v>
      </c>
      <c r="L6" s="13">
        <v>10</v>
      </c>
      <c r="M6" s="13">
        <v>11</v>
      </c>
      <c r="N6" s="13">
        <v>12</v>
      </c>
      <c r="O6" s="13">
        <v>13</v>
      </c>
      <c r="P6" s="13">
        <v>14</v>
      </c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  <c r="X6" s="13">
        <v>22</v>
      </c>
      <c r="Y6" s="13">
        <v>23</v>
      </c>
      <c r="Z6" s="13">
        <v>24</v>
      </c>
      <c r="AA6" s="13">
        <v>25</v>
      </c>
      <c r="AB6" s="13">
        <v>26</v>
      </c>
      <c r="AC6" s="13">
        <v>27</v>
      </c>
      <c r="AD6" s="13">
        <v>28</v>
      </c>
      <c r="AE6" s="13">
        <v>29</v>
      </c>
      <c r="AF6" s="13">
        <v>30</v>
      </c>
      <c r="AG6" s="13">
        <v>31</v>
      </c>
      <c r="AH6" s="13">
        <v>32</v>
      </c>
      <c r="AI6" s="13">
        <v>33</v>
      </c>
      <c r="AJ6" s="13">
        <v>34</v>
      </c>
      <c r="AK6" s="13">
        <v>35</v>
      </c>
      <c r="AL6" s="13">
        <v>36</v>
      </c>
      <c r="AM6" s="13">
        <v>37</v>
      </c>
      <c r="AN6" s="13">
        <v>38</v>
      </c>
      <c r="AO6" s="13">
        <v>39</v>
      </c>
      <c r="AP6" s="13">
        <v>40</v>
      </c>
      <c r="AQ6" s="13">
        <v>41</v>
      </c>
      <c r="AR6" s="13">
        <v>42</v>
      </c>
      <c r="AS6" s="13">
        <v>43</v>
      </c>
      <c r="AT6" s="13">
        <v>44</v>
      </c>
      <c r="AU6" s="13">
        <v>45</v>
      </c>
      <c r="AV6" s="13">
        <v>46</v>
      </c>
      <c r="AW6" s="13">
        <v>47</v>
      </c>
      <c r="AX6" s="13">
        <v>48</v>
      </c>
      <c r="AY6" s="13">
        <v>49</v>
      </c>
      <c r="AZ6" s="13">
        <v>50</v>
      </c>
      <c r="BA6" s="13">
        <v>51</v>
      </c>
      <c r="BB6" s="13">
        <v>52</v>
      </c>
      <c r="BC6" s="13">
        <v>53</v>
      </c>
      <c r="BD6" s="13">
        <v>54</v>
      </c>
      <c r="BE6" s="13">
        <v>55</v>
      </c>
      <c r="BF6" s="13">
        <v>56</v>
      </c>
      <c r="BG6" s="13"/>
    </row>
    <row r="7" spans="1:59" ht="51">
      <c r="A7" s="14"/>
      <c r="B7" s="15" t="s">
        <v>4</v>
      </c>
      <c r="C7" s="16" t="s">
        <v>5</v>
      </c>
      <c r="D7" s="16" t="s">
        <v>6</v>
      </c>
      <c r="E7" s="16" t="s">
        <v>7</v>
      </c>
      <c r="F7" s="16" t="s">
        <v>8</v>
      </c>
      <c r="G7" s="16" t="s">
        <v>9</v>
      </c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16" t="s">
        <v>15</v>
      </c>
      <c r="N7" s="16" t="s">
        <v>16</v>
      </c>
      <c r="O7" s="16" t="s">
        <v>17</v>
      </c>
      <c r="P7" s="16" t="s">
        <v>18</v>
      </c>
      <c r="Q7" s="16" t="s">
        <v>19</v>
      </c>
      <c r="R7" s="16" t="s">
        <v>20</v>
      </c>
      <c r="S7" s="16" t="s">
        <v>21</v>
      </c>
      <c r="T7" s="16" t="s">
        <v>22</v>
      </c>
      <c r="U7" s="16" t="s">
        <v>23</v>
      </c>
      <c r="V7" s="16" t="s">
        <v>24</v>
      </c>
      <c r="W7" s="16" t="s">
        <v>25</v>
      </c>
      <c r="X7" s="16" t="s">
        <v>26</v>
      </c>
      <c r="Y7" s="16" t="s">
        <v>27</v>
      </c>
      <c r="Z7" s="16" t="s">
        <v>28</v>
      </c>
      <c r="AA7" s="16" t="s">
        <v>29</v>
      </c>
      <c r="AB7" s="16" t="s">
        <v>30</v>
      </c>
      <c r="AC7" s="16" t="s">
        <v>31</v>
      </c>
      <c r="AD7" s="16" t="s">
        <v>32</v>
      </c>
      <c r="AE7" s="16" t="s">
        <v>33</v>
      </c>
      <c r="AF7" s="16" t="s">
        <v>34</v>
      </c>
      <c r="AG7" s="16" t="s">
        <v>35</v>
      </c>
      <c r="AH7" s="16" t="s">
        <v>36</v>
      </c>
      <c r="AI7" s="16" t="s">
        <v>37</v>
      </c>
      <c r="AJ7" s="16" t="s">
        <v>38</v>
      </c>
      <c r="AK7" s="16" t="s">
        <v>39</v>
      </c>
      <c r="AL7" s="16" t="s">
        <v>40</v>
      </c>
      <c r="AM7" s="16" t="s">
        <v>41</v>
      </c>
      <c r="AN7" s="16" t="s">
        <v>42</v>
      </c>
      <c r="AO7" s="16" t="s">
        <v>43</v>
      </c>
      <c r="AP7" s="16" t="s">
        <v>44</v>
      </c>
      <c r="AQ7" s="16" t="s">
        <v>45</v>
      </c>
      <c r="AR7" s="16" t="s">
        <v>46</v>
      </c>
      <c r="AS7" s="16" t="s">
        <v>47</v>
      </c>
      <c r="AT7" s="16" t="s">
        <v>48</v>
      </c>
      <c r="AU7" s="16" t="s">
        <v>49</v>
      </c>
      <c r="AV7" s="16" t="s">
        <v>50</v>
      </c>
      <c r="AW7" s="16" t="s">
        <v>51</v>
      </c>
      <c r="AX7" s="16" t="s">
        <v>52</v>
      </c>
      <c r="AY7" s="16" t="s">
        <v>53</v>
      </c>
      <c r="AZ7" s="16" t="s">
        <v>54</v>
      </c>
      <c r="BA7" s="16" t="s">
        <v>55</v>
      </c>
      <c r="BB7" s="16" t="s">
        <v>56</v>
      </c>
      <c r="BC7" s="16" t="s">
        <v>57</v>
      </c>
      <c r="BD7" s="16" t="s">
        <v>58</v>
      </c>
      <c r="BE7" s="16" t="s">
        <v>59</v>
      </c>
      <c r="BF7" s="16" t="s">
        <v>60</v>
      </c>
      <c r="BG7" s="16" t="s">
        <v>61</v>
      </c>
    </row>
    <row r="8" spans="1:63" ht="19.5">
      <c r="A8" s="17">
        <v>1</v>
      </c>
      <c r="B8" s="18" t="s">
        <v>62</v>
      </c>
      <c r="C8" s="19">
        <v>1473968.11</v>
      </c>
      <c r="D8" s="19">
        <v>1903451.97</v>
      </c>
      <c r="E8" s="19">
        <v>986472.75798</v>
      </c>
      <c r="F8" s="19">
        <v>1515106.04947</v>
      </c>
      <c r="G8" s="19">
        <v>1082664.76361</v>
      </c>
      <c r="H8" s="19">
        <v>1607031.1935259989</v>
      </c>
      <c r="I8" s="19">
        <v>588178.6729</v>
      </c>
      <c r="J8" s="19">
        <v>44040</v>
      </c>
      <c r="K8" s="19">
        <v>73058.9783</v>
      </c>
      <c r="L8" s="19">
        <v>221342.4977</v>
      </c>
      <c r="M8" s="19">
        <v>155626.85336999997</v>
      </c>
      <c r="N8" s="19">
        <v>527950.25085</v>
      </c>
      <c r="O8" s="19">
        <v>116420.40281</v>
      </c>
      <c r="P8" s="19">
        <v>132052.73088000002</v>
      </c>
      <c r="Q8" s="19">
        <v>62442.96554999999</v>
      </c>
      <c r="R8" s="19">
        <v>57784.21</v>
      </c>
      <c r="S8" s="19">
        <v>103685.86818</v>
      </c>
      <c r="T8" s="19">
        <v>353537.42423</v>
      </c>
      <c r="U8" s="19">
        <v>112609.53752</v>
      </c>
      <c r="V8" s="19">
        <v>136528.592</v>
      </c>
      <c r="W8" s="19">
        <v>64903.8</v>
      </c>
      <c r="X8" s="19">
        <v>193951.0748</v>
      </c>
      <c r="Y8" s="19">
        <v>217105.67096000002</v>
      </c>
      <c r="Z8" s="19">
        <v>757459.554876364</v>
      </c>
      <c r="AA8" s="19">
        <v>110944.42822</v>
      </c>
      <c r="AB8" s="19">
        <v>194859.337271</v>
      </c>
      <c r="AC8" s="19">
        <v>80950.26274</v>
      </c>
      <c r="AD8" s="19">
        <v>349841.70867</v>
      </c>
      <c r="AE8" s="19">
        <v>48151.83408</v>
      </c>
      <c r="AF8" s="19">
        <v>349906</v>
      </c>
      <c r="AG8" s="19">
        <v>85583.42215000001</v>
      </c>
      <c r="AH8" s="19">
        <v>205595.91082</v>
      </c>
      <c r="AI8" s="19">
        <v>807491.97236</v>
      </c>
      <c r="AJ8" s="19">
        <v>43108.367</v>
      </c>
      <c r="AK8" s="19">
        <v>53306.54</v>
      </c>
      <c r="AL8" s="19">
        <v>127671.65400000001</v>
      </c>
      <c r="AM8" s="19">
        <v>236050.16017000002</v>
      </c>
      <c r="AN8" s="19">
        <v>61000.97764</v>
      </c>
      <c r="AO8" s="19">
        <v>25043.42941</v>
      </c>
      <c r="AP8" s="19">
        <v>49471.316380000004</v>
      </c>
      <c r="AQ8" s="19">
        <v>130544.18958</v>
      </c>
      <c r="AR8" s="19">
        <v>11050</v>
      </c>
      <c r="AS8" s="19">
        <v>58984.15989</v>
      </c>
      <c r="AT8" s="19">
        <v>24120.11</v>
      </c>
      <c r="AU8" s="19">
        <v>11631.688839999999</v>
      </c>
      <c r="AV8" s="19">
        <v>11372.1</v>
      </c>
      <c r="AW8" s="19">
        <v>39809.0487</v>
      </c>
      <c r="AX8" s="19">
        <v>57819.01974</v>
      </c>
      <c r="AY8" s="19">
        <v>63995.74</v>
      </c>
      <c r="AZ8" s="19">
        <v>13468.37</v>
      </c>
      <c r="BA8" s="19">
        <v>35566.36338</v>
      </c>
      <c r="BB8" s="19">
        <v>56114.053</v>
      </c>
      <c r="BC8" s="19">
        <v>112150.68</v>
      </c>
      <c r="BD8" s="19">
        <v>24500</v>
      </c>
      <c r="BE8" s="19">
        <v>24501.96215</v>
      </c>
      <c r="BF8" s="19">
        <v>70000</v>
      </c>
      <c r="BG8" s="20">
        <v>16061978.735703358</v>
      </c>
      <c r="BI8" s="72" t="s">
        <v>135</v>
      </c>
      <c r="BJ8" s="72"/>
      <c r="BK8" s="72"/>
    </row>
    <row r="9" spans="1:63" ht="19.5">
      <c r="A9" s="21" t="s">
        <v>63</v>
      </c>
      <c r="B9" s="22" t="s">
        <v>64</v>
      </c>
      <c r="C9" s="23">
        <v>1000000</v>
      </c>
      <c r="D9" s="23">
        <v>692120</v>
      </c>
      <c r="E9" s="23">
        <v>703100.40175</v>
      </c>
      <c r="F9" s="23">
        <v>1000000</v>
      </c>
      <c r="G9" s="23">
        <v>503110.7</v>
      </c>
      <c r="H9" s="23">
        <v>628827.92969</v>
      </c>
      <c r="I9" s="23">
        <v>306000</v>
      </c>
      <c r="J9" s="23">
        <v>20000</v>
      </c>
      <c r="K9" s="23">
        <v>65977.938</v>
      </c>
      <c r="L9" s="23">
        <v>145000</v>
      </c>
      <c r="M9" s="23">
        <v>122497.76</v>
      </c>
      <c r="N9" s="23">
        <v>456262.5</v>
      </c>
      <c r="O9" s="23">
        <v>76646.31</v>
      </c>
      <c r="P9" s="23">
        <v>82500</v>
      </c>
      <c r="Q9" s="23">
        <v>49599.2</v>
      </c>
      <c r="R9" s="23">
        <v>28800</v>
      </c>
      <c r="S9" s="23">
        <v>64800</v>
      </c>
      <c r="T9" s="23">
        <v>220000</v>
      </c>
      <c r="U9" s="23">
        <v>105000</v>
      </c>
      <c r="V9" s="23">
        <v>121000</v>
      </c>
      <c r="W9" s="23">
        <v>40000</v>
      </c>
      <c r="X9" s="23">
        <v>177100</v>
      </c>
      <c r="Y9" s="23">
        <v>140875</v>
      </c>
      <c r="Z9" s="23">
        <v>200000</v>
      </c>
      <c r="AA9" s="23">
        <v>96050</v>
      </c>
      <c r="AB9" s="23">
        <v>40000</v>
      </c>
      <c r="AC9" s="23">
        <v>47600</v>
      </c>
      <c r="AD9" s="23">
        <v>286000</v>
      </c>
      <c r="AE9" s="23">
        <v>37920</v>
      </c>
      <c r="AF9" s="23">
        <v>340379</v>
      </c>
      <c r="AG9" s="23">
        <v>70000</v>
      </c>
      <c r="AH9" s="23">
        <v>120000</v>
      </c>
      <c r="AI9" s="23">
        <v>655000</v>
      </c>
      <c r="AJ9" s="23">
        <v>42000</v>
      </c>
      <c r="AK9" s="23">
        <v>38500</v>
      </c>
      <c r="AL9" s="23">
        <v>115000</v>
      </c>
      <c r="AM9" s="23">
        <v>112000</v>
      </c>
      <c r="AN9" s="23">
        <v>60000</v>
      </c>
      <c r="AO9" s="23">
        <v>30600</v>
      </c>
      <c r="AP9" s="23">
        <v>49000</v>
      </c>
      <c r="AQ9" s="23">
        <v>126000</v>
      </c>
      <c r="AR9" s="23">
        <v>11050</v>
      </c>
      <c r="AS9" s="23">
        <v>70000</v>
      </c>
      <c r="AT9" s="23">
        <v>28000</v>
      </c>
      <c r="AU9" s="23">
        <v>14600</v>
      </c>
      <c r="AV9" s="23">
        <v>14000</v>
      </c>
      <c r="AW9" s="23">
        <v>42000</v>
      </c>
      <c r="AX9" s="23">
        <v>70000</v>
      </c>
      <c r="AY9" s="23">
        <v>70000</v>
      </c>
      <c r="AZ9" s="23">
        <v>19200</v>
      </c>
      <c r="BA9" s="23">
        <v>38500</v>
      </c>
      <c r="BB9" s="23">
        <v>56000</v>
      </c>
      <c r="BC9" s="23">
        <v>112000</v>
      </c>
      <c r="BD9" s="23">
        <v>24500</v>
      </c>
      <c r="BE9" s="23">
        <v>24500</v>
      </c>
      <c r="BF9" s="23">
        <v>70000</v>
      </c>
      <c r="BG9" s="20">
        <v>9879616.73944</v>
      </c>
      <c r="BI9" s="73" t="s">
        <v>136</v>
      </c>
      <c r="BJ9" s="73"/>
      <c r="BK9" s="73"/>
    </row>
    <row r="10" spans="1:63" ht="19.5">
      <c r="A10" s="21"/>
      <c r="B10" s="22" t="s">
        <v>65</v>
      </c>
      <c r="C10" s="23">
        <v>352546.22</v>
      </c>
      <c r="D10" s="23">
        <v>282650</v>
      </c>
      <c r="E10" s="23">
        <v>177271.29</v>
      </c>
      <c r="F10" s="23">
        <v>369364.95887000003</v>
      </c>
      <c r="G10" s="23">
        <v>275221.925</v>
      </c>
      <c r="H10" s="23">
        <v>209237.44369999997</v>
      </c>
      <c r="I10" s="23">
        <v>70837.60854</v>
      </c>
      <c r="J10" s="23">
        <v>2931</v>
      </c>
      <c r="K10" s="23">
        <v>6480.10055</v>
      </c>
      <c r="L10" s="23">
        <v>29052.09192</v>
      </c>
      <c r="M10" s="23">
        <v>17856.97904</v>
      </c>
      <c r="N10" s="23">
        <v>47086.32155</v>
      </c>
      <c r="O10" s="23">
        <v>18233.077</v>
      </c>
      <c r="P10" s="23">
        <v>12472.40363</v>
      </c>
      <c r="Q10" s="23">
        <v>4409.2177</v>
      </c>
      <c r="R10" s="23">
        <v>7855.31</v>
      </c>
      <c r="S10" s="23">
        <v>10764.82236</v>
      </c>
      <c r="T10" s="23">
        <v>37696.50332</v>
      </c>
      <c r="U10" s="23">
        <v>2516.6288799999998</v>
      </c>
      <c r="V10" s="23">
        <v>4961.001</v>
      </c>
      <c r="W10" s="23">
        <v>7203.86</v>
      </c>
      <c r="X10" s="23">
        <v>13800.215</v>
      </c>
      <c r="Y10" s="23">
        <v>17263.13244</v>
      </c>
      <c r="Z10" s="23">
        <v>125471.90554</v>
      </c>
      <c r="AA10" s="23">
        <v>8048.31596</v>
      </c>
      <c r="AB10" s="23">
        <v>25132.552191</v>
      </c>
      <c r="AC10" s="23">
        <v>8913.51062</v>
      </c>
      <c r="AD10" s="23">
        <v>42316.956450000005</v>
      </c>
      <c r="AE10" s="23">
        <v>4474.397099999999</v>
      </c>
      <c r="AF10" s="23">
        <v>8302</v>
      </c>
      <c r="AG10" s="23">
        <v>3198.62098</v>
      </c>
      <c r="AH10" s="23">
        <v>24230.46498</v>
      </c>
      <c r="AI10" s="23">
        <v>181686.06525</v>
      </c>
      <c r="AJ10" s="23">
        <v>798.847</v>
      </c>
      <c r="AK10" s="23">
        <v>4194.23</v>
      </c>
      <c r="AL10" s="23">
        <v>7903.441</v>
      </c>
      <c r="AM10" s="23">
        <v>35388.161567639465</v>
      </c>
      <c r="AN10" s="23">
        <v>0</v>
      </c>
      <c r="AO10" s="23">
        <v>-5556.57059</v>
      </c>
      <c r="AP10" s="23">
        <v>191.159</v>
      </c>
      <c r="AQ10" s="23">
        <v>1151.97164</v>
      </c>
      <c r="AR10" s="23">
        <v>0</v>
      </c>
      <c r="AS10" s="23">
        <v>0</v>
      </c>
      <c r="AT10" s="23">
        <v>0</v>
      </c>
      <c r="AU10" s="23">
        <v>0</v>
      </c>
      <c r="AV10" s="23">
        <v>-2627.9</v>
      </c>
      <c r="AW10" s="23">
        <v>0</v>
      </c>
      <c r="AX10" s="23">
        <v>-12180.98026</v>
      </c>
      <c r="AY10" s="23">
        <v>0</v>
      </c>
      <c r="AZ10" s="23">
        <v>-5731.63</v>
      </c>
      <c r="BA10" s="23">
        <v>0</v>
      </c>
      <c r="BB10" s="23">
        <v>23.276</v>
      </c>
      <c r="BC10" s="23">
        <v>23.44</v>
      </c>
      <c r="BD10" s="23">
        <v>0</v>
      </c>
      <c r="BE10" s="23">
        <v>1.96215</v>
      </c>
      <c r="BF10" s="23">
        <v>0</v>
      </c>
      <c r="BG10" s="20">
        <v>2433066.30707864</v>
      </c>
      <c r="BI10" s="74"/>
      <c r="BJ10" s="75" t="s">
        <v>137</v>
      </c>
      <c r="BK10" s="75" t="s">
        <v>138</v>
      </c>
    </row>
    <row r="11" spans="1:63" ht="21">
      <c r="A11" s="24" t="s">
        <v>63</v>
      </c>
      <c r="B11" s="25" t="s">
        <v>66</v>
      </c>
      <c r="C11" s="26">
        <v>61663.29</v>
      </c>
      <c r="D11" s="26">
        <v>439784.45</v>
      </c>
      <c r="E11" s="26">
        <v>40710.06623</v>
      </c>
      <c r="F11" s="26">
        <v>97342.91942</v>
      </c>
      <c r="G11" s="26">
        <v>7313.660940000001</v>
      </c>
      <c r="H11" s="26">
        <v>243832.99933599908</v>
      </c>
      <c r="I11" s="26">
        <v>153692.58401</v>
      </c>
      <c r="J11" s="26">
        <v>20197</v>
      </c>
      <c r="K11" s="26">
        <v>600.93975</v>
      </c>
      <c r="L11" s="26">
        <v>5934.43674</v>
      </c>
      <c r="M11" s="26">
        <v>5894.18959</v>
      </c>
      <c r="N11" s="26">
        <v>10108.619369999999</v>
      </c>
      <c r="O11" s="26">
        <v>7935.98114</v>
      </c>
      <c r="P11" s="26">
        <v>30300.28212</v>
      </c>
      <c r="Q11" s="26">
        <v>0</v>
      </c>
      <c r="R11" s="26">
        <v>20230.74</v>
      </c>
      <c r="S11" s="26">
        <v>9423.73372</v>
      </c>
      <c r="T11" s="26">
        <v>67120.77695</v>
      </c>
      <c r="U11" s="26">
        <v>180.39218</v>
      </c>
      <c r="V11" s="26">
        <v>1722.968</v>
      </c>
      <c r="W11" s="26">
        <v>3739.37</v>
      </c>
      <c r="X11" s="26">
        <v>1471.98375</v>
      </c>
      <c r="Y11" s="26">
        <v>43370.18</v>
      </c>
      <c r="Z11" s="26">
        <v>331987.64933636395</v>
      </c>
      <c r="AA11" s="26">
        <v>790.9955799999999</v>
      </c>
      <c r="AB11" s="26">
        <v>71174.02093</v>
      </c>
      <c r="AC11" s="26">
        <v>23807.52232</v>
      </c>
      <c r="AD11" s="26">
        <v>21524.75222</v>
      </c>
      <c r="AE11" s="26">
        <v>5757.43698</v>
      </c>
      <c r="AF11" s="26">
        <v>212</v>
      </c>
      <c r="AG11" s="26">
        <v>10657.975</v>
      </c>
      <c r="AH11" s="26">
        <v>55783.535560000004</v>
      </c>
      <c r="AI11" s="26">
        <v>-372876.92507999996</v>
      </c>
      <c r="AJ11" s="26">
        <v>0</v>
      </c>
      <c r="AK11" s="26">
        <v>10612.31</v>
      </c>
      <c r="AL11" s="26">
        <v>3163.073</v>
      </c>
      <c r="AM11" s="26">
        <v>88661.99860236055</v>
      </c>
      <c r="AN11" s="26">
        <v>1000.9776400000001</v>
      </c>
      <c r="AO11" s="26">
        <v>0</v>
      </c>
      <c r="AP11" s="26">
        <v>261.04738</v>
      </c>
      <c r="AQ11" s="26">
        <v>3392.21794</v>
      </c>
      <c r="AR11" s="26">
        <v>0</v>
      </c>
      <c r="AS11" s="26">
        <v>-14601.82733</v>
      </c>
      <c r="AT11" s="26">
        <v>-3879.89</v>
      </c>
      <c r="AU11" s="26">
        <v>-2968.31116</v>
      </c>
      <c r="AV11" s="26">
        <v>0</v>
      </c>
      <c r="AW11" s="26">
        <v>-7362.3763</v>
      </c>
      <c r="AX11" s="26">
        <v>0</v>
      </c>
      <c r="AY11" s="26">
        <v>-6004.26</v>
      </c>
      <c r="AZ11" s="26">
        <v>0</v>
      </c>
      <c r="BA11" s="26">
        <v>-2933.63662</v>
      </c>
      <c r="BB11" s="26">
        <v>90.777</v>
      </c>
      <c r="BC11" s="26">
        <v>91.41</v>
      </c>
      <c r="BD11" s="26">
        <v>0</v>
      </c>
      <c r="BE11" s="26">
        <v>0</v>
      </c>
      <c r="BF11" s="26">
        <v>0</v>
      </c>
      <c r="BG11" s="20">
        <v>1490914.0362447237</v>
      </c>
      <c r="BI11" s="75" t="s">
        <v>139</v>
      </c>
      <c r="BJ11" s="75" t="s">
        <v>140</v>
      </c>
      <c r="BK11" s="76">
        <f>BG8</f>
        <v>16061978.735703358</v>
      </c>
    </row>
    <row r="12" spans="1:63" ht="21">
      <c r="A12" s="27"/>
      <c r="B12" s="22" t="s">
        <v>67</v>
      </c>
      <c r="C12" s="23">
        <v>59758.6</v>
      </c>
      <c r="D12" s="23">
        <v>488897.52</v>
      </c>
      <c r="E12" s="23">
        <v>65391</v>
      </c>
      <c r="F12" s="23">
        <v>48398.171180000005</v>
      </c>
      <c r="G12" s="23">
        <v>297018.47767</v>
      </c>
      <c r="H12" s="23">
        <v>525132.8208</v>
      </c>
      <c r="I12" s="23">
        <v>57648.48035</v>
      </c>
      <c r="J12" s="23">
        <v>912</v>
      </c>
      <c r="K12" s="23">
        <v>0</v>
      </c>
      <c r="L12" s="23">
        <v>41355.969039999996</v>
      </c>
      <c r="M12" s="23">
        <v>9377.92474</v>
      </c>
      <c r="N12" s="23">
        <v>14492.80993</v>
      </c>
      <c r="O12" s="23">
        <v>13605.034670000001</v>
      </c>
      <c r="P12" s="23">
        <v>6780.04513</v>
      </c>
      <c r="Q12" s="23">
        <v>8434.547849999999</v>
      </c>
      <c r="R12" s="23">
        <v>898.16</v>
      </c>
      <c r="S12" s="23">
        <v>18697.3121</v>
      </c>
      <c r="T12" s="23">
        <v>28720.14396</v>
      </c>
      <c r="U12" s="23">
        <v>4912.51646</v>
      </c>
      <c r="V12" s="23">
        <v>8844.623</v>
      </c>
      <c r="W12" s="23">
        <v>13960.57</v>
      </c>
      <c r="X12" s="23">
        <v>1578.87605</v>
      </c>
      <c r="Y12" s="23">
        <v>15597.358520000002</v>
      </c>
      <c r="Z12" s="23">
        <v>100000</v>
      </c>
      <c r="AA12" s="23">
        <v>6055.116679999999</v>
      </c>
      <c r="AB12" s="23">
        <v>58552.76415</v>
      </c>
      <c r="AC12" s="23">
        <v>629.2298</v>
      </c>
      <c r="AD12" s="23">
        <v>0</v>
      </c>
      <c r="AE12" s="23">
        <v>0</v>
      </c>
      <c r="AF12" s="23">
        <v>1013</v>
      </c>
      <c r="AG12" s="23">
        <v>1726.82617</v>
      </c>
      <c r="AH12" s="23">
        <v>5581.91028</v>
      </c>
      <c r="AI12" s="23">
        <v>343682.83219</v>
      </c>
      <c r="AJ12" s="23">
        <v>309.52</v>
      </c>
      <c r="AK12" s="23">
        <v>0</v>
      </c>
      <c r="AL12" s="23">
        <v>1605.14</v>
      </c>
      <c r="AM12" s="23">
        <v>0</v>
      </c>
      <c r="AN12" s="23">
        <v>0</v>
      </c>
      <c r="AO12" s="23">
        <v>0</v>
      </c>
      <c r="AP12" s="23">
        <v>19.11</v>
      </c>
      <c r="AQ12" s="23">
        <v>0</v>
      </c>
      <c r="AR12" s="23">
        <v>0</v>
      </c>
      <c r="AS12" s="23">
        <v>3585.98722</v>
      </c>
      <c r="AT12" s="23">
        <v>0</v>
      </c>
      <c r="AU12" s="23">
        <v>0</v>
      </c>
      <c r="AV12" s="23">
        <v>0</v>
      </c>
      <c r="AW12" s="23">
        <v>5171.425</v>
      </c>
      <c r="AX12" s="23">
        <v>0</v>
      </c>
      <c r="AY12" s="23">
        <v>0</v>
      </c>
      <c r="AZ12" s="23">
        <v>0</v>
      </c>
      <c r="BA12" s="23">
        <v>0</v>
      </c>
      <c r="BB12" s="23">
        <v>0</v>
      </c>
      <c r="BC12" s="23">
        <v>35.83</v>
      </c>
      <c r="BD12" s="23">
        <v>0</v>
      </c>
      <c r="BE12" s="23">
        <v>0</v>
      </c>
      <c r="BF12" s="23">
        <v>0</v>
      </c>
      <c r="BG12" s="20">
        <v>2258381.65294</v>
      </c>
      <c r="BI12" s="74"/>
      <c r="BJ12" s="75" t="s">
        <v>141</v>
      </c>
      <c r="BK12" s="76">
        <f>BG16</f>
        <v>40973632.98665</v>
      </c>
    </row>
    <row r="13" spans="1:63" ht="21">
      <c r="A13" s="17">
        <v>2</v>
      </c>
      <c r="B13" s="28" t="s">
        <v>68</v>
      </c>
      <c r="C13" s="19">
        <v>6730782.31</v>
      </c>
      <c r="D13" s="19">
        <v>5244618.99</v>
      </c>
      <c r="E13" s="19">
        <v>3469542.65</v>
      </c>
      <c r="F13" s="19">
        <v>3359048.33317</v>
      </c>
      <c r="G13" s="19">
        <v>3465501.91908</v>
      </c>
      <c r="H13" s="19">
        <v>14005135.33694</v>
      </c>
      <c r="I13" s="19">
        <v>1651152.12781</v>
      </c>
      <c r="J13" s="19">
        <v>211885</v>
      </c>
      <c r="K13" s="19">
        <v>308546.15494</v>
      </c>
      <c r="L13" s="19">
        <v>863424.3776</v>
      </c>
      <c r="M13" s="19">
        <v>950943.8067300001</v>
      </c>
      <c r="N13" s="19">
        <v>3613834.2114899997</v>
      </c>
      <c r="O13" s="19">
        <v>470310.10760000005</v>
      </c>
      <c r="P13" s="19">
        <v>597513.7084</v>
      </c>
      <c r="Q13" s="19">
        <v>800687.44094</v>
      </c>
      <c r="R13" s="19">
        <v>542360.04</v>
      </c>
      <c r="S13" s="19">
        <v>570703.04205</v>
      </c>
      <c r="T13" s="19">
        <v>1506517.5528</v>
      </c>
      <c r="U13" s="19">
        <v>220664.40892</v>
      </c>
      <c r="V13" s="19">
        <v>380516.42744</v>
      </c>
      <c r="W13" s="19">
        <v>709424.47</v>
      </c>
      <c r="X13" s="19">
        <v>753203.93882</v>
      </c>
      <c r="Y13" s="19">
        <v>1619943.39002</v>
      </c>
      <c r="Z13" s="19">
        <v>3633205.563079999</v>
      </c>
      <c r="AA13" s="19">
        <v>616680.64783</v>
      </c>
      <c r="AB13" s="19">
        <v>596238.63989</v>
      </c>
      <c r="AC13" s="19">
        <v>445717.72881</v>
      </c>
      <c r="AD13" s="19">
        <v>2078834.65248</v>
      </c>
      <c r="AE13" s="19">
        <v>299819.71829000005</v>
      </c>
      <c r="AF13" s="19">
        <v>1060448</v>
      </c>
      <c r="AG13" s="19">
        <v>384611.62159</v>
      </c>
      <c r="AH13" s="19">
        <v>1516696.6095399999</v>
      </c>
      <c r="AI13" s="19">
        <v>4835142.3551199995</v>
      </c>
      <c r="AJ13" s="19">
        <v>197438.09</v>
      </c>
      <c r="AK13" s="19">
        <v>707583.85</v>
      </c>
      <c r="AL13" s="19">
        <v>1482005.43077</v>
      </c>
      <c r="AM13" s="19">
        <v>1552489.7488</v>
      </c>
      <c r="AN13" s="19">
        <v>296989.39297000004</v>
      </c>
      <c r="AO13" s="19">
        <v>313291.35866</v>
      </c>
      <c r="AP13" s="19">
        <v>250831.17</v>
      </c>
      <c r="AQ13" s="19">
        <v>260378.07825</v>
      </c>
      <c r="AR13" s="19">
        <v>45314</v>
      </c>
      <c r="AS13" s="19">
        <v>692559.75875</v>
      </c>
      <c r="AT13" s="19">
        <v>219996.2</v>
      </c>
      <c r="AU13" s="19">
        <v>69367.58103</v>
      </c>
      <c r="AV13" s="19">
        <v>98404.35</v>
      </c>
      <c r="AW13" s="19">
        <v>279027.87868</v>
      </c>
      <c r="AX13" s="19">
        <v>348441.22961</v>
      </c>
      <c r="AY13" s="19">
        <v>408764.04</v>
      </c>
      <c r="AZ13" s="19">
        <v>208394.83</v>
      </c>
      <c r="BA13" s="19">
        <v>250041.66308</v>
      </c>
      <c r="BB13" s="19">
        <v>118333.333</v>
      </c>
      <c r="BC13" s="19">
        <v>245206.35</v>
      </c>
      <c r="BD13" s="19">
        <v>10005</v>
      </c>
      <c r="BE13" s="19">
        <v>62104.45416</v>
      </c>
      <c r="BF13" s="19">
        <v>0</v>
      </c>
      <c r="BG13" s="20">
        <v>75630623.06914</v>
      </c>
      <c r="BI13" s="74"/>
      <c r="BJ13" s="75" t="s">
        <v>142</v>
      </c>
      <c r="BK13" s="76">
        <f>BG13</f>
        <v>75630623.06914</v>
      </c>
    </row>
    <row r="14" spans="1:63" ht="21">
      <c r="A14" s="21"/>
      <c r="B14" s="22" t="s">
        <v>69</v>
      </c>
      <c r="C14" s="29">
        <v>0</v>
      </c>
      <c r="D14" s="29">
        <v>0</v>
      </c>
      <c r="E14" s="29">
        <v>2395.792</v>
      </c>
      <c r="F14" s="29">
        <v>3665.387</v>
      </c>
      <c r="G14" s="29">
        <v>0</v>
      </c>
      <c r="H14" s="29">
        <v>4454.456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6000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1516696.6095399999</v>
      </c>
      <c r="AI14" s="29">
        <v>38838.304</v>
      </c>
      <c r="AJ14" s="29">
        <v>0</v>
      </c>
      <c r="AK14" s="29">
        <v>0</v>
      </c>
      <c r="AL14" s="29">
        <v>0</v>
      </c>
      <c r="AM14" s="29">
        <v>0</v>
      </c>
      <c r="AN14" s="29">
        <v>296989.39297000004</v>
      </c>
      <c r="AO14" s="29">
        <v>0</v>
      </c>
      <c r="AP14" s="29">
        <v>0</v>
      </c>
      <c r="AQ14" s="29">
        <v>0</v>
      </c>
      <c r="AR14" s="29">
        <v>45314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10005</v>
      </c>
      <c r="BE14" s="29">
        <v>62104.45416</v>
      </c>
      <c r="BF14" s="29">
        <v>0</v>
      </c>
      <c r="BG14" s="20">
        <v>1986463.3956699998</v>
      </c>
      <c r="BI14" s="74"/>
      <c r="BJ14" s="75" t="s">
        <v>143</v>
      </c>
      <c r="BK14" s="76">
        <f>BG24+BG25+BG38-BG78</f>
        <v>11706659.981912244</v>
      </c>
    </row>
    <row r="15" spans="1:63" ht="21">
      <c r="A15" s="21"/>
      <c r="B15" s="22" t="s">
        <v>70</v>
      </c>
      <c r="C15" s="29">
        <v>6730782.31</v>
      </c>
      <c r="D15" s="29">
        <v>5244618.99</v>
      </c>
      <c r="E15" s="29">
        <v>3467146.858</v>
      </c>
      <c r="F15" s="29">
        <v>3355382.94617</v>
      </c>
      <c r="G15" s="29">
        <v>3465501.91908</v>
      </c>
      <c r="H15" s="29">
        <v>14000680.88094</v>
      </c>
      <c r="I15" s="29">
        <v>1651152.12781</v>
      </c>
      <c r="J15" s="29">
        <v>211885</v>
      </c>
      <c r="K15" s="29">
        <v>308546.15494</v>
      </c>
      <c r="L15" s="29">
        <v>863424.3776</v>
      </c>
      <c r="M15" s="29">
        <v>950943.8067300001</v>
      </c>
      <c r="N15" s="29">
        <v>3613834.2114899997</v>
      </c>
      <c r="O15" s="29">
        <v>470310.10760000005</v>
      </c>
      <c r="P15" s="29">
        <v>597513.7084</v>
      </c>
      <c r="Q15" s="29">
        <v>794687.44094</v>
      </c>
      <c r="R15" s="29">
        <v>542360.04</v>
      </c>
      <c r="S15" s="29">
        <v>570703.04205</v>
      </c>
      <c r="T15" s="29">
        <v>1506517.5528</v>
      </c>
      <c r="U15" s="29">
        <v>220664.40892</v>
      </c>
      <c r="V15" s="29">
        <v>380516.42744</v>
      </c>
      <c r="W15" s="29">
        <v>709424.47</v>
      </c>
      <c r="X15" s="29">
        <v>753203.93882</v>
      </c>
      <c r="Y15" s="29">
        <v>1619943.39002</v>
      </c>
      <c r="Z15" s="29">
        <v>3633205.563079999</v>
      </c>
      <c r="AA15" s="29">
        <v>616680.64783</v>
      </c>
      <c r="AB15" s="29">
        <v>596238.63989</v>
      </c>
      <c r="AC15" s="29">
        <v>445717.72881</v>
      </c>
      <c r="AD15" s="29">
        <v>2078834.65248</v>
      </c>
      <c r="AE15" s="29">
        <v>299819.71829000005</v>
      </c>
      <c r="AF15" s="29">
        <v>1060448</v>
      </c>
      <c r="AG15" s="29">
        <v>384611.62159</v>
      </c>
      <c r="AH15" s="29">
        <v>0</v>
      </c>
      <c r="AI15" s="29">
        <v>4796304.05112</v>
      </c>
      <c r="AJ15" s="29">
        <v>197438.09</v>
      </c>
      <c r="AK15" s="29">
        <v>707583.85</v>
      </c>
      <c r="AL15" s="29">
        <v>1482005.43077</v>
      </c>
      <c r="AM15" s="29">
        <v>1552489.7488</v>
      </c>
      <c r="AN15" s="29">
        <v>0</v>
      </c>
      <c r="AO15" s="29">
        <v>313291.35866</v>
      </c>
      <c r="AP15" s="29">
        <v>250831.17</v>
      </c>
      <c r="AQ15" s="29">
        <v>260378.07825</v>
      </c>
      <c r="AR15" s="29">
        <v>0</v>
      </c>
      <c r="AS15" s="29">
        <v>692559.75875</v>
      </c>
      <c r="AT15" s="29">
        <v>219996.2</v>
      </c>
      <c r="AU15" s="29">
        <v>69367.58103</v>
      </c>
      <c r="AV15" s="29">
        <v>98404.35</v>
      </c>
      <c r="AW15" s="29">
        <v>279027.87868</v>
      </c>
      <c r="AX15" s="29">
        <v>348441.22961</v>
      </c>
      <c r="AY15" s="29">
        <v>408764.04</v>
      </c>
      <c r="AZ15" s="29">
        <v>208394.83</v>
      </c>
      <c r="BA15" s="29">
        <v>250041.66308</v>
      </c>
      <c r="BB15" s="29">
        <v>118333.333</v>
      </c>
      <c r="BC15" s="29">
        <v>245206.35</v>
      </c>
      <c r="BD15" s="29">
        <v>0</v>
      </c>
      <c r="BE15" s="29">
        <v>0</v>
      </c>
      <c r="BF15" s="29">
        <v>0</v>
      </c>
      <c r="BG15" s="20">
        <v>73644159.67347</v>
      </c>
      <c r="BI15" s="74"/>
      <c r="BJ15" s="75" t="s">
        <v>144</v>
      </c>
      <c r="BK15" s="76">
        <f>BG39</f>
        <v>1781001.4059266981</v>
      </c>
    </row>
    <row r="16" spans="1:63" ht="21">
      <c r="A16" s="30">
        <v>3</v>
      </c>
      <c r="B16" s="31" t="s">
        <v>71</v>
      </c>
      <c r="C16" s="20">
        <v>7327503.39</v>
      </c>
      <c r="D16" s="20">
        <v>0</v>
      </c>
      <c r="E16" s="20">
        <v>1979349.26</v>
      </c>
      <c r="F16" s="20">
        <v>10125856.7961</v>
      </c>
      <c r="G16" s="20">
        <v>4991175.927099999</v>
      </c>
      <c r="H16" s="20">
        <v>0</v>
      </c>
      <c r="I16" s="20">
        <v>1308237.1415</v>
      </c>
      <c r="J16" s="20">
        <v>60242</v>
      </c>
      <c r="K16" s="20">
        <v>142677.5099</v>
      </c>
      <c r="L16" s="20">
        <v>537731.6240000001</v>
      </c>
      <c r="M16" s="20">
        <v>608028.446</v>
      </c>
      <c r="N16" s="20">
        <v>0</v>
      </c>
      <c r="O16" s="20">
        <v>204706.2302</v>
      </c>
      <c r="P16" s="20">
        <v>424656.6697900001</v>
      </c>
      <c r="Q16" s="20">
        <v>291300.90993</v>
      </c>
      <c r="R16" s="20">
        <v>181278.83</v>
      </c>
      <c r="S16" s="20">
        <v>352027.59652</v>
      </c>
      <c r="T16" s="20">
        <v>796645.7023299999</v>
      </c>
      <c r="U16" s="20">
        <v>135245.17033999998</v>
      </c>
      <c r="V16" s="20">
        <v>107056.91431000002</v>
      </c>
      <c r="W16" s="20">
        <v>204203.45</v>
      </c>
      <c r="X16" s="20">
        <v>219903.27221999998</v>
      </c>
      <c r="Y16" s="20">
        <v>535379.00361</v>
      </c>
      <c r="Z16" s="20">
        <v>2771394.706</v>
      </c>
      <c r="AA16" s="20">
        <v>241421.86463999999</v>
      </c>
      <c r="AB16" s="20">
        <v>658371.017</v>
      </c>
      <c r="AC16" s="20">
        <v>319231.9872</v>
      </c>
      <c r="AD16" s="20">
        <v>623005.3523299999</v>
      </c>
      <c r="AE16" s="20">
        <v>185785.02255</v>
      </c>
      <c r="AF16" s="20">
        <v>0</v>
      </c>
      <c r="AG16" s="20">
        <v>232386.199</v>
      </c>
      <c r="AH16" s="20">
        <v>497103.30007999996</v>
      </c>
      <c r="AI16" s="20">
        <v>2484097.44114</v>
      </c>
      <c r="AJ16" s="20">
        <v>34896.62</v>
      </c>
      <c r="AK16" s="20">
        <v>235202.86</v>
      </c>
      <c r="AL16" s="20">
        <v>480928.05210000003</v>
      </c>
      <c r="AM16" s="20">
        <v>731428.1980000001</v>
      </c>
      <c r="AN16" s="20">
        <v>46613.42449</v>
      </c>
      <c r="AO16" s="20">
        <v>71788.52215</v>
      </c>
      <c r="AP16" s="19">
        <v>84821.125</v>
      </c>
      <c r="AQ16" s="19">
        <v>140773.91491</v>
      </c>
      <c r="AR16" s="19">
        <v>3795</v>
      </c>
      <c r="AS16" s="19">
        <v>139578.53548999998</v>
      </c>
      <c r="AT16" s="19">
        <v>76828.05</v>
      </c>
      <c r="AU16" s="19">
        <v>12223.378999999999</v>
      </c>
      <c r="AV16" s="19">
        <v>10994.88</v>
      </c>
      <c r="AW16" s="19">
        <v>28791.30402</v>
      </c>
      <c r="AX16" s="19">
        <v>65321.38888</v>
      </c>
      <c r="AY16" s="19">
        <v>102433.89</v>
      </c>
      <c r="AZ16" s="19">
        <v>56984.68</v>
      </c>
      <c r="BA16" s="19">
        <v>46668.97328</v>
      </c>
      <c r="BB16" s="19">
        <v>14992.34454</v>
      </c>
      <c r="BC16" s="19">
        <v>31184.42</v>
      </c>
      <c r="BD16" s="19">
        <v>1127</v>
      </c>
      <c r="BE16" s="19">
        <v>9399.78</v>
      </c>
      <c r="BF16" s="19">
        <v>853.911</v>
      </c>
      <c r="BG16" s="20">
        <v>40973632.98665</v>
      </c>
      <c r="BI16" s="74"/>
      <c r="BJ16" s="75" t="s">
        <v>145</v>
      </c>
      <c r="BK16" s="76">
        <f>SUM(BK11:BK15)</f>
        <v>146153896.17933232</v>
      </c>
    </row>
    <row r="17" spans="1:63" ht="21">
      <c r="A17" s="32"/>
      <c r="B17" s="33" t="s">
        <v>72</v>
      </c>
      <c r="C17" s="34">
        <v>4764877.25</v>
      </c>
      <c r="D17" s="34">
        <v>0</v>
      </c>
      <c r="E17" s="34">
        <v>1104911.696</v>
      </c>
      <c r="F17" s="34">
        <v>1391046.16856</v>
      </c>
      <c r="G17" s="34">
        <v>1643189.501</v>
      </c>
      <c r="H17" s="34">
        <v>0</v>
      </c>
      <c r="I17" s="34">
        <v>280047.5645</v>
      </c>
      <c r="J17" s="34">
        <v>29540</v>
      </c>
      <c r="K17" s="34">
        <v>36306.298</v>
      </c>
      <c r="L17" s="34">
        <v>162029.787</v>
      </c>
      <c r="M17" s="34">
        <v>70771.669</v>
      </c>
      <c r="N17" s="34">
        <v>0</v>
      </c>
      <c r="O17" s="34">
        <v>164029.5862</v>
      </c>
      <c r="P17" s="34">
        <v>134449.624</v>
      </c>
      <c r="Q17" s="34">
        <v>123754.67949000001</v>
      </c>
      <c r="R17" s="34">
        <v>108181.62</v>
      </c>
      <c r="S17" s="34">
        <v>105625.548</v>
      </c>
      <c r="T17" s="34">
        <v>275740.02854999993</v>
      </c>
      <c r="U17" s="34">
        <v>68299.20556</v>
      </c>
      <c r="V17" s="34">
        <v>36315.29758</v>
      </c>
      <c r="W17" s="34">
        <v>142315.45</v>
      </c>
      <c r="X17" s="34">
        <v>63198.68168</v>
      </c>
      <c r="Y17" s="34">
        <v>147590.84165000002</v>
      </c>
      <c r="Z17" s="34">
        <v>805599.776</v>
      </c>
      <c r="AA17" s="34">
        <v>38870.79316</v>
      </c>
      <c r="AB17" s="34">
        <v>294984.382</v>
      </c>
      <c r="AC17" s="34">
        <v>134671.58363</v>
      </c>
      <c r="AD17" s="34">
        <v>167060.60164999997</v>
      </c>
      <c r="AE17" s="34">
        <v>39306.4802</v>
      </c>
      <c r="AF17" s="34">
        <v>0</v>
      </c>
      <c r="AG17" s="34">
        <v>183003.727</v>
      </c>
      <c r="AH17" s="34">
        <v>241485.81491</v>
      </c>
      <c r="AI17" s="34">
        <v>1541800.8027899999</v>
      </c>
      <c r="AJ17" s="34">
        <v>18058.99</v>
      </c>
      <c r="AK17" s="34">
        <v>97643.71</v>
      </c>
      <c r="AL17" s="34">
        <v>233699.77124</v>
      </c>
      <c r="AM17" s="34">
        <v>275472.735</v>
      </c>
      <c r="AN17" s="34">
        <v>13779.606</v>
      </c>
      <c r="AO17" s="34">
        <v>14430.032</v>
      </c>
      <c r="AP17" s="34">
        <v>17113.845</v>
      </c>
      <c r="AQ17" s="34">
        <v>49974.5116</v>
      </c>
      <c r="AR17" s="34">
        <v>1496</v>
      </c>
      <c r="AS17" s="34">
        <v>57341.02674</v>
      </c>
      <c r="AT17" s="34">
        <v>34116.38</v>
      </c>
      <c r="AU17" s="34">
        <v>2988.401</v>
      </c>
      <c r="AV17" s="34">
        <v>7347.22</v>
      </c>
      <c r="AW17" s="34">
        <v>15324.779</v>
      </c>
      <c r="AX17" s="34">
        <v>43129.56538</v>
      </c>
      <c r="AY17" s="34">
        <v>28459.07</v>
      </c>
      <c r="AZ17" s="34">
        <v>7553.32</v>
      </c>
      <c r="BA17" s="34">
        <v>6095.08531</v>
      </c>
      <c r="BB17" s="34">
        <v>1170.573</v>
      </c>
      <c r="BC17" s="34">
        <v>17525.78</v>
      </c>
      <c r="BD17" s="34">
        <v>78</v>
      </c>
      <c r="BE17" s="34">
        <v>16.585</v>
      </c>
      <c r="BF17" s="34">
        <v>853.911</v>
      </c>
      <c r="BG17" s="20">
        <v>15242673.355380004</v>
      </c>
      <c r="BI17" s="74"/>
      <c r="BJ17" s="75"/>
      <c r="BK17" s="76"/>
    </row>
    <row r="18" spans="1:63" ht="21">
      <c r="A18" s="21"/>
      <c r="B18" s="35" t="s">
        <v>73</v>
      </c>
      <c r="C18" s="36">
        <v>1325417.59</v>
      </c>
      <c r="D18" s="36">
        <v>0</v>
      </c>
      <c r="E18" s="36">
        <v>874437.564</v>
      </c>
      <c r="F18" s="36">
        <v>2181591.68325</v>
      </c>
      <c r="G18" s="36">
        <v>556448.1801</v>
      </c>
      <c r="H18" s="36">
        <v>0</v>
      </c>
      <c r="I18" s="36">
        <v>1028189.577</v>
      </c>
      <c r="J18" s="36">
        <v>30702</v>
      </c>
      <c r="K18" s="36">
        <v>97070</v>
      </c>
      <c r="L18" s="36">
        <v>375701.837</v>
      </c>
      <c r="M18" s="36">
        <v>113050.074</v>
      </c>
      <c r="N18" s="36">
        <v>0</v>
      </c>
      <c r="O18" s="36">
        <v>40676.644</v>
      </c>
      <c r="P18" s="36">
        <v>124810.81595</v>
      </c>
      <c r="Q18" s="36">
        <v>72618.23099</v>
      </c>
      <c r="R18" s="36">
        <v>73097.21</v>
      </c>
      <c r="S18" s="36">
        <v>110963.45552000002</v>
      </c>
      <c r="T18" s="36">
        <v>243772.77801999997</v>
      </c>
      <c r="U18" s="36">
        <v>20279.58338</v>
      </c>
      <c r="V18" s="36">
        <v>36578.041390000006</v>
      </c>
      <c r="W18" s="36">
        <v>61888</v>
      </c>
      <c r="X18" s="36">
        <v>90898.60656999999</v>
      </c>
      <c r="Y18" s="36">
        <v>309554.35204</v>
      </c>
      <c r="Z18" s="36">
        <v>1965794.93</v>
      </c>
      <c r="AA18" s="36">
        <v>118172.58605</v>
      </c>
      <c r="AB18" s="36">
        <v>235044.801</v>
      </c>
      <c r="AC18" s="36">
        <v>70659.78974000001</v>
      </c>
      <c r="AD18" s="36">
        <v>240658.08382999996</v>
      </c>
      <c r="AE18" s="36">
        <v>90400.72127000001</v>
      </c>
      <c r="AF18" s="36">
        <v>0</v>
      </c>
      <c r="AG18" s="36">
        <v>46350.256</v>
      </c>
      <c r="AH18" s="36">
        <v>246022.30901</v>
      </c>
      <c r="AI18" s="36">
        <v>942296.6383499999</v>
      </c>
      <c r="AJ18" s="36">
        <v>16837.63</v>
      </c>
      <c r="AK18" s="36">
        <v>66136.76</v>
      </c>
      <c r="AL18" s="36">
        <v>247228.28086000003</v>
      </c>
      <c r="AM18" s="36">
        <v>99403.133</v>
      </c>
      <c r="AN18" s="36">
        <v>32833.81849</v>
      </c>
      <c r="AO18" s="36">
        <v>13073.20338</v>
      </c>
      <c r="AP18" s="36">
        <v>67707.28</v>
      </c>
      <c r="AQ18" s="36">
        <v>90799.40331000001</v>
      </c>
      <c r="AR18" s="36">
        <v>1816</v>
      </c>
      <c r="AS18" s="36">
        <v>82237.50875</v>
      </c>
      <c r="AT18" s="36">
        <v>42711.67</v>
      </c>
      <c r="AU18" s="36">
        <v>4896.848</v>
      </c>
      <c r="AV18" s="36">
        <v>3647.66</v>
      </c>
      <c r="AW18" s="36">
        <v>13466.52502</v>
      </c>
      <c r="AX18" s="36">
        <v>20777.73116</v>
      </c>
      <c r="AY18" s="36">
        <v>40624.11</v>
      </c>
      <c r="AZ18" s="36">
        <v>38938.41</v>
      </c>
      <c r="BA18" s="36">
        <v>22457.72755</v>
      </c>
      <c r="BB18" s="36">
        <v>13807.17154</v>
      </c>
      <c r="BC18" s="36">
        <v>13658.64</v>
      </c>
      <c r="BD18" s="36">
        <v>89</v>
      </c>
      <c r="BE18" s="36">
        <v>9383.195</v>
      </c>
      <c r="BF18" s="36">
        <v>0</v>
      </c>
      <c r="BG18" s="20">
        <v>12665678.04452</v>
      </c>
      <c r="BI18" s="75" t="s">
        <v>146</v>
      </c>
      <c r="BJ18" s="75" t="s">
        <v>147</v>
      </c>
      <c r="BK18" s="76">
        <f>BG41+BG42+BG48</f>
        <v>14532352.502069507</v>
      </c>
    </row>
    <row r="19" spans="1:63" ht="21">
      <c r="A19" s="21"/>
      <c r="B19" s="35" t="s">
        <v>74</v>
      </c>
      <c r="C19" s="36">
        <v>76519.56</v>
      </c>
      <c r="D19" s="36">
        <v>0</v>
      </c>
      <c r="E19" s="36">
        <v>0</v>
      </c>
      <c r="F19" s="36">
        <v>0</v>
      </c>
      <c r="G19" s="36">
        <v>2791538.246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380485.504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134404.644</v>
      </c>
      <c r="T19" s="36">
        <v>264785.35966</v>
      </c>
      <c r="U19" s="36">
        <v>45052.923740000006</v>
      </c>
      <c r="V19" s="36">
        <v>32389.281440000002</v>
      </c>
      <c r="W19" s="36">
        <v>0</v>
      </c>
      <c r="X19" s="36">
        <v>60234.24705</v>
      </c>
      <c r="Y19" s="36">
        <v>0</v>
      </c>
      <c r="Z19" s="36">
        <v>0</v>
      </c>
      <c r="AA19" s="36">
        <v>84378.48542999999</v>
      </c>
      <c r="AB19" s="36">
        <v>128341.834</v>
      </c>
      <c r="AC19" s="36">
        <v>106544.79610999998</v>
      </c>
      <c r="AD19" s="36">
        <v>215286.66685</v>
      </c>
      <c r="AE19" s="36">
        <v>56077.82108</v>
      </c>
      <c r="AF19" s="36">
        <v>0</v>
      </c>
      <c r="AG19" s="36">
        <v>0</v>
      </c>
      <c r="AH19" s="36">
        <v>9595.17616</v>
      </c>
      <c r="AI19" s="36">
        <v>0</v>
      </c>
      <c r="AJ19" s="36">
        <v>0</v>
      </c>
      <c r="AK19" s="36">
        <v>71422.39</v>
      </c>
      <c r="AL19" s="36">
        <v>0</v>
      </c>
      <c r="AM19" s="36">
        <v>310252.756</v>
      </c>
      <c r="AN19" s="36">
        <v>0</v>
      </c>
      <c r="AO19" s="36">
        <v>25804.068</v>
      </c>
      <c r="AP19" s="36">
        <v>0</v>
      </c>
      <c r="AQ19" s="36">
        <v>0</v>
      </c>
      <c r="AR19" s="36">
        <v>0</v>
      </c>
      <c r="AS19" s="36">
        <v>0</v>
      </c>
      <c r="AT19" s="36">
        <v>0</v>
      </c>
      <c r="AU19" s="36">
        <v>2051.87</v>
      </c>
      <c r="AV19" s="36">
        <v>0</v>
      </c>
      <c r="AW19" s="36">
        <v>0</v>
      </c>
      <c r="AX19" s="36">
        <v>0</v>
      </c>
      <c r="AY19" s="36">
        <v>33350.71</v>
      </c>
      <c r="AZ19" s="36">
        <v>9483.41</v>
      </c>
      <c r="BA19" s="36">
        <v>17596.05809</v>
      </c>
      <c r="BB19" s="36">
        <v>0</v>
      </c>
      <c r="BC19" s="36">
        <v>0</v>
      </c>
      <c r="BD19" s="36">
        <v>0</v>
      </c>
      <c r="BE19" s="36">
        <v>0</v>
      </c>
      <c r="BF19" s="36">
        <v>0</v>
      </c>
      <c r="BG19" s="20">
        <v>4855595.8076100005</v>
      </c>
      <c r="BI19" s="74"/>
      <c r="BJ19" s="75" t="s">
        <v>148</v>
      </c>
      <c r="BK19" s="76">
        <f>BG49+BG54</f>
        <v>3714866.35881</v>
      </c>
    </row>
    <row r="20" spans="1:63" ht="21">
      <c r="A20" s="21"/>
      <c r="B20" s="35" t="s">
        <v>75</v>
      </c>
      <c r="C20" s="36">
        <v>1150113.88</v>
      </c>
      <c r="D20" s="36">
        <v>0</v>
      </c>
      <c r="E20" s="36">
        <v>0</v>
      </c>
      <c r="F20" s="36">
        <v>706275.5812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36">
        <v>0</v>
      </c>
      <c r="AT20" s="36">
        <v>0</v>
      </c>
      <c r="AU20" s="36">
        <v>0</v>
      </c>
      <c r="AV20" s="36">
        <v>0</v>
      </c>
      <c r="AW20" s="36">
        <v>0</v>
      </c>
      <c r="AX20" s="36">
        <v>0</v>
      </c>
      <c r="AY20" s="36">
        <v>0</v>
      </c>
      <c r="AZ20" s="36">
        <v>0</v>
      </c>
      <c r="BA20" s="36">
        <v>0</v>
      </c>
      <c r="BB20" s="36">
        <v>0</v>
      </c>
      <c r="BC20" s="36">
        <v>0</v>
      </c>
      <c r="BD20" s="36">
        <v>0</v>
      </c>
      <c r="BE20" s="36">
        <v>0</v>
      </c>
      <c r="BF20" s="36">
        <v>0</v>
      </c>
      <c r="BG20" s="20">
        <v>1856389.4611999998</v>
      </c>
      <c r="BI20" s="74"/>
      <c r="BJ20" s="75" t="s">
        <v>149</v>
      </c>
      <c r="BK20" s="76">
        <f>BG57</f>
        <v>121722045.28716998</v>
      </c>
    </row>
    <row r="21" spans="1:63" ht="21">
      <c r="A21" s="21"/>
      <c r="B21" s="35" t="s">
        <v>76</v>
      </c>
      <c r="C21" s="36">
        <v>1061308.3</v>
      </c>
      <c r="D21" s="36">
        <v>0</v>
      </c>
      <c r="E21" s="36">
        <v>0</v>
      </c>
      <c r="F21" s="36">
        <v>696381.8842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0</v>
      </c>
      <c r="AQ21" s="36">
        <v>0</v>
      </c>
      <c r="AR21" s="36">
        <v>0</v>
      </c>
      <c r="AS21" s="36">
        <v>0</v>
      </c>
      <c r="AT21" s="36">
        <v>0</v>
      </c>
      <c r="AU21" s="36">
        <v>0</v>
      </c>
      <c r="AV21" s="36">
        <v>0</v>
      </c>
      <c r="AW21" s="36">
        <v>0</v>
      </c>
      <c r="AX21" s="36">
        <v>0</v>
      </c>
      <c r="AY21" s="36">
        <v>0</v>
      </c>
      <c r="AZ21" s="36">
        <v>0</v>
      </c>
      <c r="BA21" s="36">
        <v>0</v>
      </c>
      <c r="BB21" s="36">
        <v>0</v>
      </c>
      <c r="BC21" s="36">
        <v>0</v>
      </c>
      <c r="BD21" s="36">
        <v>0</v>
      </c>
      <c r="BE21" s="36">
        <v>0</v>
      </c>
      <c r="BF21" s="36">
        <v>0</v>
      </c>
      <c r="BG21" s="20">
        <v>1757690.1842</v>
      </c>
      <c r="BI21" s="74"/>
      <c r="BJ21" s="75" t="s">
        <v>150</v>
      </c>
      <c r="BK21" s="76">
        <f>BG60+BG67+BG76+BG77</f>
        <v>6133733.106788812</v>
      </c>
    </row>
    <row r="22" spans="1:63" ht="21">
      <c r="A22" s="21"/>
      <c r="B22" s="35" t="s">
        <v>77</v>
      </c>
      <c r="C22" s="36">
        <v>88805.58</v>
      </c>
      <c r="D22" s="36">
        <v>0</v>
      </c>
      <c r="E22" s="36">
        <v>0</v>
      </c>
      <c r="F22" s="36">
        <v>9893.697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36">
        <v>0</v>
      </c>
      <c r="AT22" s="36">
        <v>0</v>
      </c>
      <c r="AU22" s="36">
        <v>0</v>
      </c>
      <c r="AV22" s="36">
        <v>0</v>
      </c>
      <c r="AW22" s="36">
        <v>0</v>
      </c>
      <c r="AX22" s="36">
        <v>0</v>
      </c>
      <c r="AY22" s="36">
        <v>0</v>
      </c>
      <c r="AZ22" s="36">
        <v>0</v>
      </c>
      <c r="BA22" s="36">
        <v>0</v>
      </c>
      <c r="BB22" s="36">
        <v>0</v>
      </c>
      <c r="BC22" s="36">
        <v>0</v>
      </c>
      <c r="BD22" s="36">
        <v>0</v>
      </c>
      <c r="BE22" s="36">
        <v>0</v>
      </c>
      <c r="BF22" s="36">
        <v>0</v>
      </c>
      <c r="BG22" s="20">
        <v>98699.277</v>
      </c>
      <c r="BI22" s="74"/>
      <c r="BJ22" s="75" t="s">
        <v>151</v>
      </c>
      <c r="BK22" s="76">
        <f>BG79</f>
        <v>50898.91883677471</v>
      </c>
    </row>
    <row r="23" spans="1:63" ht="21">
      <c r="A23" s="27"/>
      <c r="B23" s="37" t="s">
        <v>78</v>
      </c>
      <c r="C23" s="38">
        <v>10575.11</v>
      </c>
      <c r="D23" s="38">
        <v>0</v>
      </c>
      <c r="E23" s="38">
        <v>0</v>
      </c>
      <c r="F23" s="38">
        <v>5846943.36309</v>
      </c>
      <c r="G23" s="38">
        <v>0</v>
      </c>
      <c r="H23" s="38">
        <v>0</v>
      </c>
      <c r="I23" s="38">
        <v>0</v>
      </c>
      <c r="J23" s="38">
        <v>0</v>
      </c>
      <c r="K23" s="38">
        <v>9301.2119</v>
      </c>
      <c r="L23" s="38">
        <v>0</v>
      </c>
      <c r="M23" s="38">
        <v>43721.199</v>
      </c>
      <c r="N23" s="38">
        <v>0</v>
      </c>
      <c r="O23" s="38">
        <v>0</v>
      </c>
      <c r="P23" s="38">
        <v>165396.22984</v>
      </c>
      <c r="Q23" s="38">
        <v>94927.99945</v>
      </c>
      <c r="R23" s="38">
        <v>0</v>
      </c>
      <c r="S23" s="38">
        <v>1033.949</v>
      </c>
      <c r="T23" s="38">
        <v>12347.5361</v>
      </c>
      <c r="U23" s="38">
        <v>1613.4576599999998</v>
      </c>
      <c r="V23" s="38">
        <v>1774.2939000000003</v>
      </c>
      <c r="W23" s="38">
        <v>0</v>
      </c>
      <c r="X23" s="38">
        <v>5571.73692</v>
      </c>
      <c r="Y23" s="38">
        <v>78233.80992</v>
      </c>
      <c r="Z23" s="38">
        <v>0</v>
      </c>
      <c r="AA23" s="38">
        <v>0</v>
      </c>
      <c r="AB23" s="38">
        <v>0</v>
      </c>
      <c r="AC23" s="38">
        <v>7355.81772</v>
      </c>
      <c r="AD23" s="38">
        <v>0</v>
      </c>
      <c r="AE23" s="38">
        <v>0</v>
      </c>
      <c r="AF23" s="38">
        <v>0</v>
      </c>
      <c r="AG23" s="38">
        <v>3032.216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46299.574</v>
      </c>
      <c r="AN23" s="38">
        <v>0</v>
      </c>
      <c r="AO23" s="38">
        <v>18481.218770000007</v>
      </c>
      <c r="AP23" s="38">
        <v>0</v>
      </c>
      <c r="AQ23" s="38">
        <v>0</v>
      </c>
      <c r="AR23" s="38">
        <v>483</v>
      </c>
      <c r="AS23" s="38">
        <v>0</v>
      </c>
      <c r="AT23" s="38">
        <v>0</v>
      </c>
      <c r="AU23" s="38">
        <v>2286.26</v>
      </c>
      <c r="AV23" s="38">
        <v>0</v>
      </c>
      <c r="AW23" s="38">
        <v>0</v>
      </c>
      <c r="AX23" s="38">
        <v>1414.09234</v>
      </c>
      <c r="AY23" s="38">
        <v>0</v>
      </c>
      <c r="AZ23" s="38">
        <v>1009.54</v>
      </c>
      <c r="BA23" s="38">
        <v>520.10233</v>
      </c>
      <c r="BB23" s="38">
        <v>14.6</v>
      </c>
      <c r="BC23" s="38">
        <v>0</v>
      </c>
      <c r="BD23" s="38">
        <v>960</v>
      </c>
      <c r="BE23" s="38">
        <v>0</v>
      </c>
      <c r="BF23" s="38">
        <v>0</v>
      </c>
      <c r="BG23" s="20">
        <v>6353296.31794</v>
      </c>
      <c r="BI23" s="74"/>
      <c r="BJ23" s="75" t="s">
        <v>145</v>
      </c>
      <c r="BK23" s="76">
        <f>SUM(BK18:BK22)</f>
        <v>146153896.17367506</v>
      </c>
    </row>
    <row r="24" spans="1:61" ht="12.75">
      <c r="A24" s="21">
        <v>4</v>
      </c>
      <c r="B24" s="39" t="s">
        <v>79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60.13</v>
      </c>
      <c r="AM24" s="38">
        <v>0</v>
      </c>
      <c r="AN24" s="38">
        <v>0</v>
      </c>
      <c r="AO24" s="38">
        <v>0</v>
      </c>
      <c r="AP24" s="38">
        <v>0</v>
      </c>
      <c r="AQ24" s="38">
        <v>5.3</v>
      </c>
      <c r="AR24" s="38">
        <v>0</v>
      </c>
      <c r="AS24" s="38">
        <v>0</v>
      </c>
      <c r="AT24" s="38">
        <v>0</v>
      </c>
      <c r="AU24" s="38">
        <v>0</v>
      </c>
      <c r="AV24" s="38">
        <v>0</v>
      </c>
      <c r="AW24" s="38">
        <v>0</v>
      </c>
      <c r="AX24" s="38">
        <v>16.99972</v>
      </c>
      <c r="AY24" s="38">
        <v>0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0</v>
      </c>
      <c r="BF24" s="38">
        <v>165.453</v>
      </c>
      <c r="BG24" s="20">
        <v>247.88272</v>
      </c>
      <c r="BI24" s="68"/>
    </row>
    <row r="25" spans="1:61" ht="12.75">
      <c r="A25" s="17">
        <v>5</v>
      </c>
      <c r="B25" s="28" t="s">
        <v>80</v>
      </c>
      <c r="C25" s="19">
        <v>1200472.96</v>
      </c>
      <c r="D25" s="19">
        <v>339520.04</v>
      </c>
      <c r="E25" s="19">
        <v>576590.97302</v>
      </c>
      <c r="F25" s="19">
        <v>1414818.4222599997</v>
      </c>
      <c r="G25" s="19">
        <v>852423.5163518185</v>
      </c>
      <c r="H25" s="19">
        <v>1531860.0563880035</v>
      </c>
      <c r="I25" s="19">
        <v>546614.11409</v>
      </c>
      <c r="J25" s="19">
        <v>22626</v>
      </c>
      <c r="K25" s="19">
        <v>31220.190479999994</v>
      </c>
      <c r="L25" s="19">
        <v>137351.10222</v>
      </c>
      <c r="M25" s="19">
        <v>88084.49838118182</v>
      </c>
      <c r="N25" s="19">
        <v>83104.15691818182</v>
      </c>
      <c r="O25" s="19">
        <v>70642.08502</v>
      </c>
      <c r="P25" s="19">
        <v>84222.89896872727</v>
      </c>
      <c r="Q25" s="19">
        <v>68524.29172</v>
      </c>
      <c r="R25" s="19">
        <v>29739.98</v>
      </c>
      <c r="S25" s="19">
        <v>62527.10236090909</v>
      </c>
      <c r="T25" s="19">
        <v>116744.6516054545</v>
      </c>
      <c r="U25" s="19">
        <v>25233.170890245456</v>
      </c>
      <c r="V25" s="19">
        <v>68127.44574545455</v>
      </c>
      <c r="W25" s="19">
        <v>28919.57</v>
      </c>
      <c r="X25" s="19">
        <v>55105.28545470015</v>
      </c>
      <c r="Y25" s="19">
        <v>121695.67038636364</v>
      </c>
      <c r="Z25" s="19">
        <v>641496.9490249066</v>
      </c>
      <c r="AA25" s="19">
        <v>44906.055102727274</v>
      </c>
      <c r="AB25" s="19">
        <v>130522.68312999999</v>
      </c>
      <c r="AC25" s="19">
        <v>50205.49739272727</v>
      </c>
      <c r="AD25" s="19">
        <v>187087.4653945454</v>
      </c>
      <c r="AE25" s="19">
        <v>25685.569170000002</v>
      </c>
      <c r="AF25" s="19">
        <v>36115</v>
      </c>
      <c r="AG25" s="19">
        <v>66699.86549000001</v>
      </c>
      <c r="AH25" s="19">
        <v>139391.54139818178</v>
      </c>
      <c r="AI25" s="19">
        <v>2272203.536437273</v>
      </c>
      <c r="AJ25" s="19">
        <v>14228.13</v>
      </c>
      <c r="AK25" s="19">
        <v>35162.8</v>
      </c>
      <c r="AL25" s="19">
        <v>129278.51037</v>
      </c>
      <c r="AM25" s="19">
        <v>412385.29291284084</v>
      </c>
      <c r="AN25" s="19">
        <v>15068.46411</v>
      </c>
      <c r="AO25" s="19">
        <v>16847.61649</v>
      </c>
      <c r="AP25" s="19">
        <v>9383.69025</v>
      </c>
      <c r="AQ25" s="19">
        <v>25712.9424</v>
      </c>
      <c r="AR25" s="19">
        <v>670</v>
      </c>
      <c r="AS25" s="19">
        <v>34995.07652</v>
      </c>
      <c r="AT25" s="19">
        <v>7727.87</v>
      </c>
      <c r="AU25" s="19">
        <v>3889.2307400000004</v>
      </c>
      <c r="AV25" s="19">
        <v>990.65</v>
      </c>
      <c r="AW25" s="19">
        <v>5905.519170000001</v>
      </c>
      <c r="AX25" s="19">
        <v>10021.033210000001</v>
      </c>
      <c r="AY25" s="19">
        <v>16138.54</v>
      </c>
      <c r="AZ25" s="19">
        <v>7760.95</v>
      </c>
      <c r="BA25" s="19">
        <v>2918.52286</v>
      </c>
      <c r="BB25" s="19">
        <v>3223.0960499999997</v>
      </c>
      <c r="BC25" s="19">
        <v>4608.17</v>
      </c>
      <c r="BD25" s="19">
        <v>922</v>
      </c>
      <c r="BE25" s="19">
        <v>2506.09539</v>
      </c>
      <c r="BF25" s="19">
        <v>2014.009</v>
      </c>
      <c r="BG25" s="20">
        <v>11912840.55427424</v>
      </c>
      <c r="BI25" s="68"/>
    </row>
    <row r="26" spans="1:61" ht="12.75">
      <c r="A26" s="40"/>
      <c r="B26" s="41" t="s">
        <v>81</v>
      </c>
      <c r="C26" s="42">
        <v>74227.2465500012</v>
      </c>
      <c r="D26" s="42">
        <v>26414.92</v>
      </c>
      <c r="E26" s="42">
        <v>173133.71969</v>
      </c>
      <c r="F26" s="42">
        <v>22385.013089999997</v>
      </c>
      <c r="G26" s="42">
        <v>7242.58908</v>
      </c>
      <c r="H26" s="42">
        <v>138183.6377839035</v>
      </c>
      <c r="I26" s="42">
        <v>5182.691</v>
      </c>
      <c r="J26" s="42">
        <v>1380</v>
      </c>
      <c r="K26" s="42">
        <v>486.58032000000003</v>
      </c>
      <c r="L26" s="42">
        <v>245.70525</v>
      </c>
      <c r="M26" s="42">
        <v>2062.52524</v>
      </c>
      <c r="N26" s="42">
        <v>0</v>
      </c>
      <c r="O26" s="42">
        <v>192.80232</v>
      </c>
      <c r="P26" s="42">
        <v>310.23937</v>
      </c>
      <c r="Q26" s="42">
        <v>109.34759</v>
      </c>
      <c r="R26" s="42">
        <v>556.45</v>
      </c>
      <c r="S26" s="42">
        <v>95.52983</v>
      </c>
      <c r="T26" s="42">
        <v>1059.82839</v>
      </c>
      <c r="U26" s="42">
        <v>155.70545</v>
      </c>
      <c r="V26" s="42">
        <v>3050.2474300000003</v>
      </c>
      <c r="W26" s="42">
        <v>16947.17</v>
      </c>
      <c r="X26" s="42">
        <v>1107.3275</v>
      </c>
      <c r="Y26" s="42">
        <v>3145.03233</v>
      </c>
      <c r="Z26" s="42">
        <v>56660.043530997384</v>
      </c>
      <c r="AA26" s="42">
        <v>533.24026</v>
      </c>
      <c r="AB26" s="42">
        <v>1948.18675</v>
      </c>
      <c r="AC26" s="42">
        <v>22845.08176</v>
      </c>
      <c r="AD26" s="42">
        <v>2322.10542</v>
      </c>
      <c r="AE26" s="42">
        <v>802.60226</v>
      </c>
      <c r="AF26" s="42">
        <v>10998</v>
      </c>
      <c r="AG26" s="42">
        <v>3938.617</v>
      </c>
      <c r="AH26" s="42">
        <v>200.52026</v>
      </c>
      <c r="AI26" s="42">
        <v>15143.52899</v>
      </c>
      <c r="AJ26" s="42">
        <v>0</v>
      </c>
      <c r="AK26" s="42">
        <v>1193.37</v>
      </c>
      <c r="AL26" s="42">
        <v>604.10612</v>
      </c>
      <c r="AM26" s="42">
        <v>32784.684290000005</v>
      </c>
      <c r="AN26" s="42">
        <v>228.01339000000002</v>
      </c>
      <c r="AO26" s="42">
        <v>67.997</v>
      </c>
      <c r="AP26" s="42">
        <v>230.67</v>
      </c>
      <c r="AQ26" s="42">
        <v>62.28258</v>
      </c>
      <c r="AR26" s="42">
        <v>194</v>
      </c>
      <c r="AS26" s="42">
        <v>2357.44782</v>
      </c>
      <c r="AT26" s="42">
        <v>250.87</v>
      </c>
      <c r="AU26" s="42">
        <v>211.88304</v>
      </c>
      <c r="AV26" s="42">
        <v>370.63</v>
      </c>
      <c r="AW26" s="42">
        <v>24.542</v>
      </c>
      <c r="AX26" s="42">
        <v>0</v>
      </c>
      <c r="AY26" s="42">
        <v>157.67</v>
      </c>
      <c r="AZ26" s="42">
        <v>135.35</v>
      </c>
      <c r="BA26" s="42">
        <v>5</v>
      </c>
      <c r="BB26" s="42">
        <v>16.43421</v>
      </c>
      <c r="BC26" s="42">
        <v>233.45</v>
      </c>
      <c r="BD26" s="42">
        <v>474</v>
      </c>
      <c r="BE26" s="42">
        <v>601.87451</v>
      </c>
      <c r="BF26" s="42">
        <v>1520.43</v>
      </c>
      <c r="BG26" s="20">
        <v>634790.9394049022</v>
      </c>
      <c r="BI26" s="68"/>
    </row>
    <row r="27" spans="1:61" ht="12.75">
      <c r="A27" s="40"/>
      <c r="B27" s="41" t="s">
        <v>82</v>
      </c>
      <c r="C27" s="42">
        <v>317604.41</v>
      </c>
      <c r="D27" s="42">
        <v>23841.43</v>
      </c>
      <c r="E27" s="42">
        <v>56610.5186</v>
      </c>
      <c r="F27" s="42">
        <v>0</v>
      </c>
      <c r="G27" s="42">
        <v>444669.52504</v>
      </c>
      <c r="H27" s="42">
        <v>8707.51</v>
      </c>
      <c r="I27" s="42">
        <v>54486.47556</v>
      </c>
      <c r="J27" s="42">
        <v>445</v>
      </c>
      <c r="K27" s="42">
        <v>734.678</v>
      </c>
      <c r="L27" s="42">
        <v>10375.018</v>
      </c>
      <c r="M27" s="42">
        <v>1257.6</v>
      </c>
      <c r="N27" s="42">
        <v>1478.00134</v>
      </c>
      <c r="O27" s="42">
        <v>1081.25</v>
      </c>
      <c r="P27" s="42">
        <v>1133.55411</v>
      </c>
      <c r="Q27" s="42">
        <v>515.844</v>
      </c>
      <c r="R27" s="42">
        <v>328.33</v>
      </c>
      <c r="S27" s="42">
        <v>804.35</v>
      </c>
      <c r="T27" s="42">
        <v>0</v>
      </c>
      <c r="U27" s="42">
        <v>387.59377</v>
      </c>
      <c r="V27" s="42">
        <v>0</v>
      </c>
      <c r="W27" s="42">
        <v>0</v>
      </c>
      <c r="X27" s="42">
        <v>0</v>
      </c>
      <c r="Y27" s="42">
        <v>429.17</v>
      </c>
      <c r="Z27" s="42">
        <v>8725.875</v>
      </c>
      <c r="AA27" s="42">
        <v>465.08903999999995</v>
      </c>
      <c r="AB27" s="42">
        <v>12707.03691</v>
      </c>
      <c r="AC27" s="42">
        <v>0</v>
      </c>
      <c r="AD27" s="42">
        <v>5231.88375</v>
      </c>
      <c r="AE27" s="42">
        <v>794.504</v>
      </c>
      <c r="AF27" s="42">
        <v>411</v>
      </c>
      <c r="AG27" s="42">
        <v>2751.5</v>
      </c>
      <c r="AH27" s="42">
        <v>2146.6777700000002</v>
      </c>
      <c r="AI27" s="42">
        <v>938600.473</v>
      </c>
      <c r="AJ27" s="42">
        <v>459.32</v>
      </c>
      <c r="AK27" s="42">
        <v>473.48</v>
      </c>
      <c r="AL27" s="42">
        <v>1191.961</v>
      </c>
      <c r="AM27" s="42">
        <v>63192.99074</v>
      </c>
      <c r="AN27" s="42">
        <v>0</v>
      </c>
      <c r="AO27" s="42">
        <v>208.775</v>
      </c>
      <c r="AP27" s="42">
        <v>0</v>
      </c>
      <c r="AQ27" s="42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0</v>
      </c>
      <c r="BA27" s="42">
        <v>0</v>
      </c>
      <c r="BB27" s="42">
        <v>0</v>
      </c>
      <c r="BC27" s="42">
        <v>0</v>
      </c>
      <c r="BD27" s="42">
        <v>0</v>
      </c>
      <c r="BE27" s="42">
        <v>0</v>
      </c>
      <c r="BF27" s="42">
        <v>0</v>
      </c>
      <c r="BG27" s="20">
        <v>1962250.82463</v>
      </c>
      <c r="BI27" s="68"/>
    </row>
    <row r="28" spans="1:61" ht="12.75">
      <c r="A28" s="40"/>
      <c r="B28" s="41" t="s">
        <v>83</v>
      </c>
      <c r="C28" s="42">
        <v>0</v>
      </c>
      <c r="D28" s="42">
        <v>0</v>
      </c>
      <c r="E28" s="42">
        <v>161.48873</v>
      </c>
      <c r="F28" s="42">
        <v>0</v>
      </c>
      <c r="G28" s="42">
        <v>5213.1538900000005</v>
      </c>
      <c r="H28" s="42">
        <v>0</v>
      </c>
      <c r="I28" s="42">
        <v>2703.742</v>
      </c>
      <c r="J28" s="42">
        <v>1997</v>
      </c>
      <c r="K28" s="42">
        <v>0</v>
      </c>
      <c r="L28" s="42">
        <v>633.684</v>
      </c>
      <c r="M28" s="42">
        <v>255.55</v>
      </c>
      <c r="N28" s="42">
        <v>138.104</v>
      </c>
      <c r="O28" s="42">
        <v>330.998</v>
      </c>
      <c r="P28" s="42">
        <v>410.878</v>
      </c>
      <c r="Q28" s="42">
        <v>181.66604</v>
      </c>
      <c r="R28" s="42">
        <v>434.19</v>
      </c>
      <c r="S28" s="42">
        <v>261.722</v>
      </c>
      <c r="T28" s="42">
        <v>1108.992</v>
      </c>
      <c r="U28" s="42">
        <v>0</v>
      </c>
      <c r="V28" s="42">
        <v>154.94281</v>
      </c>
      <c r="W28" s="42">
        <v>4.71</v>
      </c>
      <c r="X28" s="42">
        <v>444.604</v>
      </c>
      <c r="Y28" s="42">
        <v>529.168</v>
      </c>
      <c r="Z28" s="42">
        <v>11083.3740046364</v>
      </c>
      <c r="AA28" s="42">
        <v>0</v>
      </c>
      <c r="AB28" s="42">
        <v>4004.55908</v>
      </c>
      <c r="AC28" s="42">
        <v>71.3622</v>
      </c>
      <c r="AD28" s="42">
        <v>0</v>
      </c>
      <c r="AE28" s="42">
        <v>0</v>
      </c>
      <c r="AF28" s="42">
        <v>0</v>
      </c>
      <c r="AG28" s="42">
        <v>6062.33848</v>
      </c>
      <c r="AH28" s="42">
        <v>488.94256</v>
      </c>
      <c r="AI28" s="42">
        <v>2515.59095</v>
      </c>
      <c r="AJ28" s="42">
        <v>11</v>
      </c>
      <c r="AK28" s="42">
        <v>231</v>
      </c>
      <c r="AL28" s="42">
        <v>0</v>
      </c>
      <c r="AM28" s="42">
        <v>0</v>
      </c>
      <c r="AN28" s="42">
        <v>150.58</v>
      </c>
      <c r="AO28" s="42">
        <v>133.34</v>
      </c>
      <c r="AP28" s="42">
        <v>160.192</v>
      </c>
      <c r="AQ28" s="42">
        <v>97.272</v>
      </c>
      <c r="AR28" s="42">
        <v>30</v>
      </c>
      <c r="AS28" s="42">
        <v>304.624</v>
      </c>
      <c r="AT28" s="42">
        <v>65.2</v>
      </c>
      <c r="AU28" s="42">
        <v>0</v>
      </c>
      <c r="AV28" s="42">
        <v>0</v>
      </c>
      <c r="AW28" s="42">
        <v>0</v>
      </c>
      <c r="AX28" s="42">
        <v>0</v>
      </c>
      <c r="AY28" s="42">
        <v>47.02</v>
      </c>
      <c r="AZ28" s="42">
        <v>0</v>
      </c>
      <c r="BA28" s="42">
        <v>0</v>
      </c>
      <c r="BB28" s="42">
        <v>80.548</v>
      </c>
      <c r="BC28" s="42">
        <v>0</v>
      </c>
      <c r="BD28" s="42">
        <v>65</v>
      </c>
      <c r="BE28" s="42">
        <v>93.328</v>
      </c>
      <c r="BF28" s="42">
        <v>3.55</v>
      </c>
      <c r="BG28" s="20">
        <v>40663.4147446364</v>
      </c>
      <c r="BI28" s="68"/>
    </row>
    <row r="29" spans="1:61" ht="12.75">
      <c r="A29" s="40"/>
      <c r="B29" s="41" t="s">
        <v>84</v>
      </c>
      <c r="C29" s="42">
        <v>16130.71</v>
      </c>
      <c r="D29" s="42">
        <v>0</v>
      </c>
      <c r="E29" s="42">
        <v>1750.62</v>
      </c>
      <c r="F29" s="42">
        <v>1270.2</v>
      </c>
      <c r="G29" s="42">
        <v>60349.322</v>
      </c>
      <c r="H29" s="42">
        <v>44791.98783</v>
      </c>
      <c r="I29" s="42">
        <v>498.403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58.441300000000005</v>
      </c>
      <c r="T29" s="42">
        <v>0</v>
      </c>
      <c r="U29" s="42">
        <v>0</v>
      </c>
      <c r="V29" s="42">
        <v>58.5</v>
      </c>
      <c r="W29" s="42">
        <v>0</v>
      </c>
      <c r="X29" s="42">
        <v>0</v>
      </c>
      <c r="Y29" s="42">
        <v>43.223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4175.30665</v>
      </c>
      <c r="AH29" s="42">
        <v>307.23690999999997</v>
      </c>
      <c r="AI29" s="42">
        <v>16946.34542</v>
      </c>
      <c r="AJ29" s="42">
        <v>0</v>
      </c>
      <c r="AK29" s="42">
        <v>0</v>
      </c>
      <c r="AL29" s="42">
        <v>0</v>
      </c>
      <c r="AM29" s="42">
        <v>6842.732</v>
      </c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2">
        <v>0</v>
      </c>
      <c r="AY29" s="42">
        <v>0</v>
      </c>
      <c r="AZ29" s="42">
        <v>0</v>
      </c>
      <c r="BA29" s="42">
        <v>-160.328</v>
      </c>
      <c r="BB29" s="42">
        <v>0</v>
      </c>
      <c r="BC29" s="42">
        <v>0</v>
      </c>
      <c r="BD29" s="42">
        <v>0</v>
      </c>
      <c r="BE29" s="42">
        <v>0</v>
      </c>
      <c r="BF29" s="42">
        <v>0</v>
      </c>
      <c r="BG29" s="20">
        <v>153062.70011</v>
      </c>
      <c r="BI29" s="68"/>
    </row>
    <row r="30" spans="1:61" ht="12.75">
      <c r="A30" s="40"/>
      <c r="B30" s="41" t="s">
        <v>85</v>
      </c>
      <c r="C30" s="42">
        <v>16550.06</v>
      </c>
      <c r="D30" s="42">
        <v>0</v>
      </c>
      <c r="E30" s="42">
        <v>0</v>
      </c>
      <c r="F30" s="42">
        <v>0</v>
      </c>
      <c r="G30" s="42">
        <v>0</v>
      </c>
      <c r="H30" s="42">
        <v>1.79825</v>
      </c>
      <c r="I30" s="42">
        <v>0</v>
      </c>
      <c r="J30" s="42">
        <v>0</v>
      </c>
      <c r="K30" s="42">
        <v>0</v>
      </c>
      <c r="L30" s="42">
        <v>798.77123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307.28855</v>
      </c>
      <c r="T30" s="42">
        <v>0</v>
      </c>
      <c r="U30" s="42">
        <v>118.33835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67.588</v>
      </c>
      <c r="AB30" s="42">
        <v>0</v>
      </c>
      <c r="AC30" s="42">
        <v>0</v>
      </c>
      <c r="AD30" s="42">
        <v>0</v>
      </c>
      <c r="AE30" s="42">
        <v>388.31356</v>
      </c>
      <c r="AF30" s="42">
        <v>31</v>
      </c>
      <c r="AG30" s="42">
        <v>0</v>
      </c>
      <c r="AH30" s="42">
        <v>0</v>
      </c>
      <c r="AI30" s="42">
        <v>555.808</v>
      </c>
      <c r="AJ30" s="42">
        <v>0</v>
      </c>
      <c r="AK30" s="42">
        <v>331.98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2">
        <v>0</v>
      </c>
      <c r="BG30" s="20">
        <v>19150.94594</v>
      </c>
      <c r="BI30" s="68"/>
    </row>
    <row r="31" spans="1:61" ht="12.75">
      <c r="A31" s="40"/>
      <c r="B31" s="41" t="s">
        <v>86</v>
      </c>
      <c r="C31" s="42">
        <v>38490.44</v>
      </c>
      <c r="D31" s="42">
        <v>16030.92</v>
      </c>
      <c r="E31" s="42">
        <v>53466.27</v>
      </c>
      <c r="F31" s="42">
        <v>21336.07188</v>
      </c>
      <c r="G31" s="42">
        <v>23297.971665454526</v>
      </c>
      <c r="H31" s="42">
        <v>24508.154280000002</v>
      </c>
      <c r="I31" s="42">
        <v>0</v>
      </c>
      <c r="J31" s="42">
        <v>122</v>
      </c>
      <c r="K31" s="42">
        <v>1558.24776</v>
      </c>
      <c r="L31" s="42">
        <v>9489.99891</v>
      </c>
      <c r="M31" s="42">
        <v>2424.5029545454545</v>
      </c>
      <c r="N31" s="42">
        <v>6813.880514545456</v>
      </c>
      <c r="O31" s="42">
        <v>4806.008</v>
      </c>
      <c r="P31" s="42">
        <v>4119.781332181818</v>
      </c>
      <c r="Q31" s="42">
        <v>0</v>
      </c>
      <c r="R31" s="42">
        <v>3251.1</v>
      </c>
      <c r="S31" s="42">
        <v>3152.087822727272</v>
      </c>
      <c r="T31" s="42">
        <v>6366.2495463636305</v>
      </c>
      <c r="U31" s="42">
        <v>657.3773045454549</v>
      </c>
      <c r="V31" s="42">
        <v>1846.2503463636367</v>
      </c>
      <c r="W31" s="42">
        <v>2559.39</v>
      </c>
      <c r="X31" s="42">
        <v>1770.9160461750378</v>
      </c>
      <c r="Y31" s="42">
        <v>3326.73</v>
      </c>
      <c r="Z31" s="42">
        <v>60496.06934981819</v>
      </c>
      <c r="AA31" s="42">
        <v>1112.5692481818185</v>
      </c>
      <c r="AB31" s="42">
        <v>2808.534</v>
      </c>
      <c r="AC31" s="42">
        <v>1506.187618181819</v>
      </c>
      <c r="AD31" s="42">
        <v>4934.7542736363575</v>
      </c>
      <c r="AE31" s="42">
        <v>0</v>
      </c>
      <c r="AF31" s="42">
        <v>1834</v>
      </c>
      <c r="AG31" s="42">
        <v>961.6905</v>
      </c>
      <c r="AH31" s="42">
        <v>15900.409934545449</v>
      </c>
      <c r="AI31" s="42">
        <v>96368.4898118182</v>
      </c>
      <c r="AJ31" s="42">
        <v>1.99</v>
      </c>
      <c r="AK31" s="42">
        <v>3363.35</v>
      </c>
      <c r="AL31" s="42">
        <v>1948.367</v>
      </c>
      <c r="AM31" s="42">
        <v>11118.698585710225</v>
      </c>
      <c r="AN31" s="42">
        <v>186.70428</v>
      </c>
      <c r="AO31" s="42">
        <v>38.0413</v>
      </c>
      <c r="AP31" s="42">
        <v>0</v>
      </c>
      <c r="AQ31" s="42">
        <v>837.1622600000001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176.83</v>
      </c>
      <c r="AZ31" s="42">
        <v>0</v>
      </c>
      <c r="BA31" s="42">
        <v>0</v>
      </c>
      <c r="BB31" s="42">
        <v>0</v>
      </c>
      <c r="BC31" s="42">
        <v>0</v>
      </c>
      <c r="BD31" s="42">
        <v>0</v>
      </c>
      <c r="BE31" s="42">
        <v>0</v>
      </c>
      <c r="BF31" s="42">
        <v>0</v>
      </c>
      <c r="BG31" s="20">
        <v>432988.1965247944</v>
      </c>
      <c r="BI31" s="68"/>
    </row>
    <row r="32" spans="1:61" ht="12.75">
      <c r="A32" s="40"/>
      <c r="B32" s="41" t="s">
        <v>87</v>
      </c>
      <c r="C32" s="42">
        <v>87639.58</v>
      </c>
      <c r="D32" s="42">
        <v>6759.53</v>
      </c>
      <c r="E32" s="42">
        <v>39503.326</v>
      </c>
      <c r="F32" s="42">
        <v>0</v>
      </c>
      <c r="G32" s="42">
        <v>0</v>
      </c>
      <c r="H32" s="42">
        <v>8118.799</v>
      </c>
      <c r="I32" s="42">
        <v>29027.14752</v>
      </c>
      <c r="J32" s="42">
        <v>392</v>
      </c>
      <c r="K32" s="42">
        <v>1639.8951599999998</v>
      </c>
      <c r="L32" s="42">
        <v>8002.413</v>
      </c>
      <c r="M32" s="42">
        <v>2501.081</v>
      </c>
      <c r="N32" s="42">
        <v>2647.08197</v>
      </c>
      <c r="O32" s="42">
        <v>2073.584</v>
      </c>
      <c r="P32" s="42">
        <v>1654.26205</v>
      </c>
      <c r="Q32" s="42">
        <v>1115.74172</v>
      </c>
      <c r="R32" s="42">
        <v>1645.16</v>
      </c>
      <c r="S32" s="42">
        <v>1129.483</v>
      </c>
      <c r="T32" s="42">
        <v>0</v>
      </c>
      <c r="U32" s="42">
        <v>236.5012</v>
      </c>
      <c r="V32" s="42">
        <v>727.466</v>
      </c>
      <c r="W32" s="42">
        <v>889.56</v>
      </c>
      <c r="X32" s="42">
        <v>2066.4885</v>
      </c>
      <c r="Y32" s="42">
        <v>4122.635</v>
      </c>
      <c r="Z32" s="42">
        <v>16541.32967</v>
      </c>
      <c r="AA32" s="42">
        <v>774.814</v>
      </c>
      <c r="AB32" s="42">
        <v>7299.15438</v>
      </c>
      <c r="AC32" s="42">
        <v>1103.15425</v>
      </c>
      <c r="AD32" s="42">
        <v>0</v>
      </c>
      <c r="AE32" s="42">
        <v>338.868</v>
      </c>
      <c r="AF32" s="42">
        <v>873</v>
      </c>
      <c r="AG32" s="42">
        <v>1302.378</v>
      </c>
      <c r="AH32" s="42">
        <v>2485.5968599999997</v>
      </c>
      <c r="AI32" s="42">
        <v>173080.238</v>
      </c>
      <c r="AJ32" s="42">
        <v>0</v>
      </c>
      <c r="AK32" s="42">
        <v>1537.9</v>
      </c>
      <c r="AL32" s="42">
        <v>3477.282</v>
      </c>
      <c r="AM32" s="42">
        <v>21470.559699999998</v>
      </c>
      <c r="AN32" s="42">
        <v>696.895</v>
      </c>
      <c r="AO32" s="42">
        <v>494.942</v>
      </c>
      <c r="AP32" s="42">
        <v>438.927</v>
      </c>
      <c r="AQ32" s="42">
        <v>0</v>
      </c>
      <c r="AR32" s="42">
        <v>0</v>
      </c>
      <c r="AS32" s="42">
        <v>191.996</v>
      </c>
      <c r="AT32" s="42">
        <v>0</v>
      </c>
      <c r="AU32" s="42">
        <v>0</v>
      </c>
      <c r="AV32" s="42">
        <v>0</v>
      </c>
      <c r="AW32" s="42">
        <v>170.81156</v>
      </c>
      <c r="AX32" s="42">
        <v>244.33617</v>
      </c>
      <c r="AY32" s="42">
        <v>0</v>
      </c>
      <c r="AZ32" s="42">
        <v>0</v>
      </c>
      <c r="BA32" s="42">
        <v>0</v>
      </c>
      <c r="BB32" s="42">
        <v>0</v>
      </c>
      <c r="BC32" s="42">
        <v>0</v>
      </c>
      <c r="BD32" s="42">
        <v>0</v>
      </c>
      <c r="BE32" s="42">
        <v>0</v>
      </c>
      <c r="BF32" s="42">
        <v>0</v>
      </c>
      <c r="BG32" s="20">
        <v>434413.91771</v>
      </c>
      <c r="BI32" s="68"/>
    </row>
    <row r="33" spans="1:61" ht="12.75">
      <c r="A33" s="40"/>
      <c r="B33" s="41" t="s">
        <v>88</v>
      </c>
      <c r="C33" s="42">
        <v>86450.06</v>
      </c>
      <c r="D33" s="42">
        <v>103818</v>
      </c>
      <c r="E33" s="42">
        <v>90918.16</v>
      </c>
      <c r="F33" s="42">
        <v>14583.641599999999</v>
      </c>
      <c r="G33" s="42">
        <v>8133.452200000002</v>
      </c>
      <c r="H33" s="42">
        <v>0</v>
      </c>
      <c r="I33" s="42">
        <v>0</v>
      </c>
      <c r="J33" s="42">
        <v>0</v>
      </c>
      <c r="K33" s="42">
        <v>456.65979</v>
      </c>
      <c r="L33" s="42">
        <v>8947.36842</v>
      </c>
      <c r="M33" s="42">
        <v>0</v>
      </c>
      <c r="N33" s="42">
        <v>39.078199999999995</v>
      </c>
      <c r="O33" s="42">
        <v>1263.4</v>
      </c>
      <c r="P33" s="42">
        <v>0</v>
      </c>
      <c r="Q33" s="42">
        <v>0</v>
      </c>
      <c r="R33" s="42">
        <v>252.63</v>
      </c>
      <c r="S33" s="42">
        <v>682.10526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30000</v>
      </c>
      <c r="AA33" s="42">
        <v>0</v>
      </c>
      <c r="AB33" s="42">
        <v>0</v>
      </c>
      <c r="AC33" s="42">
        <v>400</v>
      </c>
      <c r="AD33" s="42">
        <v>0</v>
      </c>
      <c r="AE33" s="42">
        <v>0</v>
      </c>
      <c r="AF33" s="42">
        <v>13</v>
      </c>
      <c r="AG33" s="42">
        <v>0</v>
      </c>
      <c r="AH33" s="42">
        <v>0</v>
      </c>
      <c r="AI33" s="42">
        <v>3736.427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2">
        <v>0</v>
      </c>
      <c r="AS33" s="42">
        <v>0</v>
      </c>
      <c r="AT33" s="42">
        <v>0</v>
      </c>
      <c r="AU33" s="42">
        <v>0</v>
      </c>
      <c r="AV33" s="42">
        <v>0</v>
      </c>
      <c r="AW33" s="42">
        <v>0</v>
      </c>
      <c r="AX33" s="42">
        <v>0</v>
      </c>
      <c r="AY33" s="42">
        <v>0</v>
      </c>
      <c r="AZ33" s="42">
        <v>0</v>
      </c>
      <c r="BA33" s="42">
        <v>0</v>
      </c>
      <c r="BB33" s="42">
        <v>0</v>
      </c>
      <c r="BC33" s="42">
        <v>0</v>
      </c>
      <c r="BD33" s="42">
        <v>0</v>
      </c>
      <c r="BE33" s="42">
        <v>0</v>
      </c>
      <c r="BF33" s="42">
        <v>0</v>
      </c>
      <c r="BG33" s="20">
        <v>349693.98247</v>
      </c>
      <c r="BI33" s="68"/>
    </row>
    <row r="34" spans="1:61" ht="12.75">
      <c r="A34" s="40"/>
      <c r="B34" s="41" t="s">
        <v>89</v>
      </c>
      <c r="C34" s="42">
        <v>115471.31</v>
      </c>
      <c r="D34" s="42">
        <v>48092.76</v>
      </c>
      <c r="E34" s="42">
        <v>48133</v>
      </c>
      <c r="F34" s="42">
        <v>0</v>
      </c>
      <c r="G34" s="42">
        <v>70203.04208636358</v>
      </c>
      <c r="H34" s="42">
        <v>73524.46284000001</v>
      </c>
      <c r="I34" s="42">
        <v>690.09577</v>
      </c>
      <c r="J34" s="42">
        <v>402</v>
      </c>
      <c r="K34" s="42">
        <v>0</v>
      </c>
      <c r="L34" s="42">
        <v>7384.1091</v>
      </c>
      <c r="M34" s="42">
        <v>7273.508863636364</v>
      </c>
      <c r="N34" s="42">
        <v>20441.64154363637</v>
      </c>
      <c r="O34" s="42">
        <v>5089.49</v>
      </c>
      <c r="P34" s="42">
        <v>12359.344066545455</v>
      </c>
      <c r="Q34" s="42">
        <v>0</v>
      </c>
      <c r="R34" s="42">
        <v>0</v>
      </c>
      <c r="S34" s="42">
        <v>7925.146358181814</v>
      </c>
      <c r="T34" s="42">
        <v>5052.978199090881</v>
      </c>
      <c r="U34" s="42">
        <v>1972.134105</v>
      </c>
      <c r="V34" s="42">
        <v>5940.86625909091</v>
      </c>
      <c r="W34" s="42">
        <v>842.01</v>
      </c>
      <c r="X34" s="42">
        <v>5312.748138525112</v>
      </c>
      <c r="Y34" s="42">
        <v>7786.714036363627</v>
      </c>
      <c r="Z34" s="42">
        <v>62335.44986945456</v>
      </c>
      <c r="AA34" s="42">
        <v>3201.7657445454547</v>
      </c>
      <c r="AB34" s="42">
        <v>7583.04105</v>
      </c>
      <c r="AC34" s="42">
        <v>4356.238554545456</v>
      </c>
      <c r="AD34" s="42">
        <v>14804.262820909069</v>
      </c>
      <c r="AE34" s="42">
        <v>0</v>
      </c>
      <c r="AF34" s="42">
        <v>5502</v>
      </c>
      <c r="AG34" s="42">
        <v>375.61993</v>
      </c>
      <c r="AH34" s="42">
        <v>16799.520733636346</v>
      </c>
      <c r="AI34" s="42">
        <v>41980.7882154546</v>
      </c>
      <c r="AJ34" s="42">
        <v>5.99</v>
      </c>
      <c r="AK34" s="42">
        <v>4972.63</v>
      </c>
      <c r="AL34" s="42">
        <v>5845.1</v>
      </c>
      <c r="AM34" s="42">
        <v>49438.97462713068</v>
      </c>
      <c r="AN34" s="42">
        <v>0</v>
      </c>
      <c r="AO34" s="42">
        <v>0</v>
      </c>
      <c r="AP34" s="42">
        <v>97.9665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56.834</v>
      </c>
      <c r="AX34" s="42">
        <v>0</v>
      </c>
      <c r="AY34" s="42">
        <v>530.48</v>
      </c>
      <c r="AZ34" s="42">
        <v>0</v>
      </c>
      <c r="BA34" s="42">
        <v>0</v>
      </c>
      <c r="BB34" s="42">
        <v>0</v>
      </c>
      <c r="BC34" s="42">
        <v>0</v>
      </c>
      <c r="BD34" s="42">
        <v>0</v>
      </c>
      <c r="BE34" s="42">
        <v>0</v>
      </c>
      <c r="BF34" s="42">
        <v>0</v>
      </c>
      <c r="BG34" s="20">
        <v>661784.0234121102</v>
      </c>
      <c r="BI34" s="68"/>
    </row>
    <row r="35" spans="1:61" ht="12.75">
      <c r="A35" s="40"/>
      <c r="B35" s="41" t="s">
        <v>90</v>
      </c>
      <c r="C35" s="42">
        <v>178430.01444999996</v>
      </c>
      <c r="D35" s="42">
        <v>61441.79</v>
      </c>
      <c r="E35" s="42">
        <v>101302.4</v>
      </c>
      <c r="F35" s="42">
        <v>146745.65301999997</v>
      </c>
      <c r="G35" s="42">
        <v>141804.35215</v>
      </c>
      <c r="H35" s="42">
        <v>232326.24968409998</v>
      </c>
      <c r="I35" s="42">
        <v>47160.283039999995</v>
      </c>
      <c r="J35" s="42">
        <v>9029</v>
      </c>
      <c r="K35" s="42">
        <v>18978.753449999993</v>
      </c>
      <c r="L35" s="42">
        <v>4621.981</v>
      </c>
      <c r="M35" s="42">
        <v>19783.7468</v>
      </c>
      <c r="N35" s="42">
        <v>37526.241</v>
      </c>
      <c r="O35" s="42">
        <v>8650.34221</v>
      </c>
      <c r="P35" s="42">
        <v>22630.56981</v>
      </c>
      <c r="Q35" s="42">
        <v>19238.270249999998</v>
      </c>
      <c r="R35" s="42">
        <v>13019.23</v>
      </c>
      <c r="S35" s="42">
        <v>18758.306970000005</v>
      </c>
      <c r="T35" s="42">
        <v>37988.73863</v>
      </c>
      <c r="U35" s="42">
        <v>6769.6560307</v>
      </c>
      <c r="V35" s="42">
        <v>18869.3927</v>
      </c>
      <c r="W35" s="42">
        <v>5468.14</v>
      </c>
      <c r="X35" s="42">
        <v>25474.34869</v>
      </c>
      <c r="Y35" s="42">
        <v>44254.342919999996</v>
      </c>
      <c r="Z35" s="42">
        <v>87476.2354</v>
      </c>
      <c r="AA35" s="42">
        <v>11281.501339999999</v>
      </c>
      <c r="AB35" s="42">
        <v>36713.074</v>
      </c>
      <c r="AC35" s="42">
        <v>11616.17905</v>
      </c>
      <c r="AD35" s="42">
        <v>27245.025540000002</v>
      </c>
      <c r="AE35" s="42">
        <v>9202.61019</v>
      </c>
      <c r="AF35" s="42">
        <v>12733</v>
      </c>
      <c r="AG35" s="42">
        <v>16340.31017</v>
      </c>
      <c r="AH35" s="42">
        <v>29392.55451</v>
      </c>
      <c r="AI35" s="42">
        <v>384596.52585999994</v>
      </c>
      <c r="AJ35" s="42">
        <v>5509.43</v>
      </c>
      <c r="AK35" s="42">
        <v>8092.18</v>
      </c>
      <c r="AL35" s="42">
        <v>34291.63913</v>
      </c>
      <c r="AM35" s="42">
        <v>68764.89742</v>
      </c>
      <c r="AN35" s="42">
        <v>7186.28129</v>
      </c>
      <c r="AO35" s="42">
        <v>3835.94185</v>
      </c>
      <c r="AP35" s="42">
        <v>4549.62875</v>
      </c>
      <c r="AQ35" s="42">
        <v>6403.556769999999</v>
      </c>
      <c r="AR35" s="42">
        <v>446</v>
      </c>
      <c r="AS35" s="42">
        <v>9446.59403</v>
      </c>
      <c r="AT35" s="42">
        <v>2864.4</v>
      </c>
      <c r="AU35" s="42">
        <v>864.49689</v>
      </c>
      <c r="AV35" s="42">
        <v>348.86</v>
      </c>
      <c r="AW35" s="42">
        <v>4191.681640000001</v>
      </c>
      <c r="AX35" s="42">
        <v>4050.0047600000003</v>
      </c>
      <c r="AY35" s="42">
        <v>4663.73</v>
      </c>
      <c r="AZ35" s="42">
        <v>2319.79</v>
      </c>
      <c r="BA35" s="42">
        <v>2301.58102</v>
      </c>
      <c r="BB35" s="42">
        <v>1186.4946200000002</v>
      </c>
      <c r="BC35" s="42">
        <v>2071.32</v>
      </c>
      <c r="BD35" s="42">
        <v>148</v>
      </c>
      <c r="BE35" s="42">
        <v>764.44205</v>
      </c>
      <c r="BF35" s="42">
        <v>217.5</v>
      </c>
      <c r="BG35" s="20">
        <v>2021387.2690847996</v>
      </c>
      <c r="BI35" s="68"/>
    </row>
    <row r="36" spans="1:61" ht="12.75">
      <c r="A36" s="40"/>
      <c r="B36" s="41" t="s">
        <v>91</v>
      </c>
      <c r="C36" s="42">
        <v>43956.459</v>
      </c>
      <c r="D36" s="42">
        <v>7499.039999999994</v>
      </c>
      <c r="E36" s="42">
        <v>11611.47</v>
      </c>
      <c r="F36" s="42">
        <v>2183.791</v>
      </c>
      <c r="G36" s="42">
        <v>0</v>
      </c>
      <c r="H36" s="42">
        <v>400.63078</v>
      </c>
      <c r="I36" s="42">
        <v>28926.977</v>
      </c>
      <c r="J36" s="42">
        <v>7442</v>
      </c>
      <c r="K36" s="42">
        <v>6073.08</v>
      </c>
      <c r="L36" s="42">
        <v>0</v>
      </c>
      <c r="M36" s="42">
        <v>1311.492</v>
      </c>
      <c r="N36" s="42">
        <v>4.000000080850441E-05</v>
      </c>
      <c r="O36" s="42">
        <v>9773.803</v>
      </c>
      <c r="P36" s="42">
        <v>9357.111</v>
      </c>
      <c r="Q36" s="42">
        <v>12294.097119999999</v>
      </c>
      <c r="R36" s="42">
        <v>0</v>
      </c>
      <c r="S36" s="42">
        <v>0</v>
      </c>
      <c r="T36" s="42">
        <v>22320.090179999996</v>
      </c>
      <c r="U36" s="42">
        <v>4217.8679</v>
      </c>
      <c r="V36" s="42">
        <v>10838.471460000002</v>
      </c>
      <c r="W36" s="42">
        <v>0</v>
      </c>
      <c r="X36" s="42">
        <v>12060.86</v>
      </c>
      <c r="Y36" s="42">
        <v>23026.310260000006</v>
      </c>
      <c r="Z36" s="42">
        <v>0</v>
      </c>
      <c r="AA36" s="42">
        <v>6266.99324</v>
      </c>
      <c r="AB36" s="42">
        <v>19859.570740000003</v>
      </c>
      <c r="AC36" s="42">
        <v>6698.516350000002</v>
      </c>
      <c r="AD36" s="42">
        <v>28755.770259999998</v>
      </c>
      <c r="AE36" s="42">
        <v>4473.0149</v>
      </c>
      <c r="AF36" s="42">
        <v>533</v>
      </c>
      <c r="AG36" s="42">
        <v>0</v>
      </c>
      <c r="AH36" s="42">
        <v>16690.73744</v>
      </c>
      <c r="AI36" s="42">
        <v>480871.16462000005</v>
      </c>
      <c r="AJ36" s="42">
        <v>2718.06</v>
      </c>
      <c r="AK36" s="42">
        <v>5690.25</v>
      </c>
      <c r="AL36" s="42">
        <v>19124.158</v>
      </c>
      <c r="AM36" s="42">
        <v>0</v>
      </c>
      <c r="AN36" s="42">
        <v>3321.0238700000004</v>
      </c>
      <c r="AO36" s="42">
        <v>3464.4527599999997</v>
      </c>
      <c r="AP36" s="42">
        <v>0</v>
      </c>
      <c r="AQ36" s="42">
        <v>4622.703119999999</v>
      </c>
      <c r="AR36" s="42">
        <v>0</v>
      </c>
      <c r="AS36" s="42">
        <v>6789.276</v>
      </c>
      <c r="AT36" s="42">
        <v>0</v>
      </c>
      <c r="AU36" s="42">
        <v>628.788</v>
      </c>
      <c r="AV36" s="42">
        <v>0</v>
      </c>
      <c r="AW36" s="42">
        <v>0</v>
      </c>
      <c r="AX36" s="42">
        <v>2902.18</v>
      </c>
      <c r="AY36" s="42">
        <v>3514.8</v>
      </c>
      <c r="AZ36" s="42">
        <v>1886.57</v>
      </c>
      <c r="BA36" s="42">
        <v>0</v>
      </c>
      <c r="BB36" s="42">
        <v>0</v>
      </c>
      <c r="BC36" s="42">
        <v>1360.8</v>
      </c>
      <c r="BD36" s="42">
        <v>95</v>
      </c>
      <c r="BE36" s="42">
        <v>529.8298100000001</v>
      </c>
      <c r="BF36" s="42">
        <v>194.969</v>
      </c>
      <c r="BG36" s="20">
        <v>834285.1788500003</v>
      </c>
      <c r="BI36" s="68"/>
    </row>
    <row r="37" spans="1:61" ht="12.75">
      <c r="A37" s="43"/>
      <c r="B37" s="44" t="s">
        <v>92</v>
      </c>
      <c r="C37" s="45">
        <v>225522.67</v>
      </c>
      <c r="D37" s="45">
        <v>45621.65</v>
      </c>
      <c r="E37" s="45">
        <v>0</v>
      </c>
      <c r="F37" s="45">
        <v>1206314.0516699997</v>
      </c>
      <c r="G37" s="45">
        <v>91510.1082400003</v>
      </c>
      <c r="H37" s="45">
        <v>1001296.82594</v>
      </c>
      <c r="I37" s="45">
        <v>377938.2992</v>
      </c>
      <c r="J37" s="45">
        <v>1417</v>
      </c>
      <c r="K37" s="45">
        <v>1292.296</v>
      </c>
      <c r="L37" s="45">
        <v>86852.05331</v>
      </c>
      <c r="M37" s="45">
        <v>51214.491523</v>
      </c>
      <c r="N37" s="45">
        <v>14020.12831</v>
      </c>
      <c r="O37" s="45">
        <v>37380.40749</v>
      </c>
      <c r="P37" s="45">
        <v>32247.159229999994</v>
      </c>
      <c r="Q37" s="45">
        <v>35069.325</v>
      </c>
      <c r="R37" s="45">
        <v>10252.89</v>
      </c>
      <c r="S37" s="45">
        <v>29352.641269999996</v>
      </c>
      <c r="T37" s="45">
        <v>42847.77466</v>
      </c>
      <c r="U37" s="45">
        <v>10717.996780000001</v>
      </c>
      <c r="V37" s="45">
        <v>26641.30874</v>
      </c>
      <c r="W37" s="45">
        <v>2208.59</v>
      </c>
      <c r="X37" s="45">
        <v>6867.99258</v>
      </c>
      <c r="Y37" s="45">
        <v>35032.34484</v>
      </c>
      <c r="Z37" s="45">
        <v>308178.57220000005</v>
      </c>
      <c r="AA37" s="45">
        <v>21202.49423</v>
      </c>
      <c r="AB37" s="45">
        <v>37599.52621999999</v>
      </c>
      <c r="AC37" s="45">
        <v>1608.7776099999999</v>
      </c>
      <c r="AD37" s="45">
        <v>103793.66332999998</v>
      </c>
      <c r="AE37" s="45">
        <v>9685.656260000002</v>
      </c>
      <c r="AF37" s="45">
        <v>3187</v>
      </c>
      <c r="AG37" s="45">
        <v>30792.104760000002</v>
      </c>
      <c r="AH37" s="45">
        <v>54979.344419999994</v>
      </c>
      <c r="AI37" s="45">
        <v>117808.15656999999</v>
      </c>
      <c r="AJ37" s="45">
        <v>5522.34</v>
      </c>
      <c r="AK37" s="45">
        <v>9276.66</v>
      </c>
      <c r="AL37" s="45">
        <v>62795.89712</v>
      </c>
      <c r="AM37" s="45">
        <v>158771.75554999997</v>
      </c>
      <c r="AN37" s="45">
        <v>3298.9662799999996</v>
      </c>
      <c r="AO37" s="45">
        <v>8604.126579999998</v>
      </c>
      <c r="AP37" s="45">
        <v>3906.306</v>
      </c>
      <c r="AQ37" s="45">
        <v>13689.965670000001</v>
      </c>
      <c r="AR37" s="45">
        <v>0</v>
      </c>
      <c r="AS37" s="45">
        <v>15905.13867</v>
      </c>
      <c r="AT37" s="45">
        <v>4547.4</v>
      </c>
      <c r="AU37" s="45">
        <v>2184.0628100000004</v>
      </c>
      <c r="AV37" s="45">
        <v>271.16</v>
      </c>
      <c r="AW37" s="45">
        <v>1461.64997</v>
      </c>
      <c r="AX37" s="45">
        <v>2824.51228</v>
      </c>
      <c r="AY37" s="45">
        <v>7048.01</v>
      </c>
      <c r="AZ37" s="45">
        <v>3419.24</v>
      </c>
      <c r="BA37" s="45">
        <v>772.2698399999999</v>
      </c>
      <c r="BB37" s="45">
        <v>1939.6192199999996</v>
      </c>
      <c r="BC37" s="45">
        <v>942.6</v>
      </c>
      <c r="BD37" s="45">
        <v>140</v>
      </c>
      <c r="BE37" s="45">
        <v>516.62102</v>
      </c>
      <c r="BF37" s="45">
        <v>77.56</v>
      </c>
      <c r="BG37" s="20">
        <v>4368369.161393001</v>
      </c>
      <c r="BI37" s="68"/>
    </row>
    <row r="38" spans="1:61" ht="12.75">
      <c r="A38" s="46">
        <v>6</v>
      </c>
      <c r="B38" s="47" t="s">
        <v>93</v>
      </c>
      <c r="C38" s="48">
        <v>0</v>
      </c>
      <c r="D38" s="48">
        <v>0</v>
      </c>
      <c r="E38" s="48">
        <v>-35967.365449998855</v>
      </c>
      <c r="F38" s="48">
        <v>2944087.8974</v>
      </c>
      <c r="G38" s="48">
        <v>0</v>
      </c>
      <c r="H38" s="48">
        <v>0</v>
      </c>
      <c r="I38" s="48">
        <v>1819901.578</v>
      </c>
      <c r="J38" s="48">
        <v>0</v>
      </c>
      <c r="K38" s="48">
        <v>0</v>
      </c>
      <c r="L38" s="48">
        <v>776934.61815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0.055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  <c r="AE38" s="48">
        <v>0</v>
      </c>
      <c r="AF38" s="48">
        <v>0</v>
      </c>
      <c r="AG38" s="48">
        <v>446715.05927</v>
      </c>
      <c r="AH38" s="48">
        <v>0</v>
      </c>
      <c r="AI38" s="48">
        <v>-4540.162669998169</v>
      </c>
      <c r="AJ38" s="48">
        <v>0</v>
      </c>
      <c r="AK38" s="48">
        <v>0</v>
      </c>
      <c r="AL38" s="48">
        <v>0</v>
      </c>
      <c r="AM38" s="48">
        <v>0</v>
      </c>
      <c r="AN38" s="48">
        <v>0</v>
      </c>
      <c r="AO38" s="48">
        <v>0</v>
      </c>
      <c r="AP38" s="48">
        <v>0</v>
      </c>
      <c r="AQ38" s="48">
        <v>0</v>
      </c>
      <c r="AR38" s="48">
        <v>7529</v>
      </c>
      <c r="AS38" s="48">
        <v>0</v>
      </c>
      <c r="AT38" s="48">
        <v>182700.31</v>
      </c>
      <c r="AU38" s="48">
        <v>0</v>
      </c>
      <c r="AV38" s="48">
        <v>0</v>
      </c>
      <c r="AW38" s="48">
        <v>0</v>
      </c>
      <c r="AX38" s="48">
        <v>0</v>
      </c>
      <c r="AY38" s="48">
        <v>0</v>
      </c>
      <c r="AZ38" s="48">
        <v>0</v>
      </c>
      <c r="BA38" s="48">
        <v>1.38</v>
      </c>
      <c r="BB38" s="48">
        <v>0</v>
      </c>
      <c r="BC38" s="48">
        <v>0</v>
      </c>
      <c r="BD38" s="48">
        <v>0</v>
      </c>
      <c r="BE38" s="48">
        <v>0</v>
      </c>
      <c r="BF38" s="48">
        <v>0</v>
      </c>
      <c r="BG38" s="20">
        <v>6137362.3697000025</v>
      </c>
      <c r="BI38" s="68"/>
    </row>
    <row r="39" spans="1:61" ht="12.75">
      <c r="A39" s="49">
        <v>7</v>
      </c>
      <c r="B39" s="50" t="s">
        <v>94</v>
      </c>
      <c r="C39" s="48">
        <v>269433.05</v>
      </c>
      <c r="D39" s="48">
        <v>112180.43</v>
      </c>
      <c r="E39" s="48">
        <v>112310.39177999995</v>
      </c>
      <c r="F39" s="48">
        <v>215943.2699100001</v>
      </c>
      <c r="G39" s="48">
        <v>163085.80165818182</v>
      </c>
      <c r="H39" s="48">
        <v>171557.08</v>
      </c>
      <c r="I39" s="48">
        <v>35673.673429999995</v>
      </c>
      <c r="J39" s="48">
        <v>816</v>
      </c>
      <c r="K39" s="48">
        <v>7680.751309999995</v>
      </c>
      <c r="L39" s="48">
        <v>17229.5879</v>
      </c>
      <c r="M39" s="48">
        <v>16971.520681818183</v>
      </c>
      <c r="N39" s="48">
        <v>47697.1636018182</v>
      </c>
      <c r="O39" s="48">
        <v>11874.4858</v>
      </c>
      <c r="P39" s="48">
        <v>6540.811285272726</v>
      </c>
      <c r="Q39" s="48">
        <v>23203.76169</v>
      </c>
      <c r="R39" s="48">
        <v>7226.85</v>
      </c>
      <c r="S39" s="48">
        <v>18492.0081690909</v>
      </c>
      <c r="T39" s="48">
        <v>44563.74682454541</v>
      </c>
      <c r="U39" s="48">
        <v>4601.6403500000015</v>
      </c>
      <c r="V39" s="48">
        <v>3691.76742454545</v>
      </c>
      <c r="W39" s="48">
        <v>1964.68</v>
      </c>
      <c r="X39" s="48">
        <v>24916.42</v>
      </c>
      <c r="Y39" s="48">
        <v>18168.999418181796</v>
      </c>
      <c r="Z39" s="48">
        <v>145449.38302872732</v>
      </c>
      <c r="AA39" s="48">
        <v>7470.786737272727</v>
      </c>
      <c r="AB39" s="48">
        <v>17693.76245</v>
      </c>
      <c r="AC39" s="48">
        <v>10164.556627272732</v>
      </c>
      <c r="AD39" s="48">
        <v>34543.2799154545</v>
      </c>
      <c r="AE39" s="48">
        <v>4047.30709</v>
      </c>
      <c r="AF39" s="48">
        <v>12838</v>
      </c>
      <c r="AG39" s="48">
        <v>8481.91373</v>
      </c>
      <c r="AH39" s="48">
        <v>39198.88171181815</v>
      </c>
      <c r="AI39" s="48">
        <v>97955.1725027274</v>
      </c>
      <c r="AJ39" s="48">
        <v>13.97</v>
      </c>
      <c r="AK39" s="48">
        <v>11602.81</v>
      </c>
      <c r="AL39" s="48">
        <v>13638.564999999999</v>
      </c>
      <c r="AM39" s="48">
        <v>30648.330129971575</v>
      </c>
      <c r="AN39" s="48">
        <v>671.7820199999987</v>
      </c>
      <c r="AO39" s="48">
        <v>580.2123499999288</v>
      </c>
      <c r="AP39" s="48">
        <v>1801.775</v>
      </c>
      <c r="AQ39" s="48">
        <v>5331.25693</v>
      </c>
      <c r="AR39" s="48">
        <v>0</v>
      </c>
      <c r="AS39" s="48">
        <v>413.97671</v>
      </c>
      <c r="AT39" s="48">
        <v>1333.66</v>
      </c>
      <c r="AU39" s="48">
        <v>0</v>
      </c>
      <c r="AV39" s="48">
        <v>0</v>
      </c>
      <c r="AW39" s="48">
        <v>0</v>
      </c>
      <c r="AX39" s="48">
        <v>0</v>
      </c>
      <c r="AY39" s="48">
        <v>1237.79</v>
      </c>
      <c r="AZ39" s="48">
        <v>0</v>
      </c>
      <c r="BA39" s="48">
        <v>60.34276</v>
      </c>
      <c r="BB39" s="48">
        <v>0</v>
      </c>
      <c r="BC39" s="48">
        <v>0</v>
      </c>
      <c r="BD39" s="48">
        <v>0</v>
      </c>
      <c r="BE39" s="48">
        <v>0</v>
      </c>
      <c r="BF39" s="48">
        <v>0</v>
      </c>
      <c r="BG39" s="20">
        <v>1781001.4059266981</v>
      </c>
      <c r="BI39" s="68"/>
    </row>
    <row r="40" spans="1:61" ht="12.75">
      <c r="A40" s="51"/>
      <c r="B40" s="51" t="s">
        <v>95</v>
      </c>
      <c r="C40" s="52">
        <v>17002159.82</v>
      </c>
      <c r="D40" s="52">
        <v>7599771.43</v>
      </c>
      <c r="E40" s="52">
        <v>7088298.6673300015</v>
      </c>
      <c r="F40" s="52">
        <v>19574860.76831</v>
      </c>
      <c r="G40" s="52">
        <v>10554851.9278</v>
      </c>
      <c r="H40" s="52">
        <v>17315583.666853998</v>
      </c>
      <c r="I40" s="52">
        <v>5949757.3077300005</v>
      </c>
      <c r="J40" s="52">
        <v>339609</v>
      </c>
      <c r="K40" s="52">
        <v>563183.58493</v>
      </c>
      <c r="L40" s="52">
        <v>2554013.80757</v>
      </c>
      <c r="M40" s="52">
        <v>1819655.125163</v>
      </c>
      <c r="N40" s="52">
        <v>4272585.78286</v>
      </c>
      <c r="O40" s="52">
        <v>873953.3114300001</v>
      </c>
      <c r="P40" s="52">
        <v>1244986.8193240003</v>
      </c>
      <c r="Q40" s="52">
        <v>1246159.3698300002</v>
      </c>
      <c r="R40" s="52">
        <v>818389.91</v>
      </c>
      <c r="S40" s="52">
        <v>1107435.61728</v>
      </c>
      <c r="T40" s="52">
        <v>2818009.07779</v>
      </c>
      <c r="U40" s="52">
        <v>498353.9280202454</v>
      </c>
      <c r="V40" s="52">
        <v>695921.1469200001</v>
      </c>
      <c r="W40" s="52">
        <v>1009415.97</v>
      </c>
      <c r="X40" s="52">
        <v>1247080.0462947001</v>
      </c>
      <c r="Y40" s="52">
        <v>2512292.7343945457</v>
      </c>
      <c r="Z40" s="52">
        <v>7949006.156009996</v>
      </c>
      <c r="AA40" s="52">
        <v>1021423.7825300001</v>
      </c>
      <c r="AB40" s="52">
        <v>1597685.439741</v>
      </c>
      <c r="AC40" s="52">
        <v>906270.03277</v>
      </c>
      <c r="AD40" s="52">
        <v>3273312.458789999</v>
      </c>
      <c r="AE40" s="52">
        <v>563489.4511800001</v>
      </c>
      <c r="AF40" s="52">
        <v>1459307</v>
      </c>
      <c r="AG40" s="52">
        <v>1224478.08123</v>
      </c>
      <c r="AH40" s="52">
        <v>2397986.24355</v>
      </c>
      <c r="AI40" s="52">
        <v>10492350.314890003</v>
      </c>
      <c r="AJ40" s="52">
        <v>289685.17699999997</v>
      </c>
      <c r="AK40" s="52">
        <v>1042858.86</v>
      </c>
      <c r="AL40" s="52">
        <v>2233582.3422399997</v>
      </c>
      <c r="AM40" s="52">
        <v>2963001.7300128127</v>
      </c>
      <c r="AN40" s="52">
        <v>420344.04123000003</v>
      </c>
      <c r="AO40" s="53">
        <v>427551.1390599999</v>
      </c>
      <c r="AP40" s="54">
        <v>396309.07663</v>
      </c>
      <c r="AQ40" s="54">
        <v>562745.6820700002</v>
      </c>
      <c r="AR40" s="54">
        <v>68358</v>
      </c>
      <c r="AS40" s="54">
        <v>926531.5073599999</v>
      </c>
      <c r="AT40" s="54">
        <v>512706.2</v>
      </c>
      <c r="AU40" s="54">
        <v>97111.87961</v>
      </c>
      <c r="AV40" s="54">
        <v>121761.98</v>
      </c>
      <c r="AW40" s="54">
        <v>353533.75057</v>
      </c>
      <c r="AX40" s="54">
        <v>481619.67116</v>
      </c>
      <c r="AY40" s="54">
        <v>592570</v>
      </c>
      <c r="AZ40" s="54">
        <v>286608.83</v>
      </c>
      <c r="BA40" s="54">
        <v>335257.24536000006</v>
      </c>
      <c r="BB40" s="54">
        <v>192662.82658999998</v>
      </c>
      <c r="BC40" s="54">
        <v>393149.62</v>
      </c>
      <c r="BD40" s="54">
        <v>36554</v>
      </c>
      <c r="BE40" s="54">
        <v>98512.2917</v>
      </c>
      <c r="BF40" s="54">
        <v>73033.37299999999</v>
      </c>
      <c r="BG40" s="54">
        <v>152497687.0041143</v>
      </c>
      <c r="BI40" s="68"/>
    </row>
    <row r="41" spans="1:61" ht="12.75">
      <c r="A41" s="49">
        <v>1</v>
      </c>
      <c r="B41" s="55" t="s">
        <v>96</v>
      </c>
      <c r="C41" s="56">
        <v>25448.57</v>
      </c>
      <c r="D41" s="56">
        <v>0</v>
      </c>
      <c r="E41" s="56">
        <v>6232.664</v>
      </c>
      <c r="F41" s="56">
        <v>10260.7</v>
      </c>
      <c r="G41" s="56">
        <v>3089.5290299999997</v>
      </c>
      <c r="H41" s="56">
        <v>222</v>
      </c>
      <c r="I41" s="56">
        <v>5264.0357</v>
      </c>
      <c r="J41" s="56">
        <v>2112</v>
      </c>
      <c r="K41" s="56">
        <v>936.1523000000001</v>
      </c>
      <c r="L41" s="56">
        <v>10484.54941</v>
      </c>
      <c r="M41" s="56">
        <v>1864.34</v>
      </c>
      <c r="N41" s="56">
        <v>0</v>
      </c>
      <c r="O41" s="56">
        <v>5259.953</v>
      </c>
      <c r="P41" s="56">
        <v>1737.79233</v>
      </c>
      <c r="Q41" s="56">
        <v>850.30763</v>
      </c>
      <c r="R41" s="56">
        <v>1609.07</v>
      </c>
      <c r="S41" s="56">
        <v>453.2202899999999</v>
      </c>
      <c r="T41" s="56">
        <v>5193.41785</v>
      </c>
      <c r="U41" s="56">
        <v>378.489</v>
      </c>
      <c r="V41" s="56">
        <v>3759.5989099999997</v>
      </c>
      <c r="W41" s="56">
        <v>7447.28</v>
      </c>
      <c r="X41" s="56">
        <v>314.55</v>
      </c>
      <c r="Y41" s="56">
        <v>8.66502</v>
      </c>
      <c r="Z41" s="56">
        <v>3167.942</v>
      </c>
      <c r="AA41" s="56">
        <v>1672.16601</v>
      </c>
      <c r="AB41" s="56">
        <v>3206.864</v>
      </c>
      <c r="AC41" s="56">
        <v>1022.3082300000001</v>
      </c>
      <c r="AD41" s="56">
        <v>5680.3005</v>
      </c>
      <c r="AE41" s="56">
        <v>920.66813</v>
      </c>
      <c r="AF41" s="56">
        <v>0</v>
      </c>
      <c r="AG41" s="56">
        <v>4537.471</v>
      </c>
      <c r="AH41" s="56">
        <v>2680.26365</v>
      </c>
      <c r="AI41" s="56">
        <v>31261.561950000003</v>
      </c>
      <c r="AJ41" s="56">
        <v>1800.39</v>
      </c>
      <c r="AK41" s="56">
        <v>2823.99</v>
      </c>
      <c r="AL41" s="56">
        <v>1054.27901</v>
      </c>
      <c r="AM41" s="56">
        <v>2945.7787599999997</v>
      </c>
      <c r="AN41" s="56">
        <v>1663.02151</v>
      </c>
      <c r="AO41" s="56">
        <v>600.523</v>
      </c>
      <c r="AP41" s="56">
        <v>836.491</v>
      </c>
      <c r="AQ41" s="56">
        <v>735.19215</v>
      </c>
      <c r="AR41" s="56">
        <v>325</v>
      </c>
      <c r="AS41" s="56">
        <v>16.656</v>
      </c>
      <c r="AT41" s="56">
        <v>348.45</v>
      </c>
      <c r="AU41" s="56">
        <v>486.0985</v>
      </c>
      <c r="AV41" s="56">
        <v>3310.69</v>
      </c>
      <c r="AW41" s="56">
        <v>822.008</v>
      </c>
      <c r="AX41" s="56">
        <v>0</v>
      </c>
      <c r="AY41" s="56">
        <v>1010.67</v>
      </c>
      <c r="AZ41" s="56">
        <v>178.75</v>
      </c>
      <c r="BA41" s="56">
        <v>219.21136</v>
      </c>
      <c r="BB41" s="56">
        <v>83.966</v>
      </c>
      <c r="BC41" s="56">
        <v>982.64</v>
      </c>
      <c r="BD41" s="56">
        <v>10</v>
      </c>
      <c r="BE41" s="56">
        <v>616.994</v>
      </c>
      <c r="BF41" s="56">
        <v>6.234</v>
      </c>
      <c r="BG41" s="20">
        <v>167953.46322999996</v>
      </c>
      <c r="BI41" s="68"/>
    </row>
    <row r="42" spans="1:61" ht="12.75">
      <c r="A42" s="30">
        <v>2</v>
      </c>
      <c r="B42" s="31" t="s">
        <v>97</v>
      </c>
      <c r="C42" s="20">
        <v>232996.52</v>
      </c>
      <c r="D42" s="20">
        <v>98514.12</v>
      </c>
      <c r="E42" s="20">
        <v>117015.21373999999</v>
      </c>
      <c r="F42" s="20">
        <v>2077487.0696200004</v>
      </c>
      <c r="G42" s="20">
        <v>82489.08932000001</v>
      </c>
      <c r="H42" s="20">
        <v>490974.59416</v>
      </c>
      <c r="I42" s="20">
        <v>16500</v>
      </c>
      <c r="J42" s="20">
        <v>5933</v>
      </c>
      <c r="K42" s="20">
        <v>5245.87868</v>
      </c>
      <c r="L42" s="20">
        <v>10049.54085</v>
      </c>
      <c r="M42" s="20">
        <v>71409.71828000002</v>
      </c>
      <c r="N42" s="20">
        <v>457210.39501</v>
      </c>
      <c r="O42" s="20">
        <v>228242.60129</v>
      </c>
      <c r="P42" s="20">
        <v>195456.142804</v>
      </c>
      <c r="Q42" s="20">
        <v>93544.02855999996</v>
      </c>
      <c r="R42" s="20">
        <v>3940</v>
      </c>
      <c r="S42" s="20">
        <v>4815.60209</v>
      </c>
      <c r="T42" s="20">
        <v>17704.19628</v>
      </c>
      <c r="U42" s="20">
        <v>11669.199279999999</v>
      </c>
      <c r="V42" s="20">
        <v>3075</v>
      </c>
      <c r="W42" s="20">
        <v>19000.78</v>
      </c>
      <c r="X42" s="20">
        <v>95795.54093999999</v>
      </c>
      <c r="Y42" s="20">
        <v>382528.02354</v>
      </c>
      <c r="Z42" s="20">
        <v>259404.84726000007</v>
      </c>
      <c r="AA42" s="20">
        <v>156303.58367</v>
      </c>
      <c r="AB42" s="20">
        <v>77748.46757</v>
      </c>
      <c r="AC42" s="20">
        <v>4400</v>
      </c>
      <c r="AD42" s="20">
        <v>56287.21066</v>
      </c>
      <c r="AE42" s="20">
        <v>2400</v>
      </c>
      <c r="AF42" s="20">
        <v>180087</v>
      </c>
      <c r="AG42" s="20">
        <v>27607.16932</v>
      </c>
      <c r="AH42" s="20">
        <v>20550.723140000002</v>
      </c>
      <c r="AI42" s="20">
        <v>776050.6405600001</v>
      </c>
      <c r="AJ42" s="20">
        <v>8348.525000000001</v>
      </c>
      <c r="AK42" s="20">
        <v>35590</v>
      </c>
      <c r="AL42" s="20">
        <v>55555.41461</v>
      </c>
      <c r="AM42" s="20">
        <v>68409.09974</v>
      </c>
      <c r="AN42" s="20">
        <v>1738</v>
      </c>
      <c r="AO42" s="20">
        <v>63011.39806</v>
      </c>
      <c r="AP42" s="20">
        <v>1825</v>
      </c>
      <c r="AQ42" s="20">
        <v>2790.10538</v>
      </c>
      <c r="AR42" s="20">
        <v>276</v>
      </c>
      <c r="AS42" s="20">
        <v>4200.673</v>
      </c>
      <c r="AT42" s="20">
        <v>1500</v>
      </c>
      <c r="AU42" s="20">
        <v>4217.322799999999</v>
      </c>
      <c r="AV42" s="20">
        <v>11657.78</v>
      </c>
      <c r="AW42" s="20">
        <v>8671.666079999999</v>
      </c>
      <c r="AX42" s="20">
        <v>2411.9943599999997</v>
      </c>
      <c r="AY42" s="20">
        <v>5665.7</v>
      </c>
      <c r="AZ42" s="20">
        <v>45865.36</v>
      </c>
      <c r="BA42" s="20">
        <v>1600</v>
      </c>
      <c r="BB42" s="20">
        <v>60704.98629</v>
      </c>
      <c r="BC42" s="20">
        <v>12938.62</v>
      </c>
      <c r="BD42" s="20">
        <v>20</v>
      </c>
      <c r="BE42" s="20">
        <v>324.97</v>
      </c>
      <c r="BF42" s="20">
        <v>0</v>
      </c>
      <c r="BG42" s="20">
        <v>6679758.511944004</v>
      </c>
      <c r="BI42" s="68"/>
    </row>
    <row r="43" spans="1:61" ht="12.75">
      <c r="A43" s="32"/>
      <c r="B43" s="33" t="s">
        <v>98</v>
      </c>
      <c r="C43" s="34">
        <v>147154.77</v>
      </c>
      <c r="D43" s="34">
        <v>46669.57</v>
      </c>
      <c r="E43" s="34">
        <v>0</v>
      </c>
      <c r="F43" s="34">
        <v>209125.82</v>
      </c>
      <c r="G43" s="34">
        <v>48000</v>
      </c>
      <c r="H43" s="34">
        <v>69500</v>
      </c>
      <c r="I43" s="34">
        <v>16500</v>
      </c>
      <c r="J43" s="34">
        <v>0</v>
      </c>
      <c r="K43" s="34">
        <v>2300</v>
      </c>
      <c r="L43" s="34">
        <v>0</v>
      </c>
      <c r="M43" s="34">
        <v>100</v>
      </c>
      <c r="N43" s="34">
        <v>19049.433579999997</v>
      </c>
      <c r="O43" s="34">
        <v>0</v>
      </c>
      <c r="P43" s="34">
        <v>0</v>
      </c>
      <c r="Q43" s="34">
        <v>5</v>
      </c>
      <c r="R43" s="34">
        <v>3940</v>
      </c>
      <c r="S43" s="34">
        <v>10</v>
      </c>
      <c r="T43" s="34">
        <v>10633</v>
      </c>
      <c r="U43" s="34">
        <v>2000</v>
      </c>
      <c r="V43" s="34">
        <v>3075</v>
      </c>
      <c r="W43" s="34">
        <v>4889.17</v>
      </c>
      <c r="X43" s="34">
        <v>100</v>
      </c>
      <c r="Y43" s="34">
        <v>12230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2702.69779</v>
      </c>
      <c r="AJ43" s="34">
        <v>0</v>
      </c>
      <c r="AK43" s="34">
        <v>35590</v>
      </c>
      <c r="AL43" s="34">
        <v>0</v>
      </c>
      <c r="AM43" s="34">
        <v>0</v>
      </c>
      <c r="AN43" s="34">
        <v>0</v>
      </c>
      <c r="AO43" s="34">
        <v>0</v>
      </c>
      <c r="AP43" s="34">
        <v>0</v>
      </c>
      <c r="AQ43" s="34">
        <v>50</v>
      </c>
      <c r="AR43" s="34">
        <v>0</v>
      </c>
      <c r="AS43" s="34">
        <v>0</v>
      </c>
      <c r="AT43" s="34">
        <v>1500</v>
      </c>
      <c r="AU43" s="34">
        <v>0</v>
      </c>
      <c r="AV43" s="34">
        <v>395</v>
      </c>
      <c r="AW43" s="34">
        <v>0</v>
      </c>
      <c r="AX43" s="34">
        <v>2300</v>
      </c>
      <c r="AY43" s="34">
        <v>0</v>
      </c>
      <c r="AZ43" s="34">
        <v>0</v>
      </c>
      <c r="BA43" s="34">
        <v>0</v>
      </c>
      <c r="BB43" s="34">
        <v>1000</v>
      </c>
      <c r="BC43" s="34">
        <v>0</v>
      </c>
      <c r="BD43" s="34">
        <v>0</v>
      </c>
      <c r="BE43" s="34">
        <v>0</v>
      </c>
      <c r="BF43" s="34">
        <v>0</v>
      </c>
      <c r="BG43" s="20">
        <v>638819.46137</v>
      </c>
      <c r="BI43" s="68"/>
    </row>
    <row r="44" spans="1:61" ht="12.75">
      <c r="A44" s="21"/>
      <c r="B44" s="35" t="s">
        <v>99</v>
      </c>
      <c r="C44" s="36">
        <v>85841.75</v>
      </c>
      <c r="D44" s="36">
        <v>51839.55</v>
      </c>
      <c r="E44" s="36">
        <v>107297.93</v>
      </c>
      <c r="F44" s="36">
        <v>1604283.5166300002</v>
      </c>
      <c r="G44" s="36">
        <v>33360.76007000001</v>
      </c>
      <c r="H44" s="36">
        <v>421007.0606</v>
      </c>
      <c r="I44" s="36">
        <v>0</v>
      </c>
      <c r="J44" s="36">
        <v>3663</v>
      </c>
      <c r="K44" s="36">
        <v>2433.36385</v>
      </c>
      <c r="L44" s="36">
        <v>10049.54085</v>
      </c>
      <c r="M44" s="36">
        <v>59255.59347</v>
      </c>
      <c r="N44" s="36">
        <v>425453.40081</v>
      </c>
      <c r="O44" s="36">
        <v>119851.88117</v>
      </c>
      <c r="P44" s="36">
        <v>35460.47395</v>
      </c>
      <c r="Q44" s="36">
        <v>81412.89786999996</v>
      </c>
      <c r="R44" s="36">
        <v>0</v>
      </c>
      <c r="S44" s="36">
        <v>4647.60209</v>
      </c>
      <c r="T44" s="36">
        <v>6952.19628</v>
      </c>
      <c r="U44" s="36">
        <v>7619.35779</v>
      </c>
      <c r="V44" s="36">
        <v>0</v>
      </c>
      <c r="W44" s="36">
        <v>14081.72</v>
      </c>
      <c r="X44" s="36">
        <v>48547.835159999995</v>
      </c>
      <c r="Y44" s="36">
        <v>41606.69217</v>
      </c>
      <c r="Z44" s="36">
        <v>240453.95156000004</v>
      </c>
      <c r="AA44" s="36">
        <v>91945.7647</v>
      </c>
      <c r="AB44" s="36">
        <v>76841.52033</v>
      </c>
      <c r="AC44" s="36">
        <v>4400</v>
      </c>
      <c r="AD44" s="36">
        <v>14500</v>
      </c>
      <c r="AE44" s="36">
        <v>2400</v>
      </c>
      <c r="AF44" s="36">
        <v>23850</v>
      </c>
      <c r="AG44" s="36">
        <v>27607.16932</v>
      </c>
      <c r="AH44" s="36">
        <v>20340.80035</v>
      </c>
      <c r="AI44" s="36">
        <v>154242.18029000002</v>
      </c>
      <c r="AJ44" s="36">
        <v>3359.804</v>
      </c>
      <c r="AK44" s="36">
        <v>0</v>
      </c>
      <c r="AL44" s="36">
        <v>55472.09479</v>
      </c>
      <c r="AM44" s="36">
        <v>67997.68488999999</v>
      </c>
      <c r="AN44" s="36">
        <v>1738</v>
      </c>
      <c r="AO44" s="36">
        <v>31863.836440000003</v>
      </c>
      <c r="AP44" s="36">
        <v>1825</v>
      </c>
      <c r="AQ44" s="36">
        <v>2740.10538</v>
      </c>
      <c r="AR44" s="36">
        <v>276</v>
      </c>
      <c r="AS44" s="36">
        <v>4200.673</v>
      </c>
      <c r="AT44" s="36">
        <v>0</v>
      </c>
      <c r="AU44" s="36">
        <v>2762.96052</v>
      </c>
      <c r="AV44" s="36">
        <v>11262.78</v>
      </c>
      <c r="AW44" s="36">
        <v>7746.65976</v>
      </c>
      <c r="AX44" s="36">
        <v>55.29589</v>
      </c>
      <c r="AY44" s="36">
        <v>5665.7</v>
      </c>
      <c r="AZ44" s="36">
        <v>1934.91</v>
      </c>
      <c r="BA44" s="36">
        <v>1600</v>
      </c>
      <c r="BB44" s="36">
        <v>1314.67</v>
      </c>
      <c r="BC44" s="36">
        <v>12410.98</v>
      </c>
      <c r="BD44" s="36">
        <v>20</v>
      </c>
      <c r="BE44" s="36">
        <v>324.97</v>
      </c>
      <c r="BF44" s="36">
        <v>0</v>
      </c>
      <c r="BG44" s="20">
        <v>4035819.633980002</v>
      </c>
      <c r="BI44" s="68"/>
    </row>
    <row r="45" spans="1:61" ht="12.75">
      <c r="A45" s="21"/>
      <c r="B45" s="35" t="s">
        <v>100</v>
      </c>
      <c r="C45" s="36">
        <v>0</v>
      </c>
      <c r="D45" s="36">
        <v>5</v>
      </c>
      <c r="E45" s="36">
        <v>8039.20684</v>
      </c>
      <c r="F45" s="36">
        <v>160255.19965</v>
      </c>
      <c r="G45" s="36">
        <v>1128.32925</v>
      </c>
      <c r="H45" s="36">
        <v>314.98808</v>
      </c>
      <c r="I45" s="36">
        <v>0</v>
      </c>
      <c r="J45" s="36">
        <v>2265</v>
      </c>
      <c r="K45" s="36">
        <v>512.51483</v>
      </c>
      <c r="L45" s="36">
        <v>0</v>
      </c>
      <c r="M45" s="36">
        <v>7506.79706</v>
      </c>
      <c r="N45" s="36">
        <v>9887.7335</v>
      </c>
      <c r="O45" s="36">
        <v>81193.42990999999</v>
      </c>
      <c r="P45" s="36">
        <v>159710.855434</v>
      </c>
      <c r="Q45" s="36">
        <v>8859.718200000003</v>
      </c>
      <c r="R45" s="36">
        <v>0</v>
      </c>
      <c r="S45" s="36">
        <v>125</v>
      </c>
      <c r="T45" s="36">
        <v>119</v>
      </c>
      <c r="U45" s="36">
        <v>2038.87827</v>
      </c>
      <c r="V45" s="36">
        <v>0</v>
      </c>
      <c r="W45" s="36">
        <v>5</v>
      </c>
      <c r="X45" s="36">
        <v>45697.261490000004</v>
      </c>
      <c r="Y45" s="36">
        <v>317444.14749</v>
      </c>
      <c r="Z45" s="36">
        <v>18839.71209</v>
      </c>
      <c r="AA45" s="36">
        <v>22747.43489</v>
      </c>
      <c r="AB45" s="36">
        <v>901.94724</v>
      </c>
      <c r="AC45" s="36">
        <v>0</v>
      </c>
      <c r="AD45" s="36">
        <v>41787.21066</v>
      </c>
      <c r="AE45" s="36">
        <v>0</v>
      </c>
      <c r="AF45" s="36">
        <v>156237</v>
      </c>
      <c r="AG45" s="36">
        <v>0</v>
      </c>
      <c r="AH45" s="36">
        <v>209.92279000000002</v>
      </c>
      <c r="AI45" s="36">
        <v>490550.89495</v>
      </c>
      <c r="AJ45" s="36">
        <v>4493.14</v>
      </c>
      <c r="AK45" s="36">
        <v>0</v>
      </c>
      <c r="AL45" s="36">
        <v>22.346040000000002</v>
      </c>
      <c r="AM45" s="36">
        <v>188.40067000000002</v>
      </c>
      <c r="AN45" s="36">
        <v>0</v>
      </c>
      <c r="AO45" s="36">
        <v>13747.101859999999</v>
      </c>
      <c r="AP45" s="36">
        <v>0</v>
      </c>
      <c r="AQ45" s="36">
        <v>0</v>
      </c>
      <c r="AR45" s="36">
        <v>0</v>
      </c>
      <c r="AS45" s="36">
        <v>0</v>
      </c>
      <c r="AT45" s="36">
        <v>0</v>
      </c>
      <c r="AU45" s="36">
        <v>1443.12856</v>
      </c>
      <c r="AV45" s="36">
        <v>0</v>
      </c>
      <c r="AW45" s="36">
        <v>925.0063199999998</v>
      </c>
      <c r="AX45" s="36">
        <v>38.225739999999995</v>
      </c>
      <c r="AY45" s="36">
        <v>0</v>
      </c>
      <c r="AZ45" s="36">
        <v>43878.3</v>
      </c>
      <c r="BA45" s="36">
        <v>0</v>
      </c>
      <c r="BB45" s="36">
        <v>58385.31629</v>
      </c>
      <c r="BC45" s="36">
        <v>522.64</v>
      </c>
      <c r="BD45" s="36">
        <v>0</v>
      </c>
      <c r="BE45" s="36">
        <v>0</v>
      </c>
      <c r="BF45" s="36">
        <v>0</v>
      </c>
      <c r="BG45" s="20">
        <v>1660025.7881039998</v>
      </c>
      <c r="BI45" s="68"/>
    </row>
    <row r="46" spans="1:61" ht="12.75">
      <c r="A46" s="21"/>
      <c r="B46" s="35" t="s">
        <v>101</v>
      </c>
      <c r="C46" s="36">
        <v>0</v>
      </c>
      <c r="D46" s="36">
        <v>0</v>
      </c>
      <c r="E46" s="36">
        <v>1678.0769000000003</v>
      </c>
      <c r="F46" s="36">
        <v>103822.53334000001</v>
      </c>
      <c r="G46" s="36">
        <v>0</v>
      </c>
      <c r="H46" s="36">
        <v>152.54548</v>
      </c>
      <c r="I46" s="36">
        <v>0</v>
      </c>
      <c r="J46" s="36">
        <v>5</v>
      </c>
      <c r="K46" s="36">
        <v>0</v>
      </c>
      <c r="L46" s="36">
        <v>0</v>
      </c>
      <c r="M46" s="36">
        <v>4543.60765</v>
      </c>
      <c r="N46" s="36">
        <v>2819.8271200000004</v>
      </c>
      <c r="O46" s="36">
        <v>27195.700399999998</v>
      </c>
      <c r="P46" s="36">
        <v>281.22035999999997</v>
      </c>
      <c r="Q46" s="36">
        <v>3266.41249</v>
      </c>
      <c r="R46" s="36">
        <v>0</v>
      </c>
      <c r="S46" s="36">
        <v>33</v>
      </c>
      <c r="T46" s="36">
        <v>0</v>
      </c>
      <c r="U46" s="36">
        <v>10.96322</v>
      </c>
      <c r="V46" s="36">
        <v>0</v>
      </c>
      <c r="W46" s="36">
        <v>24.89</v>
      </c>
      <c r="X46" s="36">
        <v>1450.4442900000001</v>
      </c>
      <c r="Y46" s="36">
        <v>11247.18388</v>
      </c>
      <c r="Z46" s="36">
        <v>111.18360999999899</v>
      </c>
      <c r="AA46" s="36">
        <v>41603.81589</v>
      </c>
      <c r="AB46" s="36">
        <v>5</v>
      </c>
      <c r="AC46" s="36">
        <v>0</v>
      </c>
      <c r="AD46" s="36">
        <v>0</v>
      </c>
      <c r="AE46" s="36">
        <v>0</v>
      </c>
      <c r="AF46" s="36">
        <v>0</v>
      </c>
      <c r="AG46" s="36">
        <v>0</v>
      </c>
      <c r="AH46" s="36">
        <v>0</v>
      </c>
      <c r="AI46" s="36">
        <v>128554.86753</v>
      </c>
      <c r="AJ46" s="36">
        <v>495.58</v>
      </c>
      <c r="AK46" s="36">
        <v>0</v>
      </c>
      <c r="AL46" s="36">
        <v>53.405730000000005</v>
      </c>
      <c r="AM46" s="36">
        <v>33.842909999999904</v>
      </c>
      <c r="AN46" s="36">
        <v>0</v>
      </c>
      <c r="AO46" s="36">
        <v>17400.1168</v>
      </c>
      <c r="AP46" s="36">
        <v>0</v>
      </c>
      <c r="AQ46" s="36">
        <v>0</v>
      </c>
      <c r="AR46" s="36">
        <v>0</v>
      </c>
      <c r="AS46" s="36">
        <v>0</v>
      </c>
      <c r="AT46" s="36">
        <v>0</v>
      </c>
      <c r="AU46" s="36">
        <v>10.925600000000001</v>
      </c>
      <c r="AV46" s="36">
        <v>0</v>
      </c>
      <c r="AW46" s="36">
        <v>0</v>
      </c>
      <c r="AX46" s="36">
        <v>15.74724</v>
      </c>
      <c r="AY46" s="36">
        <v>0</v>
      </c>
      <c r="AZ46" s="36">
        <v>52.15</v>
      </c>
      <c r="BA46" s="36">
        <v>0</v>
      </c>
      <c r="BB46" s="36">
        <v>5</v>
      </c>
      <c r="BC46" s="36">
        <v>5</v>
      </c>
      <c r="BD46" s="36">
        <v>0</v>
      </c>
      <c r="BE46" s="36">
        <v>0</v>
      </c>
      <c r="BF46" s="36">
        <v>0</v>
      </c>
      <c r="BG46" s="20">
        <v>344878.0404400001</v>
      </c>
      <c r="BI46" s="68"/>
    </row>
    <row r="47" spans="1:61" ht="12.75">
      <c r="A47" s="27"/>
      <c r="B47" s="37" t="s">
        <v>102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3.7201</v>
      </c>
      <c r="N47" s="36">
        <v>0</v>
      </c>
      <c r="O47" s="36">
        <v>1.58981</v>
      </c>
      <c r="P47" s="36">
        <v>3.59306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6.5681899999999995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36">
        <v>0</v>
      </c>
      <c r="AI47" s="36">
        <v>0</v>
      </c>
      <c r="AJ47" s="36">
        <v>0.001</v>
      </c>
      <c r="AK47" s="36">
        <v>0</v>
      </c>
      <c r="AL47" s="36">
        <v>7.56805</v>
      </c>
      <c r="AM47" s="36">
        <v>189.17127</v>
      </c>
      <c r="AN47" s="36">
        <v>0</v>
      </c>
      <c r="AO47" s="36">
        <v>0.34296</v>
      </c>
      <c r="AP47" s="36">
        <v>0</v>
      </c>
      <c r="AQ47" s="36">
        <v>0</v>
      </c>
      <c r="AR47" s="36">
        <v>0</v>
      </c>
      <c r="AS47" s="36">
        <v>0</v>
      </c>
      <c r="AT47" s="36">
        <v>0</v>
      </c>
      <c r="AU47" s="36">
        <v>0.30812</v>
      </c>
      <c r="AV47" s="36">
        <v>0</v>
      </c>
      <c r="AW47" s="36">
        <v>0</v>
      </c>
      <c r="AX47" s="36">
        <v>2.7254899999999997</v>
      </c>
      <c r="AY47" s="36">
        <v>0</v>
      </c>
      <c r="AZ47" s="36">
        <v>0</v>
      </c>
      <c r="BA47" s="36">
        <v>0</v>
      </c>
      <c r="BB47" s="36">
        <v>0</v>
      </c>
      <c r="BC47" s="36">
        <v>0</v>
      </c>
      <c r="BD47" s="36">
        <v>0</v>
      </c>
      <c r="BE47" s="36">
        <v>0</v>
      </c>
      <c r="BF47" s="36">
        <v>0</v>
      </c>
      <c r="BG47" s="20">
        <v>215.58805</v>
      </c>
      <c r="BI47" s="68"/>
    </row>
    <row r="48" spans="1:61" ht="12.75">
      <c r="A48" s="27">
        <v>3</v>
      </c>
      <c r="B48" s="57" t="s">
        <v>103</v>
      </c>
      <c r="C48" s="45">
        <v>1303123.7</v>
      </c>
      <c r="D48" s="45">
        <v>192408.19</v>
      </c>
      <c r="E48" s="45">
        <v>123649.06003</v>
      </c>
      <c r="F48" s="45">
        <v>0</v>
      </c>
      <c r="G48" s="45">
        <v>922130.22679</v>
      </c>
      <c r="H48" s="45">
        <v>978425.5597455001</v>
      </c>
      <c r="I48" s="45">
        <v>560189.76569</v>
      </c>
      <c r="J48" s="45">
        <v>59920</v>
      </c>
      <c r="K48" s="45">
        <v>42709.76352</v>
      </c>
      <c r="L48" s="45">
        <v>375412.66001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71233.43</v>
      </c>
      <c r="S48" s="45">
        <v>35015.38494</v>
      </c>
      <c r="T48" s="45">
        <v>49581.542910000004</v>
      </c>
      <c r="U48" s="45">
        <v>0</v>
      </c>
      <c r="V48" s="45">
        <v>43740.916600000004</v>
      </c>
      <c r="W48" s="45">
        <v>74799.67</v>
      </c>
      <c r="X48" s="45">
        <v>0</v>
      </c>
      <c r="Y48" s="45">
        <v>0</v>
      </c>
      <c r="Z48" s="45">
        <v>853884.236130001</v>
      </c>
      <c r="AA48" s="45">
        <v>0</v>
      </c>
      <c r="AB48" s="45">
        <v>56706.682049999996</v>
      </c>
      <c r="AC48" s="45">
        <v>53870.61845000001</v>
      </c>
      <c r="AD48" s="45">
        <v>416580.38219</v>
      </c>
      <c r="AE48" s="45">
        <v>32433.22928</v>
      </c>
      <c r="AF48" s="45">
        <v>0</v>
      </c>
      <c r="AG48" s="45">
        <v>0</v>
      </c>
      <c r="AH48" s="45">
        <v>465744.98713000014</v>
      </c>
      <c r="AI48" s="45">
        <v>0</v>
      </c>
      <c r="AJ48" s="45">
        <v>3393.94</v>
      </c>
      <c r="AK48" s="45">
        <v>61708.42</v>
      </c>
      <c r="AL48" s="45">
        <v>135353.02264</v>
      </c>
      <c r="AM48" s="45">
        <v>223743.15548</v>
      </c>
      <c r="AN48" s="45">
        <v>49747.87805</v>
      </c>
      <c r="AO48" s="45">
        <v>0</v>
      </c>
      <c r="AP48" s="45">
        <v>31833.215</v>
      </c>
      <c r="AQ48" s="45">
        <v>42814.96217</v>
      </c>
      <c r="AR48" s="45">
        <v>10928</v>
      </c>
      <c r="AS48" s="45">
        <v>18682.643580000004</v>
      </c>
      <c r="AT48" s="45">
        <v>62620.48</v>
      </c>
      <c r="AU48" s="45">
        <v>0</v>
      </c>
      <c r="AV48" s="45">
        <v>0</v>
      </c>
      <c r="AW48" s="45">
        <v>10907.3697</v>
      </c>
      <c r="AX48" s="45">
        <v>37902.22023000008</v>
      </c>
      <c r="AY48" s="45">
        <v>109996.22</v>
      </c>
      <c r="AZ48" s="45">
        <v>0</v>
      </c>
      <c r="BA48" s="45">
        <v>16680.69991</v>
      </c>
      <c r="BB48" s="45">
        <v>0</v>
      </c>
      <c r="BC48" s="45">
        <v>77971.41</v>
      </c>
      <c r="BD48" s="45">
        <v>17456</v>
      </c>
      <c r="BE48" s="45">
        <v>15790.06867</v>
      </c>
      <c r="BF48" s="45">
        <v>45550.816</v>
      </c>
      <c r="BG48" s="20">
        <v>7684640.526895502</v>
      </c>
      <c r="BI48" s="68"/>
    </row>
    <row r="49" spans="1:61" ht="12.75">
      <c r="A49" s="17">
        <v>4</v>
      </c>
      <c r="B49" s="58" t="s">
        <v>104</v>
      </c>
      <c r="C49" s="19">
        <v>38725</v>
      </c>
      <c r="D49" s="19">
        <v>0</v>
      </c>
      <c r="E49" s="19">
        <v>0</v>
      </c>
      <c r="F49" s="19">
        <v>350000</v>
      </c>
      <c r="G49" s="19">
        <v>2000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  <c r="AJ49" s="19">
        <v>0</v>
      </c>
      <c r="AK49" s="19">
        <v>0</v>
      </c>
      <c r="AL49" s="19">
        <v>0</v>
      </c>
      <c r="AM49" s="19">
        <v>0</v>
      </c>
      <c r="AN49" s="19">
        <v>0</v>
      </c>
      <c r="AO49" s="19">
        <v>0</v>
      </c>
      <c r="AP49" s="19">
        <v>0</v>
      </c>
      <c r="AQ49" s="19">
        <v>0</v>
      </c>
      <c r="AR49" s="19">
        <v>0</v>
      </c>
      <c r="AS49" s="19">
        <v>0</v>
      </c>
      <c r="AT49" s="19">
        <v>0</v>
      </c>
      <c r="AU49" s="19">
        <v>0</v>
      </c>
      <c r="AV49" s="19">
        <v>0</v>
      </c>
      <c r="AW49" s="19">
        <v>0</v>
      </c>
      <c r="AX49" s="19">
        <v>0</v>
      </c>
      <c r="AY49" s="19">
        <v>0</v>
      </c>
      <c r="AZ49" s="19">
        <v>0</v>
      </c>
      <c r="BA49" s="19">
        <v>0</v>
      </c>
      <c r="BB49" s="19">
        <v>0</v>
      </c>
      <c r="BC49" s="19">
        <v>0</v>
      </c>
      <c r="BD49" s="19">
        <v>0</v>
      </c>
      <c r="BE49" s="19">
        <v>0</v>
      </c>
      <c r="BF49" s="19">
        <v>0</v>
      </c>
      <c r="BG49" s="20">
        <v>390725</v>
      </c>
      <c r="BI49" s="68"/>
    </row>
    <row r="50" spans="1:61" ht="12.75">
      <c r="A50" s="21"/>
      <c r="B50" s="22" t="s">
        <v>105</v>
      </c>
      <c r="C50" s="29">
        <v>38725</v>
      </c>
      <c r="D50" s="29">
        <v>0</v>
      </c>
      <c r="E50" s="29">
        <v>0</v>
      </c>
      <c r="F50" s="29">
        <v>350000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0">
        <v>388725</v>
      </c>
      <c r="BI50" s="68"/>
    </row>
    <row r="51" spans="1:61" ht="12.75">
      <c r="A51" s="21"/>
      <c r="B51" s="22" t="s">
        <v>106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0</v>
      </c>
      <c r="AJ51" s="29">
        <v>0</v>
      </c>
      <c r="AK51" s="29">
        <v>0</v>
      </c>
      <c r="AL51" s="29">
        <v>0</v>
      </c>
      <c r="AM51" s="29">
        <v>0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0">
        <v>0</v>
      </c>
      <c r="BI51" s="68"/>
    </row>
    <row r="52" spans="1:61" ht="12.75">
      <c r="A52" s="21"/>
      <c r="B52" s="22" t="s">
        <v>107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0</v>
      </c>
      <c r="AF52" s="29">
        <v>0</v>
      </c>
      <c r="AG52" s="29">
        <v>0</v>
      </c>
      <c r="AH52" s="29">
        <v>0</v>
      </c>
      <c r="AI52" s="29">
        <v>0</v>
      </c>
      <c r="AJ52" s="29">
        <v>0</v>
      </c>
      <c r="AK52" s="29">
        <v>0</v>
      </c>
      <c r="AL52" s="29">
        <v>0</v>
      </c>
      <c r="AM52" s="29">
        <v>0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20">
        <v>0</v>
      </c>
      <c r="BI52" s="68"/>
    </row>
    <row r="53" spans="1:61" ht="12.75">
      <c r="A53" s="21"/>
      <c r="B53" s="22" t="s">
        <v>108</v>
      </c>
      <c r="C53" s="29">
        <v>0</v>
      </c>
      <c r="D53" s="29">
        <v>0</v>
      </c>
      <c r="E53" s="29">
        <v>0</v>
      </c>
      <c r="F53" s="29">
        <v>0</v>
      </c>
      <c r="G53" s="29">
        <v>2000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>
        <v>0</v>
      </c>
      <c r="AG53" s="29">
        <v>0</v>
      </c>
      <c r="AH53" s="29">
        <v>0</v>
      </c>
      <c r="AI53" s="29">
        <v>0</v>
      </c>
      <c r="AJ53" s="29">
        <v>0</v>
      </c>
      <c r="AK53" s="29">
        <v>0</v>
      </c>
      <c r="AL53" s="29">
        <v>0</v>
      </c>
      <c r="AM53" s="29">
        <v>0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9">
        <v>0</v>
      </c>
      <c r="BG53" s="20">
        <v>2000</v>
      </c>
      <c r="BI53" s="68"/>
    </row>
    <row r="54" spans="1:61" ht="12.75">
      <c r="A54" s="17">
        <v>5</v>
      </c>
      <c r="B54" s="58" t="s">
        <v>109</v>
      </c>
      <c r="C54" s="19">
        <v>660465.64</v>
      </c>
      <c r="D54" s="19">
        <v>1062414.45</v>
      </c>
      <c r="E54" s="19">
        <v>2010</v>
      </c>
      <c r="F54" s="19">
        <v>8200</v>
      </c>
      <c r="G54" s="19">
        <v>420034.63202</v>
      </c>
      <c r="H54" s="19">
        <v>98171.2</v>
      </c>
      <c r="I54" s="19">
        <v>12010</v>
      </c>
      <c r="J54" s="19">
        <v>10</v>
      </c>
      <c r="K54" s="19">
        <v>0</v>
      </c>
      <c r="L54" s="19">
        <v>1000</v>
      </c>
      <c r="M54" s="19">
        <v>1010</v>
      </c>
      <c r="N54" s="19">
        <v>2000</v>
      </c>
      <c r="O54" s="19">
        <v>500</v>
      </c>
      <c r="P54" s="19">
        <v>1000</v>
      </c>
      <c r="Q54" s="19">
        <v>1000</v>
      </c>
      <c r="R54" s="19">
        <v>0</v>
      </c>
      <c r="S54" s="19">
        <v>1000</v>
      </c>
      <c r="T54" s="19">
        <v>162868.9</v>
      </c>
      <c r="U54" s="19">
        <v>457.47</v>
      </c>
      <c r="V54" s="19">
        <v>2000</v>
      </c>
      <c r="W54" s="19">
        <v>1000</v>
      </c>
      <c r="X54" s="19">
        <v>12582.93179</v>
      </c>
      <c r="Y54" s="19">
        <v>2000</v>
      </c>
      <c r="Z54" s="19">
        <v>2000</v>
      </c>
      <c r="AA54" s="19">
        <v>171320.625</v>
      </c>
      <c r="AB54" s="19">
        <v>0</v>
      </c>
      <c r="AC54" s="19">
        <v>111000</v>
      </c>
      <c r="AD54" s="19">
        <v>2000</v>
      </c>
      <c r="AE54" s="19">
        <v>500</v>
      </c>
      <c r="AF54" s="19">
        <v>2000</v>
      </c>
      <c r="AG54" s="19">
        <v>1000</v>
      </c>
      <c r="AH54" s="19">
        <v>2000</v>
      </c>
      <c r="AI54" s="19">
        <v>6079</v>
      </c>
      <c r="AJ54" s="19">
        <v>0</v>
      </c>
      <c r="AK54" s="19">
        <v>143106.51</v>
      </c>
      <c r="AL54" s="19">
        <v>220000</v>
      </c>
      <c r="AM54" s="19">
        <v>2000</v>
      </c>
      <c r="AN54" s="19">
        <v>1000</v>
      </c>
      <c r="AO54" s="19">
        <v>0</v>
      </c>
      <c r="AP54" s="19">
        <v>1000</v>
      </c>
      <c r="AQ54" s="19">
        <v>1000</v>
      </c>
      <c r="AR54" s="19">
        <v>0</v>
      </c>
      <c r="AS54" s="19">
        <v>0</v>
      </c>
      <c r="AT54" s="19">
        <v>1000</v>
      </c>
      <c r="AU54" s="19">
        <v>0</v>
      </c>
      <c r="AV54" s="19">
        <v>0</v>
      </c>
      <c r="AW54" s="19">
        <v>0</v>
      </c>
      <c r="AX54" s="19">
        <v>50000</v>
      </c>
      <c r="AY54" s="19">
        <v>0</v>
      </c>
      <c r="AZ54" s="19">
        <v>0</v>
      </c>
      <c r="BA54" s="19">
        <v>75000</v>
      </c>
      <c r="BB54" s="19">
        <v>0</v>
      </c>
      <c r="BC54" s="19">
        <v>80400</v>
      </c>
      <c r="BD54" s="19">
        <v>0</v>
      </c>
      <c r="BE54" s="19">
        <v>0</v>
      </c>
      <c r="BF54" s="19">
        <v>0</v>
      </c>
      <c r="BG54" s="20">
        <v>3324141.35881</v>
      </c>
      <c r="BI54" s="68"/>
    </row>
    <row r="55" spans="1:61" ht="12.75">
      <c r="A55" s="21"/>
      <c r="B55" s="22" t="s">
        <v>110</v>
      </c>
      <c r="C55" s="29">
        <v>10465.64</v>
      </c>
      <c r="D55" s="29">
        <v>47500</v>
      </c>
      <c r="E55" s="29">
        <v>2010</v>
      </c>
      <c r="F55" s="29">
        <v>8200</v>
      </c>
      <c r="G55" s="29">
        <v>0</v>
      </c>
      <c r="H55" s="29">
        <v>1171.2</v>
      </c>
      <c r="I55" s="29">
        <v>0</v>
      </c>
      <c r="J55" s="29">
        <v>10</v>
      </c>
      <c r="K55" s="29">
        <v>0</v>
      </c>
      <c r="L55" s="29">
        <v>1000</v>
      </c>
      <c r="M55" s="29">
        <v>1010</v>
      </c>
      <c r="N55" s="29">
        <v>2000</v>
      </c>
      <c r="O55" s="29">
        <v>0</v>
      </c>
      <c r="P55" s="29">
        <v>1000</v>
      </c>
      <c r="Q55" s="29">
        <v>0</v>
      </c>
      <c r="R55" s="29">
        <v>0</v>
      </c>
      <c r="S55" s="29">
        <v>0</v>
      </c>
      <c r="T55" s="29">
        <v>2868.9</v>
      </c>
      <c r="U55" s="29">
        <v>457.47</v>
      </c>
      <c r="V55" s="29">
        <v>0</v>
      </c>
      <c r="W55" s="29">
        <v>0</v>
      </c>
      <c r="X55" s="29">
        <v>5484.023</v>
      </c>
      <c r="Y55" s="29">
        <v>2000</v>
      </c>
      <c r="Z55" s="29">
        <v>2000</v>
      </c>
      <c r="AA55" s="29">
        <v>1320.625</v>
      </c>
      <c r="AB55" s="29">
        <v>0</v>
      </c>
      <c r="AC55" s="29">
        <v>1000</v>
      </c>
      <c r="AD55" s="29">
        <v>2000</v>
      </c>
      <c r="AE55" s="29">
        <v>500</v>
      </c>
      <c r="AF55" s="29">
        <v>0</v>
      </c>
      <c r="AG55" s="29">
        <v>0</v>
      </c>
      <c r="AH55" s="29">
        <v>0</v>
      </c>
      <c r="AI55" s="29">
        <v>6079</v>
      </c>
      <c r="AJ55" s="29">
        <v>0</v>
      </c>
      <c r="AK55" s="29">
        <v>0</v>
      </c>
      <c r="AL55" s="29">
        <v>0</v>
      </c>
      <c r="AM55" s="29">
        <v>0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1000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0">
        <v>99076.858</v>
      </c>
      <c r="BI55" s="68"/>
    </row>
    <row r="56" spans="1:61" ht="12.75">
      <c r="A56" s="27"/>
      <c r="B56" s="57" t="s">
        <v>111</v>
      </c>
      <c r="C56" s="45">
        <v>650000</v>
      </c>
      <c r="D56" s="45">
        <v>1014914.45</v>
      </c>
      <c r="E56" s="45">
        <v>0</v>
      </c>
      <c r="F56" s="45">
        <v>0</v>
      </c>
      <c r="G56" s="45">
        <v>420034.63202</v>
      </c>
      <c r="H56" s="45">
        <v>97000</v>
      </c>
      <c r="I56" s="45">
        <v>12010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500</v>
      </c>
      <c r="P56" s="45">
        <v>0</v>
      </c>
      <c r="Q56" s="45">
        <v>1000</v>
      </c>
      <c r="R56" s="45">
        <v>0</v>
      </c>
      <c r="S56" s="45">
        <v>1000</v>
      </c>
      <c r="T56" s="45">
        <v>160000</v>
      </c>
      <c r="U56" s="45">
        <v>0</v>
      </c>
      <c r="V56" s="45">
        <v>2000</v>
      </c>
      <c r="W56" s="45">
        <v>1000</v>
      </c>
      <c r="X56" s="45">
        <v>7098.90879</v>
      </c>
      <c r="Y56" s="45">
        <v>0</v>
      </c>
      <c r="Z56" s="45">
        <v>0</v>
      </c>
      <c r="AA56" s="45">
        <v>170000</v>
      </c>
      <c r="AB56" s="45">
        <v>0</v>
      </c>
      <c r="AC56" s="45">
        <v>110000</v>
      </c>
      <c r="AD56" s="45">
        <v>0</v>
      </c>
      <c r="AE56" s="45">
        <v>0</v>
      </c>
      <c r="AF56" s="45">
        <v>2000</v>
      </c>
      <c r="AG56" s="45">
        <v>1000</v>
      </c>
      <c r="AH56" s="45">
        <v>2000</v>
      </c>
      <c r="AI56" s="45">
        <v>0</v>
      </c>
      <c r="AJ56" s="45">
        <v>0</v>
      </c>
      <c r="AK56" s="45">
        <v>143106.51</v>
      </c>
      <c r="AL56" s="45">
        <v>220000</v>
      </c>
      <c r="AM56" s="45">
        <v>2000</v>
      </c>
      <c r="AN56" s="45">
        <v>1000</v>
      </c>
      <c r="AO56" s="45">
        <v>0</v>
      </c>
      <c r="AP56" s="45">
        <v>1000</v>
      </c>
      <c r="AQ56" s="45">
        <v>1000</v>
      </c>
      <c r="AR56" s="45">
        <v>0</v>
      </c>
      <c r="AS56" s="45">
        <v>0</v>
      </c>
      <c r="AT56" s="45">
        <v>0</v>
      </c>
      <c r="AU56" s="45">
        <v>0</v>
      </c>
      <c r="AV56" s="45">
        <v>0</v>
      </c>
      <c r="AW56" s="45">
        <v>0</v>
      </c>
      <c r="AX56" s="45">
        <v>50000</v>
      </c>
      <c r="AY56" s="45">
        <v>0</v>
      </c>
      <c r="AZ56" s="45">
        <v>0</v>
      </c>
      <c r="BA56" s="45">
        <v>75000</v>
      </c>
      <c r="BB56" s="45">
        <v>0</v>
      </c>
      <c r="BC56" s="45">
        <v>80400</v>
      </c>
      <c r="BD56" s="45">
        <v>0</v>
      </c>
      <c r="BE56" s="45">
        <v>0</v>
      </c>
      <c r="BF56" s="45">
        <v>0</v>
      </c>
      <c r="BG56" s="20">
        <v>3225064.50081</v>
      </c>
      <c r="BI56" s="68"/>
    </row>
    <row r="57" spans="1:61" ht="12.75">
      <c r="A57" s="17">
        <v>6</v>
      </c>
      <c r="B57" s="58" t="s">
        <v>112</v>
      </c>
      <c r="C57" s="19">
        <v>13547066.42</v>
      </c>
      <c r="D57" s="19">
        <v>6143820.43</v>
      </c>
      <c r="E57" s="19">
        <v>6528600.447</v>
      </c>
      <c r="F57" s="19">
        <v>13767659.351</v>
      </c>
      <c r="G57" s="19">
        <v>8654276.753</v>
      </c>
      <c r="H57" s="19">
        <v>15586437.161540002</v>
      </c>
      <c r="I57" s="19">
        <v>3346013.301</v>
      </c>
      <c r="J57" s="19">
        <v>251639</v>
      </c>
      <c r="K57" s="19">
        <v>497265.721</v>
      </c>
      <c r="L57" s="19">
        <v>1334933.069</v>
      </c>
      <c r="M57" s="19">
        <v>1687437.298</v>
      </c>
      <c r="N57" s="19">
        <v>3752624.045</v>
      </c>
      <c r="O57" s="19">
        <v>612504.991</v>
      </c>
      <c r="P57" s="19">
        <v>1009909.878</v>
      </c>
      <c r="Q57" s="19">
        <v>1115397.80281</v>
      </c>
      <c r="R57" s="19">
        <v>718386.03</v>
      </c>
      <c r="S57" s="19">
        <v>1033770.9404</v>
      </c>
      <c r="T57" s="19">
        <v>2468749.9427400003</v>
      </c>
      <c r="U57" s="19">
        <v>466394.9925599999</v>
      </c>
      <c r="V57" s="19">
        <v>599146.7319900001</v>
      </c>
      <c r="W57" s="19">
        <v>855394.82</v>
      </c>
      <c r="X57" s="19">
        <v>1083524.4873499998</v>
      </c>
      <c r="Y57" s="19">
        <v>2063202.08995</v>
      </c>
      <c r="Z57" s="19">
        <v>6585769.681</v>
      </c>
      <c r="AA57" s="19">
        <v>663172.37454</v>
      </c>
      <c r="AB57" s="19">
        <v>1400510.03</v>
      </c>
      <c r="AC57" s="19">
        <v>708248.79179</v>
      </c>
      <c r="AD57" s="19">
        <v>2664267.74834</v>
      </c>
      <c r="AE57" s="19">
        <v>506641.27086</v>
      </c>
      <c r="AF57" s="19">
        <v>1261684</v>
      </c>
      <c r="AG57" s="19">
        <v>688726.694</v>
      </c>
      <c r="AH57" s="19">
        <v>1829808.234</v>
      </c>
      <c r="AI57" s="19">
        <v>8134592.153839999</v>
      </c>
      <c r="AJ57" s="19">
        <v>267392.97</v>
      </c>
      <c r="AK57" s="19">
        <v>769327.72</v>
      </c>
      <c r="AL57" s="19">
        <v>1767829.0259</v>
      </c>
      <c r="AM57" s="19">
        <v>2387130.034</v>
      </c>
      <c r="AN57" s="19">
        <v>354596.194</v>
      </c>
      <c r="AO57" s="19">
        <v>348866.51</v>
      </c>
      <c r="AP57" s="19">
        <v>355153.905</v>
      </c>
      <c r="AQ57" s="19">
        <v>498605.057</v>
      </c>
      <c r="AR57" s="19">
        <v>44596</v>
      </c>
      <c r="AS57" s="19">
        <v>862838.945</v>
      </c>
      <c r="AT57" s="19">
        <v>253115.6</v>
      </c>
      <c r="AU57" s="19">
        <v>86445.541</v>
      </c>
      <c r="AV57" s="19">
        <v>103345.3</v>
      </c>
      <c r="AW57" s="19">
        <v>321538.814</v>
      </c>
      <c r="AX57" s="19">
        <v>367681.84599</v>
      </c>
      <c r="AY57" s="19">
        <v>465093.14</v>
      </c>
      <c r="AZ57" s="19">
        <v>231978.39</v>
      </c>
      <c r="BA57" s="19">
        <v>230158.10657</v>
      </c>
      <c r="BB57" s="19">
        <v>118649.462</v>
      </c>
      <c r="BC57" s="19">
        <v>207131.84</v>
      </c>
      <c r="BD57" s="19">
        <v>14800</v>
      </c>
      <c r="BE57" s="19">
        <v>76444.205</v>
      </c>
      <c r="BF57" s="19">
        <v>21750</v>
      </c>
      <c r="BG57" s="20">
        <v>121722045.28716998</v>
      </c>
      <c r="BI57" s="68"/>
    </row>
    <row r="58" spans="1:61" ht="12.75">
      <c r="A58" s="21"/>
      <c r="B58" s="22" t="s">
        <v>113</v>
      </c>
      <c r="C58" s="42">
        <v>0</v>
      </c>
      <c r="D58" s="42">
        <v>6143820.43</v>
      </c>
      <c r="E58" s="42">
        <v>0</v>
      </c>
      <c r="F58" s="42">
        <v>0</v>
      </c>
      <c r="G58" s="42">
        <v>0</v>
      </c>
      <c r="H58" s="42">
        <v>15586437.161540002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3752624.045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1261684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253115.6</v>
      </c>
      <c r="AU58" s="42">
        <v>0</v>
      </c>
      <c r="AV58" s="42">
        <v>0</v>
      </c>
      <c r="AW58" s="42">
        <v>0</v>
      </c>
      <c r="AX58" s="42">
        <v>0</v>
      </c>
      <c r="AY58" s="42">
        <v>0</v>
      </c>
      <c r="AZ58" s="42">
        <v>0</v>
      </c>
      <c r="BA58" s="42">
        <v>0</v>
      </c>
      <c r="BB58" s="42">
        <v>0</v>
      </c>
      <c r="BC58" s="42">
        <v>0</v>
      </c>
      <c r="BD58" s="42">
        <v>0</v>
      </c>
      <c r="BE58" s="42">
        <v>0</v>
      </c>
      <c r="BF58" s="42">
        <v>0</v>
      </c>
      <c r="BG58" s="20">
        <v>26997681.236540005</v>
      </c>
      <c r="BI58" s="68"/>
    </row>
    <row r="59" spans="1:61" ht="12.75">
      <c r="A59" s="21"/>
      <c r="B59" s="22" t="s">
        <v>114</v>
      </c>
      <c r="C59" s="42">
        <v>13547066.42</v>
      </c>
      <c r="D59" s="42">
        <v>0</v>
      </c>
      <c r="E59" s="42">
        <v>6528600.447</v>
      </c>
      <c r="F59" s="42">
        <v>13767659.351</v>
      </c>
      <c r="G59" s="42">
        <v>8654276.753</v>
      </c>
      <c r="H59" s="42">
        <v>0</v>
      </c>
      <c r="I59" s="42">
        <v>3346013.301</v>
      </c>
      <c r="J59" s="42">
        <v>251639</v>
      </c>
      <c r="K59" s="42">
        <v>497265.721</v>
      </c>
      <c r="L59" s="42">
        <v>1334933.069</v>
      </c>
      <c r="M59" s="42">
        <v>1687437.298</v>
      </c>
      <c r="N59" s="42">
        <v>0</v>
      </c>
      <c r="O59" s="42">
        <v>612504.991</v>
      </c>
      <c r="P59" s="42">
        <v>1009909.878</v>
      </c>
      <c r="Q59" s="42">
        <v>1115397.80281</v>
      </c>
      <c r="R59" s="42">
        <v>718386.03</v>
      </c>
      <c r="S59" s="42">
        <v>1033770.9404</v>
      </c>
      <c r="T59" s="42">
        <v>2468749.9427400003</v>
      </c>
      <c r="U59" s="42">
        <v>466394.9925599999</v>
      </c>
      <c r="V59" s="42">
        <v>599146.7319900001</v>
      </c>
      <c r="W59" s="42">
        <v>855394.82</v>
      </c>
      <c r="X59" s="42">
        <v>1083524.4873499998</v>
      </c>
      <c r="Y59" s="42">
        <v>2063202.08995</v>
      </c>
      <c r="Z59" s="42">
        <v>6585769.681</v>
      </c>
      <c r="AA59" s="42">
        <v>663172.37454</v>
      </c>
      <c r="AB59" s="42">
        <v>1400510.03</v>
      </c>
      <c r="AC59" s="42">
        <v>708248.79179</v>
      </c>
      <c r="AD59" s="42">
        <v>2664267.74834</v>
      </c>
      <c r="AE59" s="42">
        <v>506641.27086</v>
      </c>
      <c r="AF59" s="42">
        <v>0</v>
      </c>
      <c r="AG59" s="42">
        <v>688726.694</v>
      </c>
      <c r="AH59" s="42">
        <v>1829808.234</v>
      </c>
      <c r="AI59" s="42">
        <v>8134592.153839999</v>
      </c>
      <c r="AJ59" s="42">
        <v>267392.97</v>
      </c>
      <c r="AK59" s="42">
        <v>769327.72</v>
      </c>
      <c r="AL59" s="42">
        <v>1767829.0259</v>
      </c>
      <c r="AM59" s="42">
        <v>2387130.034</v>
      </c>
      <c r="AN59" s="42">
        <v>354596.194</v>
      </c>
      <c r="AO59" s="42">
        <v>348866.51</v>
      </c>
      <c r="AP59" s="42">
        <v>355153.905</v>
      </c>
      <c r="AQ59" s="42">
        <v>498605.057</v>
      </c>
      <c r="AR59" s="42">
        <v>44596</v>
      </c>
      <c r="AS59" s="42">
        <v>862838.945</v>
      </c>
      <c r="AT59" s="42">
        <v>0</v>
      </c>
      <c r="AU59" s="42">
        <v>86445.541</v>
      </c>
      <c r="AV59" s="42">
        <v>103345.3</v>
      </c>
      <c r="AW59" s="42">
        <v>321538.814</v>
      </c>
      <c r="AX59" s="42">
        <v>367681.84599</v>
      </c>
      <c r="AY59" s="42">
        <v>465093.14</v>
      </c>
      <c r="AZ59" s="42">
        <v>231978.39</v>
      </c>
      <c r="BA59" s="42">
        <v>230158.10657</v>
      </c>
      <c r="BB59" s="42">
        <v>118649.462</v>
      </c>
      <c r="BC59" s="42">
        <v>207131.84</v>
      </c>
      <c r="BD59" s="42">
        <v>14800</v>
      </c>
      <c r="BE59" s="42">
        <v>76444.205</v>
      </c>
      <c r="BF59" s="42">
        <v>21750</v>
      </c>
      <c r="BG59" s="20">
        <v>94724364.05062999</v>
      </c>
      <c r="BI59" s="68"/>
    </row>
    <row r="60" spans="1:61" ht="12.75">
      <c r="A60" s="17">
        <v>7</v>
      </c>
      <c r="B60" s="58" t="s">
        <v>115</v>
      </c>
      <c r="C60" s="19">
        <v>292416.18</v>
      </c>
      <c r="D60" s="19">
        <v>5778.97</v>
      </c>
      <c r="E60" s="19">
        <v>25436.283219999998</v>
      </c>
      <c r="F60" s="19">
        <v>171601.24167</v>
      </c>
      <c r="G60" s="19">
        <v>47631.126000000004</v>
      </c>
      <c r="H60" s="19">
        <v>16787.8752985</v>
      </c>
      <c r="I60" s="19">
        <v>57028.19231</v>
      </c>
      <c r="J60" s="19">
        <v>4570</v>
      </c>
      <c r="K60" s="19">
        <v>4394.47305</v>
      </c>
      <c r="L60" s="19">
        <v>27895.4659</v>
      </c>
      <c r="M60" s="19">
        <v>35795.01441</v>
      </c>
      <c r="N60" s="19">
        <v>14353.88169</v>
      </c>
      <c r="O60" s="19">
        <v>13662.904959999998</v>
      </c>
      <c r="P60" s="19">
        <v>8980.806955</v>
      </c>
      <c r="Q60" s="19">
        <v>18532.186410000002</v>
      </c>
      <c r="R60" s="19">
        <v>8188.89</v>
      </c>
      <c r="S60" s="19">
        <v>17210.00045</v>
      </c>
      <c r="T60" s="19">
        <v>42321.864850000005</v>
      </c>
      <c r="U60" s="19">
        <v>10375.649469999998</v>
      </c>
      <c r="V60" s="19">
        <v>21012.755999999998</v>
      </c>
      <c r="W60" s="19">
        <v>31678.2</v>
      </c>
      <c r="X60" s="19">
        <v>22268.01548</v>
      </c>
      <c r="Y60" s="19">
        <v>21087.30903</v>
      </c>
      <c r="Z60" s="19">
        <v>90584.57304999998</v>
      </c>
      <c r="AA60" s="19">
        <v>18593.18595</v>
      </c>
      <c r="AB60" s="19">
        <v>7464.688250000001</v>
      </c>
      <c r="AC60" s="19">
        <v>11370.32225</v>
      </c>
      <c r="AD60" s="19">
        <v>52212.69631</v>
      </c>
      <c r="AE60" s="19">
        <v>6933.9580000000005</v>
      </c>
      <c r="AF60" s="19">
        <v>3393</v>
      </c>
      <c r="AG60" s="19">
        <v>20869.968419999997</v>
      </c>
      <c r="AH60" s="19">
        <v>29608.88751</v>
      </c>
      <c r="AI60" s="19">
        <v>56165.05441</v>
      </c>
      <c r="AJ60" s="19">
        <v>5469.16</v>
      </c>
      <c r="AK60" s="19">
        <v>11071.41</v>
      </c>
      <c r="AL60" s="19">
        <v>24645.257950000003</v>
      </c>
      <c r="AM60" s="19">
        <v>12947.735060312501</v>
      </c>
      <c r="AN60" s="19">
        <v>5057.3405</v>
      </c>
      <c r="AO60" s="19">
        <v>9722.04376</v>
      </c>
      <c r="AP60" s="19">
        <v>4193.52113</v>
      </c>
      <c r="AQ60" s="19">
        <v>7198.66367</v>
      </c>
      <c r="AR60" s="19">
        <v>1471</v>
      </c>
      <c r="AS60" s="19">
        <v>24804.245860000003</v>
      </c>
      <c r="AT60" s="19">
        <v>6419.44</v>
      </c>
      <c r="AU60" s="19">
        <v>2753.4535</v>
      </c>
      <c r="AV60" s="19">
        <v>2458.38</v>
      </c>
      <c r="AW60" s="19">
        <v>7403.40398</v>
      </c>
      <c r="AX60" s="19">
        <v>11204.981610000043</v>
      </c>
      <c r="AY60" s="19">
        <v>6447.64</v>
      </c>
      <c r="AZ60" s="19">
        <v>4412.19</v>
      </c>
      <c r="BA60" s="19">
        <v>5918.91656</v>
      </c>
      <c r="BB60" s="19">
        <v>7554.33313</v>
      </c>
      <c r="BC60" s="19">
        <v>5622.67</v>
      </c>
      <c r="BD60" s="19">
        <v>2873</v>
      </c>
      <c r="BE60" s="19">
        <v>2729.58255</v>
      </c>
      <c r="BF60" s="19">
        <v>4924.5689999999995</v>
      </c>
      <c r="BG60" s="20">
        <v>1393506.5595638116</v>
      </c>
      <c r="BI60" s="68"/>
    </row>
    <row r="61" spans="1:61" ht="12.75">
      <c r="A61" s="21"/>
      <c r="B61" s="22" t="s">
        <v>116</v>
      </c>
      <c r="C61" s="42">
        <v>27469.84</v>
      </c>
      <c r="D61" s="42">
        <v>0</v>
      </c>
      <c r="E61" s="42">
        <v>0</v>
      </c>
      <c r="F61" s="42">
        <v>52296.84</v>
      </c>
      <c r="G61" s="42">
        <v>0</v>
      </c>
      <c r="H61" s="42">
        <v>0</v>
      </c>
      <c r="I61" s="42">
        <v>10197.2</v>
      </c>
      <c r="J61" s="42">
        <v>0</v>
      </c>
      <c r="K61" s="42">
        <v>0</v>
      </c>
      <c r="L61" s="42">
        <v>19921.6834</v>
      </c>
      <c r="M61" s="42">
        <v>15779.5</v>
      </c>
      <c r="N61" s="42">
        <v>0</v>
      </c>
      <c r="O61" s="42">
        <v>6884.4</v>
      </c>
      <c r="P61" s="42">
        <v>0</v>
      </c>
      <c r="Q61" s="42">
        <v>0</v>
      </c>
      <c r="R61" s="42">
        <v>0</v>
      </c>
      <c r="S61" s="42">
        <v>10500</v>
      </c>
      <c r="T61" s="42">
        <v>6994.11765</v>
      </c>
      <c r="U61" s="42">
        <v>0</v>
      </c>
      <c r="V61" s="42">
        <v>0</v>
      </c>
      <c r="W61" s="42">
        <v>11625.72</v>
      </c>
      <c r="X61" s="42">
        <v>0</v>
      </c>
      <c r="Y61" s="42">
        <v>0</v>
      </c>
      <c r="Z61" s="42">
        <v>59556.125369999994</v>
      </c>
      <c r="AA61" s="42">
        <v>11445.644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  <c r="AG61" s="42">
        <v>13755.491</v>
      </c>
      <c r="AH61" s="42">
        <v>0</v>
      </c>
      <c r="AI61" s="42">
        <v>4587.68871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2">
        <v>0</v>
      </c>
      <c r="AP61" s="42">
        <v>0</v>
      </c>
      <c r="AQ61" s="42">
        <v>0</v>
      </c>
      <c r="AR61" s="42">
        <v>0</v>
      </c>
      <c r="AS61" s="42">
        <v>0</v>
      </c>
      <c r="AT61" s="42">
        <v>0</v>
      </c>
      <c r="AU61" s="42">
        <v>0</v>
      </c>
      <c r="AV61" s="42">
        <v>0</v>
      </c>
      <c r="AW61" s="42">
        <v>0</v>
      </c>
      <c r="AX61" s="42">
        <v>0</v>
      </c>
      <c r="AY61" s="42">
        <v>0</v>
      </c>
      <c r="AZ61" s="42">
        <v>0</v>
      </c>
      <c r="BA61" s="42">
        <v>0</v>
      </c>
      <c r="BB61" s="42">
        <v>0</v>
      </c>
      <c r="BC61" s="42">
        <v>0</v>
      </c>
      <c r="BD61" s="42">
        <v>0</v>
      </c>
      <c r="BE61" s="42">
        <v>0</v>
      </c>
      <c r="BF61" s="42">
        <v>0</v>
      </c>
      <c r="BG61" s="20">
        <v>251014.25012999997</v>
      </c>
      <c r="BI61" s="68"/>
    </row>
    <row r="62" spans="1:61" ht="12.75">
      <c r="A62" s="21"/>
      <c r="B62" s="22" t="s">
        <v>117</v>
      </c>
      <c r="C62" s="42">
        <v>87490.73</v>
      </c>
      <c r="D62" s="42">
        <v>0</v>
      </c>
      <c r="E62" s="42">
        <v>0</v>
      </c>
      <c r="F62" s="42">
        <v>42658.360609999996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247.39195999999998</v>
      </c>
      <c r="Q62" s="42">
        <v>0</v>
      </c>
      <c r="R62" s="42">
        <v>0</v>
      </c>
      <c r="S62" s="42">
        <v>0</v>
      </c>
      <c r="T62" s="42">
        <v>9315.07553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810.70365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2212.2933599999997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2">
        <v>0</v>
      </c>
      <c r="AS62" s="42">
        <v>0</v>
      </c>
      <c r="AT62" s="42">
        <v>0</v>
      </c>
      <c r="AU62" s="42">
        <v>0</v>
      </c>
      <c r="AV62" s="42">
        <v>0</v>
      </c>
      <c r="AW62" s="42">
        <v>0</v>
      </c>
      <c r="AX62" s="42">
        <v>0</v>
      </c>
      <c r="AY62" s="42">
        <v>0</v>
      </c>
      <c r="AZ62" s="42">
        <v>0</v>
      </c>
      <c r="BA62" s="42">
        <v>0</v>
      </c>
      <c r="BB62" s="42">
        <v>0</v>
      </c>
      <c r="BC62" s="42">
        <v>0</v>
      </c>
      <c r="BD62" s="42">
        <v>0</v>
      </c>
      <c r="BE62" s="42">
        <v>0</v>
      </c>
      <c r="BF62" s="42">
        <v>0</v>
      </c>
      <c r="BG62" s="20">
        <v>142734.55511</v>
      </c>
      <c r="BI62" s="68"/>
    </row>
    <row r="63" spans="1:61" ht="12.75">
      <c r="A63" s="21"/>
      <c r="B63" s="22" t="s">
        <v>118</v>
      </c>
      <c r="C63" s="42">
        <v>34765.41</v>
      </c>
      <c r="D63" s="42">
        <v>0</v>
      </c>
      <c r="E63" s="42">
        <v>8047.689619999999</v>
      </c>
      <c r="F63" s="42">
        <v>8449.580189999999</v>
      </c>
      <c r="G63" s="42">
        <v>7311.024179999999</v>
      </c>
      <c r="H63" s="42">
        <v>1863.42284625</v>
      </c>
      <c r="I63" s="42">
        <v>13119.79056</v>
      </c>
      <c r="J63" s="42">
        <v>620</v>
      </c>
      <c r="K63" s="42">
        <v>2221.30554</v>
      </c>
      <c r="L63" s="42">
        <v>2487.8595</v>
      </c>
      <c r="M63" s="42">
        <v>7494.018440000001</v>
      </c>
      <c r="N63" s="42">
        <v>1483.00118</v>
      </c>
      <c r="O63" s="42">
        <v>2101.01766</v>
      </c>
      <c r="P63" s="42">
        <v>2550.380428</v>
      </c>
      <c r="Q63" s="42">
        <v>2659.51008</v>
      </c>
      <c r="R63" s="42">
        <v>2031.21</v>
      </c>
      <c r="S63" s="42">
        <v>1607.7946</v>
      </c>
      <c r="T63" s="42">
        <v>12248.898110000004</v>
      </c>
      <c r="U63" s="42">
        <v>4267.3448499999995</v>
      </c>
      <c r="V63" s="42">
        <v>2813.2666899999995</v>
      </c>
      <c r="W63" s="42">
        <v>3033.41</v>
      </c>
      <c r="X63" s="42">
        <v>3999.73211</v>
      </c>
      <c r="Y63" s="42">
        <v>5364.37547</v>
      </c>
      <c r="Z63" s="42">
        <v>16459.297469999998</v>
      </c>
      <c r="AA63" s="42">
        <v>1689.6358300000002</v>
      </c>
      <c r="AB63" s="42">
        <v>1350.12775</v>
      </c>
      <c r="AC63" s="42">
        <v>3147.073370000001</v>
      </c>
      <c r="AD63" s="42">
        <v>15736.51945</v>
      </c>
      <c r="AE63" s="42">
        <v>1830.192</v>
      </c>
      <c r="AF63" s="42">
        <v>353</v>
      </c>
      <c r="AG63" s="42">
        <v>1596.39953</v>
      </c>
      <c r="AH63" s="42">
        <v>8021.10678</v>
      </c>
      <c r="AI63" s="42">
        <v>22592.965579999996</v>
      </c>
      <c r="AJ63" s="42">
        <v>896.15</v>
      </c>
      <c r="AK63" s="42">
        <v>1840.27</v>
      </c>
      <c r="AL63" s="42">
        <v>6236.58929</v>
      </c>
      <c r="AM63" s="42">
        <v>4457.138931875001</v>
      </c>
      <c r="AN63" s="42">
        <v>928.1725</v>
      </c>
      <c r="AO63" s="42">
        <v>2689.20936</v>
      </c>
      <c r="AP63" s="42">
        <v>1849.546</v>
      </c>
      <c r="AQ63" s="42">
        <v>2566.1273300000003</v>
      </c>
      <c r="AR63" s="42">
        <v>474</v>
      </c>
      <c r="AS63" s="42">
        <v>7157.73804</v>
      </c>
      <c r="AT63" s="42">
        <v>1836.99</v>
      </c>
      <c r="AU63" s="42">
        <v>746.04267</v>
      </c>
      <c r="AV63" s="42">
        <v>373.02</v>
      </c>
      <c r="AW63" s="42">
        <v>1927.46068</v>
      </c>
      <c r="AX63" s="42">
        <v>4352.42747</v>
      </c>
      <c r="AY63" s="42">
        <v>1778.45</v>
      </c>
      <c r="AZ63" s="42">
        <v>1008.55</v>
      </c>
      <c r="BA63" s="42">
        <v>1467.566</v>
      </c>
      <c r="BB63" s="42">
        <v>2543.41341</v>
      </c>
      <c r="BC63" s="42">
        <v>2520.55</v>
      </c>
      <c r="BD63" s="42">
        <v>980</v>
      </c>
      <c r="BE63" s="42">
        <v>727.5065500000001</v>
      </c>
      <c r="BF63" s="42">
        <v>1643.88</v>
      </c>
      <c r="BG63" s="20">
        <v>254317.15804612497</v>
      </c>
      <c r="BI63" s="68"/>
    </row>
    <row r="64" spans="1:61" ht="12.75">
      <c r="A64" s="21"/>
      <c r="B64" s="22" t="s">
        <v>119</v>
      </c>
      <c r="C64" s="42">
        <v>23320.34</v>
      </c>
      <c r="D64" s="42">
        <v>1318.47</v>
      </c>
      <c r="E64" s="42">
        <v>12014.397120000001</v>
      </c>
      <c r="F64" s="42">
        <v>17528.297609999998</v>
      </c>
      <c r="G64" s="42">
        <v>13359.536080000002</v>
      </c>
      <c r="H64" s="42">
        <v>7538.780105</v>
      </c>
      <c r="I64" s="42">
        <v>6416.081</v>
      </c>
      <c r="J64" s="42">
        <v>1429</v>
      </c>
      <c r="K64" s="42">
        <v>387.88585</v>
      </c>
      <c r="L64" s="42">
        <v>230.27</v>
      </c>
      <c r="M64" s="42">
        <v>3243.234</v>
      </c>
      <c r="N64" s="42">
        <v>7869.8</v>
      </c>
      <c r="O64" s="42">
        <v>58.835</v>
      </c>
      <c r="P64" s="42">
        <v>301.75316</v>
      </c>
      <c r="Q64" s="42">
        <v>4252.5</v>
      </c>
      <c r="R64" s="42">
        <v>478.77</v>
      </c>
      <c r="S64" s="42">
        <v>999.5158299999999</v>
      </c>
      <c r="T64" s="42">
        <v>9159.623319999999</v>
      </c>
      <c r="U64" s="42">
        <v>1691.5310900000002</v>
      </c>
      <c r="V64" s="42">
        <v>6533.294</v>
      </c>
      <c r="W64" s="42">
        <v>3278.49</v>
      </c>
      <c r="X64" s="42">
        <v>7700.60628</v>
      </c>
      <c r="Y64" s="42">
        <v>7469.1330800000005</v>
      </c>
      <c r="Z64" s="42">
        <v>2554.76202</v>
      </c>
      <c r="AA64" s="42">
        <v>1695.97201</v>
      </c>
      <c r="AB64" s="42">
        <v>700.184</v>
      </c>
      <c r="AC64" s="42">
        <v>4817.717</v>
      </c>
      <c r="AD64" s="42">
        <v>10345.9835</v>
      </c>
      <c r="AE64" s="42">
        <v>6</v>
      </c>
      <c r="AF64" s="42">
        <v>2162</v>
      </c>
      <c r="AG64" s="42">
        <v>1986.19612</v>
      </c>
      <c r="AH64" s="42">
        <v>7935.76357</v>
      </c>
      <c r="AI64" s="42">
        <v>15208.234489999999</v>
      </c>
      <c r="AJ64" s="42">
        <v>3078.31</v>
      </c>
      <c r="AK64" s="42">
        <v>369.3</v>
      </c>
      <c r="AL64" s="42">
        <v>5068.61899</v>
      </c>
      <c r="AM64" s="42">
        <v>1950.4262203124997</v>
      </c>
      <c r="AN64" s="42">
        <v>525.463</v>
      </c>
      <c r="AO64" s="42">
        <v>633.7</v>
      </c>
      <c r="AP64" s="42">
        <v>262.736</v>
      </c>
      <c r="AQ64" s="42">
        <v>333.57367</v>
      </c>
      <c r="AR64" s="42">
        <v>148</v>
      </c>
      <c r="AS64" s="42">
        <v>6531.89801</v>
      </c>
      <c r="AT64" s="42">
        <v>199.5</v>
      </c>
      <c r="AU64" s="42">
        <v>203.9</v>
      </c>
      <c r="AV64" s="42">
        <v>188.85</v>
      </c>
      <c r="AW64" s="42">
        <v>177.5</v>
      </c>
      <c r="AX64" s="42">
        <v>2936.6274</v>
      </c>
      <c r="AY64" s="42">
        <v>175</v>
      </c>
      <c r="AZ64" s="42">
        <v>179.57</v>
      </c>
      <c r="BA64" s="42">
        <v>310.975</v>
      </c>
      <c r="BB64" s="42">
        <v>419.622</v>
      </c>
      <c r="BC64" s="42">
        <v>411</v>
      </c>
      <c r="BD64" s="42">
        <v>0</v>
      </c>
      <c r="BE64" s="42">
        <v>245.4</v>
      </c>
      <c r="BF64" s="42">
        <v>0</v>
      </c>
      <c r="BG64" s="20">
        <v>208342.92652531256</v>
      </c>
      <c r="BI64" s="68"/>
    </row>
    <row r="65" spans="1:61" ht="12.75">
      <c r="A65" s="21"/>
      <c r="B65" s="22" t="s">
        <v>120</v>
      </c>
      <c r="C65" s="42">
        <v>76368</v>
      </c>
      <c r="D65" s="42">
        <v>3447.89</v>
      </c>
      <c r="E65" s="42">
        <v>4318.122479999999</v>
      </c>
      <c r="F65" s="42">
        <v>48714.7942</v>
      </c>
      <c r="G65" s="42">
        <v>25759.33264</v>
      </c>
      <c r="H65" s="42">
        <v>6461.93714</v>
      </c>
      <c r="I65" s="42">
        <v>6745.83826</v>
      </c>
      <c r="J65" s="42">
        <v>1803</v>
      </c>
      <c r="K65" s="42">
        <v>1318.28566</v>
      </c>
      <c r="L65" s="42">
        <v>4384.616</v>
      </c>
      <c r="M65" s="42">
        <v>4551.80716</v>
      </c>
      <c r="N65" s="42">
        <v>3030.4107200000003</v>
      </c>
      <c r="O65" s="42">
        <v>3500.0816600000003</v>
      </c>
      <c r="P65" s="42">
        <v>3438.418537</v>
      </c>
      <c r="Q65" s="42">
        <v>3771.6722999999997</v>
      </c>
      <c r="R65" s="42">
        <v>4376.67</v>
      </c>
      <c r="S65" s="42">
        <v>3377.10598</v>
      </c>
      <c r="T65" s="42">
        <v>4393.71577</v>
      </c>
      <c r="U65" s="42">
        <v>2289.55656</v>
      </c>
      <c r="V65" s="42">
        <v>5924.931259999999</v>
      </c>
      <c r="W65" s="42">
        <v>6811.29</v>
      </c>
      <c r="X65" s="42">
        <v>8647.00067</v>
      </c>
      <c r="Y65" s="42">
        <v>5441.7786</v>
      </c>
      <c r="Z65" s="42">
        <v>7267.97707</v>
      </c>
      <c r="AA65" s="42">
        <v>2012.034</v>
      </c>
      <c r="AB65" s="42">
        <v>5414.376500000001</v>
      </c>
      <c r="AC65" s="42">
        <v>2262.641449999999</v>
      </c>
      <c r="AD65" s="42">
        <v>22703.81764</v>
      </c>
      <c r="AE65" s="42">
        <v>2595.668</v>
      </c>
      <c r="AF65" s="42">
        <v>257</v>
      </c>
      <c r="AG65" s="42">
        <v>1569.4092</v>
      </c>
      <c r="AH65" s="42">
        <v>4477.374519999999</v>
      </c>
      <c r="AI65" s="42">
        <v>8076.133630000001</v>
      </c>
      <c r="AJ65" s="42">
        <v>635.81</v>
      </c>
      <c r="AK65" s="42">
        <v>4686.58</v>
      </c>
      <c r="AL65" s="42">
        <v>11841.887</v>
      </c>
      <c r="AM65" s="42">
        <v>5896.911055</v>
      </c>
      <c r="AN65" s="42">
        <v>1699.898</v>
      </c>
      <c r="AO65" s="42">
        <v>2302.81116</v>
      </c>
      <c r="AP65" s="42">
        <v>1021.67313</v>
      </c>
      <c r="AQ65" s="42">
        <v>2465.81011</v>
      </c>
      <c r="AR65" s="42">
        <v>357</v>
      </c>
      <c r="AS65" s="42">
        <v>4146.39469</v>
      </c>
      <c r="AT65" s="42">
        <v>2240.61</v>
      </c>
      <c r="AU65" s="42">
        <v>973.869</v>
      </c>
      <c r="AV65" s="42">
        <v>802.04</v>
      </c>
      <c r="AW65" s="42">
        <v>2045.36109</v>
      </c>
      <c r="AX65" s="42">
        <v>1257.31103</v>
      </c>
      <c r="AY65" s="42">
        <v>1706.72</v>
      </c>
      <c r="AZ65" s="42">
        <v>1575.99</v>
      </c>
      <c r="BA65" s="42">
        <v>2120.341</v>
      </c>
      <c r="BB65" s="42">
        <v>1603.23287</v>
      </c>
      <c r="BC65" s="42">
        <v>2064.3</v>
      </c>
      <c r="BD65" s="42">
        <v>1156</v>
      </c>
      <c r="BE65" s="42">
        <v>1187.424</v>
      </c>
      <c r="BF65" s="42">
        <v>2110.187</v>
      </c>
      <c r="BG65" s="20">
        <v>351410.84874199994</v>
      </c>
      <c r="BI65" s="68"/>
    </row>
    <row r="66" spans="1:61" ht="12.75">
      <c r="A66" s="27"/>
      <c r="B66" s="57" t="s">
        <v>121</v>
      </c>
      <c r="C66" s="45">
        <v>43001.86</v>
      </c>
      <c r="D66" s="45">
        <v>1012.61</v>
      </c>
      <c r="E66" s="45">
        <v>1056.074</v>
      </c>
      <c r="F66" s="45">
        <v>1953.36906</v>
      </c>
      <c r="G66" s="45">
        <v>1201.2331</v>
      </c>
      <c r="H66" s="45">
        <v>923.73520725</v>
      </c>
      <c r="I66" s="45">
        <v>20549.28249</v>
      </c>
      <c r="J66" s="45">
        <v>718</v>
      </c>
      <c r="K66" s="45">
        <v>466.996</v>
      </c>
      <c r="L66" s="45">
        <v>871.037</v>
      </c>
      <c r="M66" s="45">
        <v>4726.45481</v>
      </c>
      <c r="N66" s="45">
        <v>1970.6697900000001</v>
      </c>
      <c r="O66" s="45">
        <v>1118.57064</v>
      </c>
      <c r="P66" s="45">
        <v>2442.86287</v>
      </c>
      <c r="Q66" s="45">
        <v>7848.50403</v>
      </c>
      <c r="R66" s="45">
        <v>1302.24</v>
      </c>
      <c r="S66" s="45">
        <v>725.5840400000001</v>
      </c>
      <c r="T66" s="45">
        <v>210.43446999999998</v>
      </c>
      <c r="U66" s="45">
        <v>2127.21697</v>
      </c>
      <c r="V66" s="45">
        <v>5741.26405</v>
      </c>
      <c r="W66" s="45">
        <v>6929.29</v>
      </c>
      <c r="X66" s="45">
        <v>1920.67642</v>
      </c>
      <c r="Y66" s="45">
        <v>2812.02188</v>
      </c>
      <c r="Z66" s="45">
        <v>3935.7074700000003</v>
      </c>
      <c r="AA66" s="45">
        <v>1749.90011</v>
      </c>
      <c r="AB66" s="45">
        <v>0</v>
      </c>
      <c r="AC66" s="45">
        <v>1142.89043</v>
      </c>
      <c r="AD66" s="45">
        <v>3426.37572</v>
      </c>
      <c r="AE66" s="45">
        <v>2502.098</v>
      </c>
      <c r="AF66" s="45">
        <v>621</v>
      </c>
      <c r="AG66" s="45">
        <v>1962.47257</v>
      </c>
      <c r="AH66" s="45">
        <v>9174.64264</v>
      </c>
      <c r="AI66" s="45">
        <v>3487.73864</v>
      </c>
      <c r="AJ66" s="45">
        <v>858.89</v>
      </c>
      <c r="AK66" s="45">
        <v>4175.26</v>
      </c>
      <c r="AL66" s="45">
        <v>1498.1626700000002</v>
      </c>
      <c r="AM66" s="45">
        <v>643.258853125</v>
      </c>
      <c r="AN66" s="45">
        <v>1903.8070000000002</v>
      </c>
      <c r="AO66" s="45">
        <v>4096.32324</v>
      </c>
      <c r="AP66" s="45">
        <v>1059.566</v>
      </c>
      <c r="AQ66" s="45">
        <v>1833.15256</v>
      </c>
      <c r="AR66" s="45">
        <v>492</v>
      </c>
      <c r="AS66" s="45">
        <v>6968.215120000001</v>
      </c>
      <c r="AT66" s="45">
        <v>2142.34</v>
      </c>
      <c r="AU66" s="45">
        <v>829.64183</v>
      </c>
      <c r="AV66" s="45">
        <v>1094.47</v>
      </c>
      <c r="AW66" s="45">
        <v>3253.0822099999996</v>
      </c>
      <c r="AX66" s="45">
        <v>2658.615710000041</v>
      </c>
      <c r="AY66" s="45">
        <v>2787.47</v>
      </c>
      <c r="AZ66" s="45">
        <v>1648.08</v>
      </c>
      <c r="BA66" s="45">
        <v>2020.03456</v>
      </c>
      <c r="BB66" s="45">
        <v>2988.0648499999998</v>
      </c>
      <c r="BC66" s="45">
        <v>626.82</v>
      </c>
      <c r="BD66" s="45">
        <v>737</v>
      </c>
      <c r="BE66" s="45">
        <v>569.252</v>
      </c>
      <c r="BF66" s="45">
        <v>1170.502</v>
      </c>
      <c r="BG66" s="20">
        <v>185686.82101037502</v>
      </c>
      <c r="BI66" s="68"/>
    </row>
    <row r="67" spans="1:61" ht="12.75">
      <c r="A67" s="17">
        <v>8</v>
      </c>
      <c r="B67" s="58" t="s">
        <v>122</v>
      </c>
      <c r="C67" s="19">
        <v>901502.01</v>
      </c>
      <c r="D67" s="19">
        <v>96835.27</v>
      </c>
      <c r="E67" s="19">
        <v>285355.00034</v>
      </c>
      <c r="F67" s="19">
        <v>245564.50861999998</v>
      </c>
      <c r="G67" s="19">
        <v>396518.03946000006</v>
      </c>
      <c r="H67" s="19">
        <v>142579.15073</v>
      </c>
      <c r="I67" s="19">
        <v>121981.48732</v>
      </c>
      <c r="J67" s="19">
        <v>14003</v>
      </c>
      <c r="K67" s="19">
        <v>11458.61296</v>
      </c>
      <c r="L67" s="19">
        <v>17303.90425</v>
      </c>
      <c r="M67" s="19">
        <v>22138.75447</v>
      </c>
      <c r="N67" s="19">
        <v>46397.46116</v>
      </c>
      <c r="O67" s="19">
        <v>13782.859219999998</v>
      </c>
      <c r="P67" s="19">
        <v>27902.201970000002</v>
      </c>
      <c r="Q67" s="19">
        <v>40140.71593</v>
      </c>
      <c r="R67" s="19">
        <v>15032.49</v>
      </c>
      <c r="S67" s="19">
        <v>14853.162019999998</v>
      </c>
      <c r="T67" s="19">
        <v>71589.21316</v>
      </c>
      <c r="U67" s="19">
        <v>8866.805715</v>
      </c>
      <c r="V67" s="19">
        <v>23186.143120000004</v>
      </c>
      <c r="W67" s="19">
        <v>18980.1</v>
      </c>
      <c r="X67" s="19">
        <v>20074.31645</v>
      </c>
      <c r="Y67" s="19">
        <v>42297.51535</v>
      </c>
      <c r="Z67" s="19">
        <v>80317.40986000001</v>
      </c>
      <c r="AA67" s="19">
        <v>10361.84487</v>
      </c>
      <c r="AB67" s="19">
        <v>52048.707870000006</v>
      </c>
      <c r="AC67" s="19">
        <v>16357.99205</v>
      </c>
      <c r="AD67" s="19">
        <v>76284.12465999999</v>
      </c>
      <c r="AE67" s="19">
        <v>13660.32491</v>
      </c>
      <c r="AF67" s="19">
        <v>12143</v>
      </c>
      <c r="AG67" s="19">
        <v>35021.71946</v>
      </c>
      <c r="AH67" s="19">
        <v>47593.148120000005</v>
      </c>
      <c r="AI67" s="19">
        <v>1488201.90413</v>
      </c>
      <c r="AJ67" s="19">
        <v>3187.93</v>
      </c>
      <c r="AK67" s="19">
        <v>19230.81</v>
      </c>
      <c r="AL67" s="19">
        <v>29046.296329999997</v>
      </c>
      <c r="AM67" s="19">
        <v>193586.46425</v>
      </c>
      <c r="AN67" s="19">
        <v>6411.03861</v>
      </c>
      <c r="AO67" s="19">
        <v>5350.66424</v>
      </c>
      <c r="AP67" s="19">
        <v>1277.795</v>
      </c>
      <c r="AQ67" s="19">
        <v>9351.00812</v>
      </c>
      <c r="AR67" s="19">
        <v>410</v>
      </c>
      <c r="AS67" s="19">
        <v>12896.95693</v>
      </c>
      <c r="AT67" s="19">
        <v>3404.91</v>
      </c>
      <c r="AU67" s="19">
        <v>1240.25395</v>
      </c>
      <c r="AV67" s="19">
        <v>989.83</v>
      </c>
      <c r="AW67" s="19">
        <v>601.42237</v>
      </c>
      <c r="AX67" s="19">
        <v>5534.26317</v>
      </c>
      <c r="AY67" s="19">
        <v>4356.63</v>
      </c>
      <c r="AZ67" s="19">
        <v>2266.54</v>
      </c>
      <c r="BA67" s="19">
        <v>691.2929200000001</v>
      </c>
      <c r="BB67" s="19">
        <v>588.68171</v>
      </c>
      <c r="BC67" s="19">
        <v>2847.91</v>
      </c>
      <c r="BD67" s="19">
        <v>309</v>
      </c>
      <c r="BE67" s="19">
        <v>805.3319</v>
      </c>
      <c r="BF67" s="19">
        <v>547.755</v>
      </c>
      <c r="BG67" s="20">
        <v>4735265.682675</v>
      </c>
      <c r="BI67" s="68"/>
    </row>
    <row r="68" spans="1:61" ht="12.75">
      <c r="A68" s="21"/>
      <c r="B68" s="59" t="s">
        <v>123</v>
      </c>
      <c r="C68" s="42">
        <v>48669.28</v>
      </c>
      <c r="D68" s="42">
        <v>21945.09</v>
      </c>
      <c r="E68" s="42">
        <v>11611.472</v>
      </c>
      <c r="F68" s="42">
        <v>2183.791</v>
      </c>
      <c r="G68" s="42">
        <v>0</v>
      </c>
      <c r="H68" s="42">
        <v>249.02906</v>
      </c>
      <c r="I68" s="42">
        <v>28926.977</v>
      </c>
      <c r="J68" s="42">
        <v>7442</v>
      </c>
      <c r="K68" s="42">
        <v>6073.08</v>
      </c>
      <c r="L68" s="42">
        <v>0</v>
      </c>
      <c r="M68" s="42">
        <v>0</v>
      </c>
      <c r="N68" s="42">
        <v>4E-05</v>
      </c>
      <c r="O68" s="42">
        <v>9773.8</v>
      </c>
      <c r="P68" s="42">
        <v>9357.111</v>
      </c>
      <c r="Q68" s="42">
        <v>12294.097119999999</v>
      </c>
      <c r="R68" s="42">
        <v>0</v>
      </c>
      <c r="S68" s="42">
        <v>0</v>
      </c>
      <c r="T68" s="42">
        <v>25441.8078</v>
      </c>
      <c r="U68" s="42">
        <v>4217.8679</v>
      </c>
      <c r="V68" s="42">
        <v>10838.887860000003</v>
      </c>
      <c r="W68" s="42">
        <v>0</v>
      </c>
      <c r="X68" s="42">
        <v>12060.85799</v>
      </c>
      <c r="Y68" s="42">
        <v>23026.310260000002</v>
      </c>
      <c r="Z68" s="42">
        <v>0</v>
      </c>
      <c r="AA68" s="42">
        <v>6266.99324</v>
      </c>
      <c r="AB68" s="42">
        <v>19859.570740000003</v>
      </c>
      <c r="AC68" s="42">
        <v>9280.509890000001</v>
      </c>
      <c r="AD68" s="42">
        <v>28755.780259999996</v>
      </c>
      <c r="AE68" s="42">
        <v>4473.0149</v>
      </c>
      <c r="AF68" s="42">
        <v>533</v>
      </c>
      <c r="AG68" s="42">
        <v>0</v>
      </c>
      <c r="AH68" s="42">
        <v>16690.73744</v>
      </c>
      <c r="AI68" s="42">
        <v>0</v>
      </c>
      <c r="AJ68" s="42">
        <v>2718.04</v>
      </c>
      <c r="AK68" s="42">
        <v>11095.73</v>
      </c>
      <c r="AL68" s="42">
        <v>19124.158</v>
      </c>
      <c r="AM68" s="42">
        <v>0</v>
      </c>
      <c r="AN68" s="42">
        <v>0</v>
      </c>
      <c r="AO68" s="42">
        <v>3464.4527599999997</v>
      </c>
      <c r="AP68" s="42">
        <v>0</v>
      </c>
      <c r="AQ68" s="42">
        <v>4622.703660000001</v>
      </c>
      <c r="AR68" s="42">
        <v>0</v>
      </c>
      <c r="AS68" s="42">
        <v>6789.276</v>
      </c>
      <c r="AT68" s="42">
        <v>0</v>
      </c>
      <c r="AU68" s="42">
        <v>628.788</v>
      </c>
      <c r="AV68" s="42">
        <v>0</v>
      </c>
      <c r="AW68" s="42">
        <v>0</v>
      </c>
      <c r="AX68" s="42">
        <v>3263.82384</v>
      </c>
      <c r="AY68" s="42">
        <v>3514.8</v>
      </c>
      <c r="AZ68" s="42">
        <v>0</v>
      </c>
      <c r="BA68" s="42">
        <v>0</v>
      </c>
      <c r="BB68" s="42">
        <v>0</v>
      </c>
      <c r="BC68" s="42">
        <v>1696.75</v>
      </c>
      <c r="BD68" s="42">
        <v>115</v>
      </c>
      <c r="BE68" s="42">
        <v>52.4</v>
      </c>
      <c r="BF68" s="42">
        <v>194.969</v>
      </c>
      <c r="BG68" s="20">
        <v>377251.95676</v>
      </c>
      <c r="BI68" s="68"/>
    </row>
    <row r="69" spans="1:61" ht="12.75">
      <c r="A69" s="21"/>
      <c r="B69" s="60" t="s">
        <v>124</v>
      </c>
      <c r="C69" s="29">
        <v>5225.04</v>
      </c>
      <c r="D69" s="29">
        <v>64.82</v>
      </c>
      <c r="E69" s="29">
        <v>3150.50283</v>
      </c>
      <c r="F69" s="29">
        <v>6177.82304</v>
      </c>
      <c r="G69" s="29">
        <v>5048.958130000001</v>
      </c>
      <c r="H69" s="29">
        <v>209.18803</v>
      </c>
      <c r="I69" s="29">
        <v>4448.88882</v>
      </c>
      <c r="J69" s="29">
        <v>345</v>
      </c>
      <c r="K69" s="29">
        <v>623.16264</v>
      </c>
      <c r="L69" s="29">
        <v>918.20493</v>
      </c>
      <c r="M69" s="29">
        <v>1278.73469</v>
      </c>
      <c r="N69" s="29">
        <v>20.88466</v>
      </c>
      <c r="O69" s="29">
        <v>359.90767999999997</v>
      </c>
      <c r="P69" s="29">
        <v>342.24734</v>
      </c>
      <c r="Q69" s="29">
        <v>468.67886</v>
      </c>
      <c r="R69" s="29">
        <v>1117.94</v>
      </c>
      <c r="S69" s="29">
        <v>419.30194</v>
      </c>
      <c r="T69" s="29">
        <v>959.2590600000001</v>
      </c>
      <c r="U69" s="29">
        <v>80.03553</v>
      </c>
      <c r="V69" s="29">
        <v>1042.84861</v>
      </c>
      <c r="W69" s="29">
        <v>576.29</v>
      </c>
      <c r="X69" s="29">
        <v>749.17047</v>
      </c>
      <c r="Y69" s="29">
        <v>1008.0580699999999</v>
      </c>
      <c r="Z69" s="29">
        <v>4183.995640000001</v>
      </c>
      <c r="AA69" s="29">
        <v>636.72844</v>
      </c>
      <c r="AB69" s="29">
        <v>1760.11985</v>
      </c>
      <c r="AC69" s="29">
        <v>270.5905599999999</v>
      </c>
      <c r="AD69" s="29">
        <v>2858.20779</v>
      </c>
      <c r="AE69" s="29">
        <v>147.66170000000002</v>
      </c>
      <c r="AF69" s="29">
        <v>0</v>
      </c>
      <c r="AG69" s="29">
        <v>0</v>
      </c>
      <c r="AH69" s="29">
        <v>946.13483</v>
      </c>
      <c r="AI69" s="29">
        <v>4331.10181</v>
      </c>
      <c r="AJ69" s="29">
        <v>0</v>
      </c>
      <c r="AK69" s="29">
        <v>806.67</v>
      </c>
      <c r="AL69" s="29">
        <v>826.50962</v>
      </c>
      <c r="AM69" s="29">
        <v>123.98020999999999</v>
      </c>
      <c r="AN69" s="29">
        <v>192.32095999999999</v>
      </c>
      <c r="AO69" s="29">
        <v>472.06635</v>
      </c>
      <c r="AP69" s="29">
        <v>308.28</v>
      </c>
      <c r="AQ69" s="29">
        <v>594.46681</v>
      </c>
      <c r="AR69" s="29">
        <v>109</v>
      </c>
      <c r="AS69" s="29">
        <v>797.33352</v>
      </c>
      <c r="AT69" s="29">
        <v>330.1</v>
      </c>
      <c r="AU69" s="29">
        <v>198.00399</v>
      </c>
      <c r="AV69" s="29">
        <v>0</v>
      </c>
      <c r="AW69" s="29">
        <v>375.93379999999996</v>
      </c>
      <c r="AX69" s="29">
        <v>261.78337</v>
      </c>
      <c r="AY69" s="29">
        <v>396.81</v>
      </c>
      <c r="AZ69" s="29">
        <v>308.76</v>
      </c>
      <c r="BA69" s="29">
        <v>455.03701</v>
      </c>
      <c r="BB69" s="29">
        <v>253.36935</v>
      </c>
      <c r="BC69" s="29">
        <v>244.56</v>
      </c>
      <c r="BD69" s="29">
        <v>0</v>
      </c>
      <c r="BE69" s="29">
        <v>0</v>
      </c>
      <c r="BF69" s="29">
        <v>0</v>
      </c>
      <c r="BG69" s="20">
        <v>56824.470939999985</v>
      </c>
      <c r="BI69" s="68"/>
    </row>
    <row r="70" spans="1:61" ht="12.75">
      <c r="A70" s="21"/>
      <c r="B70" s="61" t="s">
        <v>125</v>
      </c>
      <c r="C70" s="29">
        <v>245420.12</v>
      </c>
      <c r="D70" s="29">
        <v>11568.65</v>
      </c>
      <c r="E70" s="29">
        <v>123387.01551</v>
      </c>
      <c r="F70" s="29">
        <v>105019.35523999999</v>
      </c>
      <c r="G70" s="29">
        <v>150077.53165999998</v>
      </c>
      <c r="H70" s="29">
        <v>30344.38798</v>
      </c>
      <c r="I70" s="29">
        <v>10985.13044</v>
      </c>
      <c r="J70" s="29">
        <v>263</v>
      </c>
      <c r="K70" s="29">
        <v>13.6</v>
      </c>
      <c r="L70" s="29">
        <v>309.1</v>
      </c>
      <c r="M70" s="29">
        <v>8546.88994</v>
      </c>
      <c r="N70" s="29">
        <v>21653.375</v>
      </c>
      <c r="O70" s="29">
        <v>0</v>
      </c>
      <c r="P70" s="29">
        <v>2572.30134</v>
      </c>
      <c r="Q70" s="29">
        <v>12435.830680000001</v>
      </c>
      <c r="R70" s="29">
        <v>11891</v>
      </c>
      <c r="S70" s="29">
        <v>8390.844</v>
      </c>
      <c r="T70" s="29">
        <v>5067.19536</v>
      </c>
      <c r="U70" s="29">
        <v>1267.1113899999998</v>
      </c>
      <c r="V70" s="29">
        <v>421.0292799999999</v>
      </c>
      <c r="W70" s="29">
        <v>12290.65</v>
      </c>
      <c r="X70" s="29">
        <v>0</v>
      </c>
      <c r="Y70" s="29">
        <v>5375.391</v>
      </c>
      <c r="Z70" s="29">
        <v>4423.148</v>
      </c>
      <c r="AA70" s="29">
        <v>1140.996</v>
      </c>
      <c r="AB70" s="29">
        <v>15.395</v>
      </c>
      <c r="AC70" s="29">
        <v>2246.55868</v>
      </c>
      <c r="AD70" s="29">
        <v>19132.30121</v>
      </c>
      <c r="AE70" s="29">
        <v>1730.35932</v>
      </c>
      <c r="AF70" s="29">
        <v>2179</v>
      </c>
      <c r="AG70" s="29">
        <v>1390.7191</v>
      </c>
      <c r="AH70" s="29">
        <v>2584.45521</v>
      </c>
      <c r="AI70" s="29">
        <v>255054.28063999998</v>
      </c>
      <c r="AJ70" s="29">
        <v>260.94</v>
      </c>
      <c r="AK70" s="29">
        <v>0</v>
      </c>
      <c r="AL70" s="29">
        <v>473.6</v>
      </c>
      <c r="AM70" s="29">
        <v>93439.80304000001</v>
      </c>
      <c r="AN70" s="29">
        <v>34.531</v>
      </c>
      <c r="AO70" s="29">
        <v>949.285</v>
      </c>
      <c r="AP70" s="29">
        <v>0</v>
      </c>
      <c r="AQ70" s="29">
        <v>96.22</v>
      </c>
      <c r="AR70" s="29">
        <v>107</v>
      </c>
      <c r="AS70" s="29">
        <v>604.656</v>
      </c>
      <c r="AT70" s="29">
        <v>0</v>
      </c>
      <c r="AU70" s="29">
        <v>344.99734</v>
      </c>
      <c r="AV70" s="29">
        <v>95.27</v>
      </c>
      <c r="AW70" s="29">
        <v>0</v>
      </c>
      <c r="AX70" s="29">
        <v>1793.05578</v>
      </c>
      <c r="AY70" s="29">
        <v>142.97</v>
      </c>
      <c r="AZ70" s="29">
        <v>0</v>
      </c>
      <c r="BA70" s="29">
        <v>54.85</v>
      </c>
      <c r="BB70" s="29">
        <v>0</v>
      </c>
      <c r="BC70" s="29">
        <v>60</v>
      </c>
      <c r="BD70" s="29">
        <v>0</v>
      </c>
      <c r="BE70" s="29">
        <v>0</v>
      </c>
      <c r="BF70" s="29">
        <v>0</v>
      </c>
      <c r="BG70" s="20">
        <v>1155653.9001399998</v>
      </c>
      <c r="BI70" s="68"/>
    </row>
    <row r="71" spans="1:61" ht="12.75">
      <c r="A71" s="21"/>
      <c r="B71" s="62" t="s">
        <v>126</v>
      </c>
      <c r="C71" s="29">
        <v>141885.34</v>
      </c>
      <c r="D71" s="29">
        <v>7663.16</v>
      </c>
      <c r="E71" s="29">
        <v>0</v>
      </c>
      <c r="F71" s="29">
        <v>30664.87947</v>
      </c>
      <c r="G71" s="29">
        <v>11871.884059999998</v>
      </c>
      <c r="H71" s="29">
        <v>17662.259790000004</v>
      </c>
      <c r="I71" s="29">
        <v>463.72611</v>
      </c>
      <c r="J71" s="29">
        <v>814</v>
      </c>
      <c r="K71" s="29">
        <v>310.89585</v>
      </c>
      <c r="L71" s="29">
        <v>0.809</v>
      </c>
      <c r="M71" s="29">
        <v>0</v>
      </c>
      <c r="N71" s="29">
        <v>0</v>
      </c>
      <c r="O71" s="29">
        <v>354.871</v>
      </c>
      <c r="P71" s="29">
        <v>751.93377</v>
      </c>
      <c r="Q71" s="29">
        <v>338.075</v>
      </c>
      <c r="R71" s="29">
        <v>667.3</v>
      </c>
      <c r="S71" s="29">
        <v>285.034</v>
      </c>
      <c r="T71" s="29">
        <v>136.08872</v>
      </c>
      <c r="U71" s="29">
        <v>0</v>
      </c>
      <c r="V71" s="29">
        <v>305.51335</v>
      </c>
      <c r="W71" s="29">
        <v>2696.5</v>
      </c>
      <c r="X71" s="29">
        <v>0</v>
      </c>
      <c r="Y71" s="29">
        <v>0</v>
      </c>
      <c r="Z71" s="29">
        <v>19193.369140000024</v>
      </c>
      <c r="AA71" s="29">
        <v>-2351.26089</v>
      </c>
      <c r="AB71" s="29">
        <v>1188.4375</v>
      </c>
      <c r="AC71" s="29">
        <v>538.6736999999999</v>
      </c>
      <c r="AD71" s="29">
        <v>382.21558</v>
      </c>
      <c r="AE71" s="29">
        <v>5370.59101</v>
      </c>
      <c r="AF71" s="29">
        <v>642</v>
      </c>
      <c r="AG71" s="29">
        <v>0</v>
      </c>
      <c r="AH71" s="29">
        <v>9373.39874</v>
      </c>
      <c r="AI71" s="29">
        <v>60804.49578000001</v>
      </c>
      <c r="AJ71" s="29">
        <v>0</v>
      </c>
      <c r="AK71" s="29">
        <v>588.49</v>
      </c>
      <c r="AL71" s="29">
        <v>0</v>
      </c>
      <c r="AM71" s="29">
        <v>30866.00752</v>
      </c>
      <c r="AN71" s="29">
        <v>1976.94882</v>
      </c>
      <c r="AO71" s="29">
        <v>0</v>
      </c>
      <c r="AP71" s="29">
        <v>0</v>
      </c>
      <c r="AQ71" s="29">
        <v>36.24317</v>
      </c>
      <c r="AR71" s="29">
        <v>171</v>
      </c>
      <c r="AS71" s="29">
        <v>108.542</v>
      </c>
      <c r="AT71" s="29">
        <v>0</v>
      </c>
      <c r="AU71" s="29">
        <v>0</v>
      </c>
      <c r="AV71" s="29">
        <v>232.78</v>
      </c>
      <c r="AW71" s="29">
        <v>0</v>
      </c>
      <c r="AX71" s="29">
        <v>0</v>
      </c>
      <c r="AY71" s="29">
        <v>0</v>
      </c>
      <c r="AZ71" s="29">
        <v>50.8</v>
      </c>
      <c r="BA71" s="29">
        <v>0</v>
      </c>
      <c r="BB71" s="29">
        <v>190.33136</v>
      </c>
      <c r="BC71" s="29">
        <v>779.98</v>
      </c>
      <c r="BD71" s="29">
        <v>0</v>
      </c>
      <c r="BE71" s="29">
        <v>0</v>
      </c>
      <c r="BF71" s="29">
        <v>0</v>
      </c>
      <c r="BG71" s="20">
        <v>347015.31355</v>
      </c>
      <c r="BI71" s="68"/>
    </row>
    <row r="72" spans="1:61" ht="12.75">
      <c r="A72" s="21"/>
      <c r="B72" s="59" t="s">
        <v>127</v>
      </c>
      <c r="C72" s="29">
        <v>6072.81</v>
      </c>
      <c r="D72" s="29">
        <v>65.74</v>
      </c>
      <c r="E72" s="29">
        <v>0</v>
      </c>
      <c r="F72" s="29">
        <v>0</v>
      </c>
      <c r="G72" s="29">
        <v>3356.99772</v>
      </c>
      <c r="H72" s="29">
        <v>255.39587</v>
      </c>
      <c r="I72" s="29">
        <v>0</v>
      </c>
      <c r="J72" s="29">
        <v>0</v>
      </c>
      <c r="K72" s="29">
        <v>46.80923000000001</v>
      </c>
      <c r="L72" s="29">
        <v>1620.77026</v>
      </c>
      <c r="M72" s="29">
        <v>255.75</v>
      </c>
      <c r="N72" s="29">
        <v>520.5102</v>
      </c>
      <c r="O72" s="29">
        <v>600.2591</v>
      </c>
      <c r="P72" s="29">
        <v>0</v>
      </c>
      <c r="Q72" s="29">
        <v>375.83504</v>
      </c>
      <c r="R72" s="29">
        <v>212.28</v>
      </c>
      <c r="S72" s="29">
        <v>37.118</v>
      </c>
      <c r="T72" s="29">
        <v>3.90856</v>
      </c>
      <c r="U72" s="29">
        <v>511.285565</v>
      </c>
      <c r="V72" s="29">
        <v>338.22464</v>
      </c>
      <c r="W72" s="29">
        <v>191.36</v>
      </c>
      <c r="X72" s="29">
        <v>515.65758</v>
      </c>
      <c r="Y72" s="29">
        <v>30.39502</v>
      </c>
      <c r="Z72" s="29">
        <v>0</v>
      </c>
      <c r="AA72" s="29">
        <v>71.00773</v>
      </c>
      <c r="AB72" s="29">
        <v>5455.73676</v>
      </c>
      <c r="AC72" s="29">
        <v>0</v>
      </c>
      <c r="AD72" s="29">
        <v>346.56291999999996</v>
      </c>
      <c r="AE72" s="29">
        <v>863.176</v>
      </c>
      <c r="AF72" s="29">
        <v>84</v>
      </c>
      <c r="AG72" s="29">
        <v>0</v>
      </c>
      <c r="AH72" s="29">
        <v>254.3787</v>
      </c>
      <c r="AI72" s="29">
        <v>7607.731489999999</v>
      </c>
      <c r="AJ72" s="29">
        <v>64.8</v>
      </c>
      <c r="AK72" s="29">
        <v>0</v>
      </c>
      <c r="AL72" s="29">
        <v>1146.157</v>
      </c>
      <c r="AM72" s="29">
        <v>2673.45267</v>
      </c>
      <c r="AN72" s="29">
        <v>0</v>
      </c>
      <c r="AO72" s="29">
        <v>70.60892</v>
      </c>
      <c r="AP72" s="29">
        <v>5.003</v>
      </c>
      <c r="AQ72" s="29">
        <v>18.89841</v>
      </c>
      <c r="AR72" s="29">
        <v>0</v>
      </c>
      <c r="AS72" s="29">
        <v>757.04005</v>
      </c>
      <c r="AT72" s="29">
        <v>668.45</v>
      </c>
      <c r="AU72" s="29">
        <v>0</v>
      </c>
      <c r="AV72" s="29">
        <v>0</v>
      </c>
      <c r="AW72" s="29">
        <v>32.34949</v>
      </c>
      <c r="AX72" s="29">
        <v>85.05152</v>
      </c>
      <c r="AY72" s="29">
        <v>26.87</v>
      </c>
      <c r="AZ72" s="29">
        <v>0</v>
      </c>
      <c r="BA72" s="29">
        <v>0</v>
      </c>
      <c r="BB72" s="29">
        <v>83</v>
      </c>
      <c r="BC72" s="29">
        <v>56.51</v>
      </c>
      <c r="BD72" s="29">
        <v>0</v>
      </c>
      <c r="BE72" s="29">
        <v>0</v>
      </c>
      <c r="BF72" s="29">
        <v>217.25</v>
      </c>
      <c r="BG72" s="20">
        <v>35599.141445</v>
      </c>
      <c r="BI72" s="68"/>
    </row>
    <row r="73" spans="1:61" ht="12.75">
      <c r="A73" s="21"/>
      <c r="B73" s="61" t="s">
        <v>128</v>
      </c>
      <c r="C73" s="29">
        <v>0</v>
      </c>
      <c r="D73" s="29">
        <v>0</v>
      </c>
      <c r="E73" s="29">
        <v>0</v>
      </c>
      <c r="F73" s="29">
        <v>-384.43609999999995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600.1</v>
      </c>
      <c r="W73" s="29">
        <v>0</v>
      </c>
      <c r="X73" s="29">
        <v>0</v>
      </c>
      <c r="Y73" s="29">
        <v>383.701</v>
      </c>
      <c r="Z73" s="29">
        <v>0</v>
      </c>
      <c r="AA73" s="29">
        <v>0</v>
      </c>
      <c r="AB73" s="29">
        <v>0</v>
      </c>
      <c r="AC73" s="29">
        <v>0</v>
      </c>
      <c r="AD73" s="29">
        <v>0</v>
      </c>
      <c r="AE73" s="29">
        <v>0</v>
      </c>
      <c r="AF73" s="29">
        <v>0</v>
      </c>
      <c r="AG73" s="29">
        <v>0</v>
      </c>
      <c r="AH73" s="29">
        <v>0</v>
      </c>
      <c r="AI73" s="29">
        <v>50</v>
      </c>
      <c r="AJ73" s="29">
        <v>0</v>
      </c>
      <c r="AK73" s="29">
        <v>0</v>
      </c>
      <c r="AL73" s="29">
        <v>0</v>
      </c>
      <c r="AM73" s="29">
        <v>0</v>
      </c>
      <c r="AN73" s="29">
        <v>0</v>
      </c>
      <c r="AO73" s="29">
        <v>0</v>
      </c>
      <c r="AP73" s="29">
        <v>0</v>
      </c>
      <c r="AQ73" s="29">
        <v>0</v>
      </c>
      <c r="AR73" s="29">
        <v>0</v>
      </c>
      <c r="AS73" s="29">
        <v>0</v>
      </c>
      <c r="AT73" s="29">
        <v>0</v>
      </c>
      <c r="AU73" s="29">
        <v>0</v>
      </c>
      <c r="AV73" s="29">
        <v>0</v>
      </c>
      <c r="AW73" s="29">
        <v>0</v>
      </c>
      <c r="AX73" s="29">
        <v>0</v>
      </c>
      <c r="AY73" s="29">
        <v>0</v>
      </c>
      <c r="AZ73" s="29">
        <v>0</v>
      </c>
      <c r="BA73" s="29">
        <v>0</v>
      </c>
      <c r="BB73" s="29">
        <v>0</v>
      </c>
      <c r="BC73" s="29">
        <v>0</v>
      </c>
      <c r="BD73" s="29">
        <v>0</v>
      </c>
      <c r="BE73" s="29">
        <v>0</v>
      </c>
      <c r="BF73" s="29">
        <v>0</v>
      </c>
      <c r="BG73" s="20">
        <v>649.3649</v>
      </c>
      <c r="BI73" s="68"/>
    </row>
    <row r="74" spans="1:61" ht="12.75">
      <c r="A74" s="21"/>
      <c r="B74" s="61" t="s">
        <v>129</v>
      </c>
      <c r="C74" s="29">
        <v>111892.56</v>
      </c>
      <c r="D74" s="29">
        <v>45294.43</v>
      </c>
      <c r="E74" s="29">
        <v>50618.9529</v>
      </c>
      <c r="F74" s="29">
        <v>100409.8611</v>
      </c>
      <c r="G74" s="29">
        <v>216494.74073000002</v>
      </c>
      <c r="H74" s="29">
        <v>65185.7644</v>
      </c>
      <c r="I74" s="29">
        <v>62503.189</v>
      </c>
      <c r="J74" s="29">
        <v>4421</v>
      </c>
      <c r="K74" s="29">
        <v>1980.96924</v>
      </c>
      <c r="L74" s="29">
        <v>9869.31594</v>
      </c>
      <c r="M74" s="29">
        <v>7337.612929999999</v>
      </c>
      <c r="N74" s="29">
        <v>21000.24336</v>
      </c>
      <c r="O74" s="29">
        <v>2485.911</v>
      </c>
      <c r="P74" s="29">
        <v>14143.232390000001</v>
      </c>
      <c r="Q74" s="29">
        <v>14278.956</v>
      </c>
      <c r="R74" s="29">
        <v>397.51</v>
      </c>
      <c r="S74" s="29">
        <v>5018.182</v>
      </c>
      <c r="T74" s="29">
        <v>0</v>
      </c>
      <c r="U74" s="29">
        <v>1644.09394</v>
      </c>
      <c r="V74" s="29">
        <v>6893.89302</v>
      </c>
      <c r="W74" s="29">
        <v>2478.43</v>
      </c>
      <c r="X74" s="29">
        <v>4943.166780000001</v>
      </c>
      <c r="Y74" s="29">
        <v>10003.11</v>
      </c>
      <c r="Z74" s="29">
        <v>52516.89707999999</v>
      </c>
      <c r="AA74" s="29">
        <v>3422.40987</v>
      </c>
      <c r="AB74" s="29">
        <v>22112.192010000002</v>
      </c>
      <c r="AC74" s="29">
        <v>4008.15922</v>
      </c>
      <c r="AD74" s="29">
        <v>17743.994420000003</v>
      </c>
      <c r="AE74" s="29">
        <v>0</v>
      </c>
      <c r="AF74" s="29">
        <v>8705</v>
      </c>
      <c r="AG74" s="29">
        <v>2024.751</v>
      </c>
      <c r="AH74" s="29">
        <v>0</v>
      </c>
      <c r="AI74" s="29">
        <v>64766.96444999999</v>
      </c>
      <c r="AJ74" s="29">
        <v>486.23</v>
      </c>
      <c r="AK74" s="29">
        <v>6154.34</v>
      </c>
      <c r="AL74" s="29">
        <v>6190.73571</v>
      </c>
      <c r="AM74" s="29">
        <v>65869.03456</v>
      </c>
      <c r="AN74" s="29">
        <v>611.3739300000001</v>
      </c>
      <c r="AO74" s="29">
        <v>0</v>
      </c>
      <c r="AP74" s="29">
        <v>900</v>
      </c>
      <c r="AQ74" s="29">
        <v>3868.4334</v>
      </c>
      <c r="AR74" s="29">
        <v>23</v>
      </c>
      <c r="AS74" s="29">
        <v>228.62214</v>
      </c>
      <c r="AT74" s="29">
        <v>615.01</v>
      </c>
      <c r="AU74" s="29">
        <v>0</v>
      </c>
      <c r="AV74" s="29">
        <v>0</v>
      </c>
      <c r="AW74" s="29">
        <v>0</v>
      </c>
      <c r="AX74" s="29">
        <v>130.54866</v>
      </c>
      <c r="AY74" s="29">
        <v>401.58</v>
      </c>
      <c r="AZ74" s="29">
        <v>4.16</v>
      </c>
      <c r="BA74" s="29">
        <v>0</v>
      </c>
      <c r="BB74" s="29">
        <v>0</v>
      </c>
      <c r="BC74" s="29">
        <v>1.1</v>
      </c>
      <c r="BD74" s="29">
        <v>0</v>
      </c>
      <c r="BE74" s="29">
        <v>216.20209</v>
      </c>
      <c r="BF74" s="29">
        <v>135.536</v>
      </c>
      <c r="BG74" s="20">
        <v>1020431.3992699999</v>
      </c>
      <c r="BI74" s="68"/>
    </row>
    <row r="75" spans="1:61" ht="12.75">
      <c r="A75" s="27"/>
      <c r="B75" s="63" t="s">
        <v>130</v>
      </c>
      <c r="C75" s="64">
        <v>342336.86</v>
      </c>
      <c r="D75" s="64">
        <v>10233.38</v>
      </c>
      <c r="E75" s="64">
        <v>96587.0571</v>
      </c>
      <c r="F75" s="64">
        <v>1493.2348699999998</v>
      </c>
      <c r="G75" s="64">
        <v>9667.92716</v>
      </c>
      <c r="H75" s="64">
        <v>28673.1256</v>
      </c>
      <c r="I75" s="64">
        <v>14653.57595</v>
      </c>
      <c r="J75" s="64">
        <v>718</v>
      </c>
      <c r="K75" s="64">
        <v>2410.096</v>
      </c>
      <c r="L75" s="64">
        <v>4585.70412</v>
      </c>
      <c r="M75" s="64">
        <v>4719.76691</v>
      </c>
      <c r="N75" s="64">
        <v>3202.4479</v>
      </c>
      <c r="O75" s="64">
        <v>208.11044</v>
      </c>
      <c r="P75" s="64">
        <v>735.37613</v>
      </c>
      <c r="Q75" s="64">
        <v>-50.75677000000087</v>
      </c>
      <c r="R75" s="64">
        <v>746.46</v>
      </c>
      <c r="S75" s="64">
        <v>702.6820799999999</v>
      </c>
      <c r="T75" s="64">
        <v>39980.95366000001</v>
      </c>
      <c r="U75" s="64">
        <v>1146.41139</v>
      </c>
      <c r="V75" s="64">
        <v>2745.64636</v>
      </c>
      <c r="W75" s="64">
        <v>746.87</v>
      </c>
      <c r="X75" s="64">
        <v>1805.46363</v>
      </c>
      <c r="Y75" s="64">
        <v>2470.55</v>
      </c>
      <c r="Z75" s="64">
        <v>0</v>
      </c>
      <c r="AA75" s="64">
        <v>1174.97048</v>
      </c>
      <c r="AB75" s="64">
        <v>1657.2560100000017</v>
      </c>
      <c r="AC75" s="64">
        <v>13.5</v>
      </c>
      <c r="AD75" s="64">
        <v>7065.06248</v>
      </c>
      <c r="AE75" s="64">
        <v>1075.52198</v>
      </c>
      <c r="AF75" s="64">
        <v>0</v>
      </c>
      <c r="AG75" s="64">
        <v>31606.24936</v>
      </c>
      <c r="AH75" s="64">
        <v>17744.043200000004</v>
      </c>
      <c r="AI75" s="64">
        <v>1095587.32996</v>
      </c>
      <c r="AJ75" s="64">
        <v>-342.08</v>
      </c>
      <c r="AK75" s="64">
        <v>585.58</v>
      </c>
      <c r="AL75" s="64">
        <v>1285.136</v>
      </c>
      <c r="AM75" s="64">
        <v>614.18625</v>
      </c>
      <c r="AN75" s="64">
        <v>3595.8639</v>
      </c>
      <c r="AO75" s="64">
        <v>394.2512100000008</v>
      </c>
      <c r="AP75" s="64">
        <v>64.512</v>
      </c>
      <c r="AQ75" s="64">
        <v>114.04267</v>
      </c>
      <c r="AR75" s="64">
        <v>0</v>
      </c>
      <c r="AS75" s="64">
        <v>3611.48722</v>
      </c>
      <c r="AT75" s="64">
        <v>1791.35</v>
      </c>
      <c r="AU75" s="64">
        <v>68.46462</v>
      </c>
      <c r="AV75" s="64">
        <v>661.78</v>
      </c>
      <c r="AW75" s="64">
        <v>193.13908</v>
      </c>
      <c r="AX75" s="64">
        <v>0</v>
      </c>
      <c r="AY75" s="64">
        <v>-126.4</v>
      </c>
      <c r="AZ75" s="64">
        <v>1902.82</v>
      </c>
      <c r="BA75" s="64">
        <v>181.40591</v>
      </c>
      <c r="BB75" s="64">
        <v>61.981</v>
      </c>
      <c r="BC75" s="64">
        <v>9.01</v>
      </c>
      <c r="BD75" s="64">
        <v>194</v>
      </c>
      <c r="BE75" s="64">
        <v>536.72981</v>
      </c>
      <c r="BF75" s="64">
        <v>0</v>
      </c>
      <c r="BG75" s="20">
        <v>1741840.1356700005</v>
      </c>
      <c r="BI75" s="68"/>
    </row>
    <row r="76" spans="1:61" ht="12.75">
      <c r="A76" s="49">
        <v>9</v>
      </c>
      <c r="B76" s="65" t="s">
        <v>131</v>
      </c>
      <c r="C76" s="48">
        <v>0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0</v>
      </c>
      <c r="U76" s="48">
        <v>0</v>
      </c>
      <c r="V76" s="48">
        <v>0</v>
      </c>
      <c r="W76" s="48">
        <v>1115.12</v>
      </c>
      <c r="X76" s="48">
        <v>0</v>
      </c>
      <c r="Y76" s="48">
        <v>1169.13</v>
      </c>
      <c r="Z76" s="48">
        <v>0</v>
      </c>
      <c r="AA76" s="48">
        <v>0</v>
      </c>
      <c r="AB76" s="48">
        <v>0</v>
      </c>
      <c r="AC76" s="48">
        <v>0</v>
      </c>
      <c r="AD76" s="48">
        <v>0</v>
      </c>
      <c r="AE76" s="48">
        <v>0</v>
      </c>
      <c r="AF76" s="48">
        <v>0</v>
      </c>
      <c r="AG76" s="48">
        <v>0</v>
      </c>
      <c r="AH76" s="48">
        <v>0</v>
      </c>
      <c r="AI76" s="48">
        <v>0</v>
      </c>
      <c r="AJ76" s="48">
        <v>92.263</v>
      </c>
      <c r="AK76" s="48">
        <v>0</v>
      </c>
      <c r="AL76" s="48">
        <v>99.044</v>
      </c>
      <c r="AM76" s="48">
        <v>0</v>
      </c>
      <c r="AN76" s="48">
        <v>130.569</v>
      </c>
      <c r="AO76" s="48">
        <v>0</v>
      </c>
      <c r="AP76" s="48">
        <v>189.148</v>
      </c>
      <c r="AQ76" s="48">
        <v>250.69358</v>
      </c>
      <c r="AR76" s="48">
        <v>0</v>
      </c>
      <c r="AS76" s="48">
        <v>0</v>
      </c>
      <c r="AT76" s="48">
        <v>0</v>
      </c>
      <c r="AU76" s="48">
        <v>399.29701</v>
      </c>
      <c r="AV76" s="48">
        <v>0</v>
      </c>
      <c r="AW76" s="48">
        <v>0</v>
      </c>
      <c r="AX76" s="48">
        <v>38.872</v>
      </c>
      <c r="AY76" s="48">
        <v>0</v>
      </c>
      <c r="AZ76" s="48">
        <v>0</v>
      </c>
      <c r="BA76" s="48">
        <v>967.143</v>
      </c>
      <c r="BB76" s="48">
        <v>0</v>
      </c>
      <c r="BC76" s="48">
        <v>0</v>
      </c>
      <c r="BD76" s="48">
        <v>0</v>
      </c>
      <c r="BE76" s="48">
        <v>279.56996000000004</v>
      </c>
      <c r="BF76" s="48">
        <v>230.015</v>
      </c>
      <c r="BG76" s="20">
        <v>4960.86455</v>
      </c>
      <c r="BI76" s="68"/>
    </row>
    <row r="77" spans="1:61" ht="12.75">
      <c r="A77" s="49">
        <v>10</v>
      </c>
      <c r="B77" s="66" t="s">
        <v>132</v>
      </c>
      <c r="C77" s="48">
        <v>0</v>
      </c>
      <c r="D77" s="48">
        <v>0</v>
      </c>
      <c r="E77" s="48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48">
        <v>0</v>
      </c>
      <c r="V77" s="48">
        <v>0</v>
      </c>
      <c r="W77" s="48">
        <v>0</v>
      </c>
      <c r="X77" s="48">
        <v>0</v>
      </c>
      <c r="Y77" s="48">
        <v>0</v>
      </c>
      <c r="Z77" s="48">
        <v>0</v>
      </c>
      <c r="AA77" s="48">
        <v>0</v>
      </c>
      <c r="AB77" s="48">
        <v>0</v>
      </c>
      <c r="AC77" s="48">
        <v>0</v>
      </c>
      <c r="AD77" s="48">
        <v>0</v>
      </c>
      <c r="AE77" s="48">
        <v>0</v>
      </c>
      <c r="AF77" s="48">
        <v>0</v>
      </c>
      <c r="AG77" s="48">
        <v>0</v>
      </c>
      <c r="AH77" s="48">
        <v>0</v>
      </c>
      <c r="AI77" s="48">
        <v>0</v>
      </c>
      <c r="AJ77" s="48">
        <v>0</v>
      </c>
      <c r="AK77" s="48">
        <v>0</v>
      </c>
      <c r="AL77" s="48">
        <v>0</v>
      </c>
      <c r="AM77" s="48">
        <v>0</v>
      </c>
      <c r="AN77" s="48">
        <v>0</v>
      </c>
      <c r="AO77" s="48">
        <v>0</v>
      </c>
      <c r="AP77" s="48">
        <v>0</v>
      </c>
      <c r="AQ77" s="48">
        <v>0</v>
      </c>
      <c r="AR77" s="48">
        <v>0</v>
      </c>
      <c r="AS77" s="48">
        <v>0</v>
      </c>
      <c r="AT77" s="48">
        <v>0</v>
      </c>
      <c r="AU77" s="48">
        <v>0</v>
      </c>
      <c r="AV77" s="48">
        <v>0</v>
      </c>
      <c r="AW77" s="48">
        <v>0</v>
      </c>
      <c r="AX77" s="48">
        <v>0</v>
      </c>
      <c r="AY77" s="48">
        <v>0</v>
      </c>
      <c r="AZ77" s="48">
        <v>0</v>
      </c>
      <c r="BA77" s="48">
        <v>0</v>
      </c>
      <c r="BB77" s="48">
        <v>0</v>
      </c>
      <c r="BC77" s="48">
        <v>0</v>
      </c>
      <c r="BD77" s="48">
        <v>0</v>
      </c>
      <c r="BE77" s="48">
        <v>0</v>
      </c>
      <c r="BF77" s="48">
        <v>0</v>
      </c>
      <c r="BG77" s="20">
        <v>0</v>
      </c>
      <c r="BI77" s="68"/>
    </row>
    <row r="78" spans="1:61" ht="12.75">
      <c r="A78" s="49">
        <v>11</v>
      </c>
      <c r="B78" s="66" t="s">
        <v>133</v>
      </c>
      <c r="C78" s="48">
        <v>415.77999999932945</v>
      </c>
      <c r="D78" s="48">
        <v>0</v>
      </c>
      <c r="E78" s="48">
        <v>0</v>
      </c>
      <c r="F78" s="48">
        <v>2944087.8974</v>
      </c>
      <c r="G78" s="48">
        <v>26682.532179998234</v>
      </c>
      <c r="H78" s="48">
        <v>1986.12538000107</v>
      </c>
      <c r="I78" s="48">
        <v>1830770.52571</v>
      </c>
      <c r="J78" s="48">
        <v>1422</v>
      </c>
      <c r="K78" s="48">
        <v>1172.98342</v>
      </c>
      <c r="L78" s="48">
        <v>776934.61815</v>
      </c>
      <c r="M78" s="48">
        <v>0</v>
      </c>
      <c r="N78" s="48">
        <v>0</v>
      </c>
      <c r="O78" s="48">
        <v>0</v>
      </c>
      <c r="P78" s="48">
        <v>0</v>
      </c>
      <c r="Q78" s="48">
        <v>-23305.671510000248</v>
      </c>
      <c r="R78" s="48">
        <v>0</v>
      </c>
      <c r="S78" s="48">
        <v>317.30708999999996</v>
      </c>
      <c r="T78" s="48">
        <v>0</v>
      </c>
      <c r="U78" s="48">
        <v>211.3245</v>
      </c>
      <c r="V78" s="48">
        <v>0</v>
      </c>
      <c r="W78" s="48">
        <v>0</v>
      </c>
      <c r="X78" s="48">
        <v>0.196</v>
      </c>
      <c r="Y78" s="48">
        <v>0</v>
      </c>
      <c r="Z78" s="48">
        <v>73877.46671199799</v>
      </c>
      <c r="AA78" s="48">
        <v>0</v>
      </c>
      <c r="AB78" s="48">
        <v>0</v>
      </c>
      <c r="AC78" s="48">
        <v>0</v>
      </c>
      <c r="AD78" s="48">
        <v>0</v>
      </c>
      <c r="AE78" s="48">
        <v>0</v>
      </c>
      <c r="AF78" s="48">
        <v>0</v>
      </c>
      <c r="AG78" s="48">
        <v>446715.05903</v>
      </c>
      <c r="AH78" s="48">
        <v>0</v>
      </c>
      <c r="AI78" s="48">
        <v>0</v>
      </c>
      <c r="AJ78" s="48">
        <v>0</v>
      </c>
      <c r="AK78" s="48">
        <v>0</v>
      </c>
      <c r="AL78" s="48">
        <v>0</v>
      </c>
      <c r="AM78" s="48">
        <v>72239.46271999979</v>
      </c>
      <c r="AN78" s="48">
        <v>0</v>
      </c>
      <c r="AO78" s="48">
        <v>0</v>
      </c>
      <c r="AP78" s="48">
        <v>0</v>
      </c>
      <c r="AQ78" s="48">
        <v>0</v>
      </c>
      <c r="AR78" s="48">
        <v>7563</v>
      </c>
      <c r="AS78" s="48">
        <v>0</v>
      </c>
      <c r="AT78" s="48">
        <v>182700.31</v>
      </c>
      <c r="AU78" s="48">
        <v>-0.09200000000419095</v>
      </c>
      <c r="AV78" s="48">
        <v>0</v>
      </c>
      <c r="AW78" s="48">
        <v>0</v>
      </c>
      <c r="AX78" s="48">
        <v>0</v>
      </c>
      <c r="AY78" s="48">
        <v>0</v>
      </c>
      <c r="AZ78" s="48">
        <v>0</v>
      </c>
      <c r="BA78" s="48">
        <v>0</v>
      </c>
      <c r="BB78" s="48">
        <v>0</v>
      </c>
      <c r="BC78" s="48">
        <v>0</v>
      </c>
      <c r="BD78" s="48">
        <v>0</v>
      </c>
      <c r="BE78" s="48">
        <v>0</v>
      </c>
      <c r="BF78" s="48">
        <v>0</v>
      </c>
      <c r="BG78" s="20">
        <v>6343790.824781998</v>
      </c>
      <c r="BI78" s="68"/>
    </row>
    <row r="79" spans="1:61" ht="12.75">
      <c r="A79" s="49">
        <v>12</v>
      </c>
      <c r="B79" s="65" t="s">
        <v>94</v>
      </c>
      <c r="C79" s="48">
        <v>0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0</v>
      </c>
      <c r="U79" s="48">
        <v>0</v>
      </c>
      <c r="V79" s="48">
        <v>0</v>
      </c>
      <c r="W79" s="48">
        <v>0</v>
      </c>
      <c r="X79" s="48">
        <v>12520.007676774734</v>
      </c>
      <c r="Y79" s="48">
        <v>0</v>
      </c>
      <c r="Z79" s="48">
        <v>0</v>
      </c>
      <c r="AA79" s="48">
        <v>0</v>
      </c>
      <c r="AB79" s="48">
        <v>0</v>
      </c>
      <c r="AC79" s="48">
        <v>0</v>
      </c>
      <c r="AD79" s="48">
        <v>0</v>
      </c>
      <c r="AE79" s="48">
        <v>0</v>
      </c>
      <c r="AF79" s="48">
        <v>0</v>
      </c>
      <c r="AG79" s="48">
        <v>0</v>
      </c>
      <c r="AH79" s="48">
        <v>0</v>
      </c>
      <c r="AI79" s="48">
        <v>0</v>
      </c>
      <c r="AJ79" s="48">
        <v>0</v>
      </c>
      <c r="AK79" s="48">
        <v>0</v>
      </c>
      <c r="AL79" s="48">
        <v>0</v>
      </c>
      <c r="AM79" s="48">
        <v>0</v>
      </c>
      <c r="AN79" s="48">
        <v>0</v>
      </c>
      <c r="AO79" s="48">
        <v>0</v>
      </c>
      <c r="AP79" s="48">
        <v>0</v>
      </c>
      <c r="AQ79" s="48">
        <v>0</v>
      </c>
      <c r="AR79" s="48">
        <v>2789</v>
      </c>
      <c r="AS79" s="48">
        <v>3091.38699</v>
      </c>
      <c r="AT79" s="48">
        <v>1597.012</v>
      </c>
      <c r="AU79" s="48">
        <v>1570.0008299999754</v>
      </c>
      <c r="AV79" s="48">
        <v>0</v>
      </c>
      <c r="AW79" s="48">
        <v>3589.066439999998</v>
      </c>
      <c r="AX79" s="48">
        <v>6845.4938</v>
      </c>
      <c r="AY79" s="48">
        <v>0</v>
      </c>
      <c r="AZ79" s="48">
        <v>1907.6</v>
      </c>
      <c r="BA79" s="48">
        <v>4021.87504</v>
      </c>
      <c r="BB79" s="48">
        <v>5081.39644</v>
      </c>
      <c r="BC79" s="48">
        <v>5254.53</v>
      </c>
      <c r="BD79" s="48">
        <v>1086</v>
      </c>
      <c r="BE79" s="48">
        <v>1521.56962</v>
      </c>
      <c r="BF79" s="48">
        <v>23.98</v>
      </c>
      <c r="BG79" s="20">
        <v>50898.91883677471</v>
      </c>
      <c r="BI79" s="68"/>
    </row>
    <row r="80" spans="1:61" ht="12.75">
      <c r="A80" s="67"/>
      <c r="B80" s="67" t="s">
        <v>134</v>
      </c>
      <c r="C80" s="54">
        <v>17002159.82</v>
      </c>
      <c r="D80" s="54">
        <v>7599771.429999999</v>
      </c>
      <c r="E80" s="54">
        <v>7088298.668329999</v>
      </c>
      <c r="F80" s="54">
        <v>19574860.76831</v>
      </c>
      <c r="G80" s="54">
        <v>10554851.927799998</v>
      </c>
      <c r="H80" s="54">
        <v>17315583.666854</v>
      </c>
      <c r="I80" s="54">
        <v>5949757.30773</v>
      </c>
      <c r="J80" s="54">
        <v>339609</v>
      </c>
      <c r="K80" s="54">
        <v>563183.58493</v>
      </c>
      <c r="L80" s="54">
        <v>2554013.8075699997</v>
      </c>
      <c r="M80" s="54">
        <v>1819655.12516</v>
      </c>
      <c r="N80" s="54">
        <v>4272585.782860001</v>
      </c>
      <c r="O80" s="54">
        <v>873953.30947</v>
      </c>
      <c r="P80" s="54">
        <v>1244986.822059</v>
      </c>
      <c r="Q80" s="54">
        <v>1246159.3698299997</v>
      </c>
      <c r="R80" s="54">
        <v>818389.91</v>
      </c>
      <c r="S80" s="54">
        <v>1107435.61728</v>
      </c>
      <c r="T80" s="54">
        <v>2818009.07779</v>
      </c>
      <c r="U80" s="54">
        <v>498353.9305249999</v>
      </c>
      <c r="V80" s="54">
        <v>695921.1466200002</v>
      </c>
      <c r="W80" s="54">
        <v>1009415.97</v>
      </c>
      <c r="X80" s="54">
        <v>1247080.0456867747</v>
      </c>
      <c r="Y80" s="54">
        <v>2512292.73289</v>
      </c>
      <c r="Z80" s="54">
        <v>7949006.156011999</v>
      </c>
      <c r="AA80" s="54">
        <v>1021423.78004</v>
      </c>
      <c r="AB80" s="54">
        <v>1597685.43974</v>
      </c>
      <c r="AC80" s="54">
        <v>906270.03277</v>
      </c>
      <c r="AD80" s="54">
        <v>3273312.46266</v>
      </c>
      <c r="AE80" s="54">
        <v>563489.45118</v>
      </c>
      <c r="AF80" s="54">
        <v>1459307</v>
      </c>
      <c r="AG80" s="54">
        <v>1224478.0812300001</v>
      </c>
      <c r="AH80" s="54">
        <v>2397986.24355</v>
      </c>
      <c r="AI80" s="54">
        <v>10492350.31489</v>
      </c>
      <c r="AJ80" s="54">
        <v>289685.1779999999</v>
      </c>
      <c r="AK80" s="54">
        <v>1042858.86</v>
      </c>
      <c r="AL80" s="54">
        <v>2233582.34044</v>
      </c>
      <c r="AM80" s="54">
        <v>2963001.730010312</v>
      </c>
      <c r="AN80" s="54">
        <v>420344.04167</v>
      </c>
      <c r="AO80" s="54">
        <v>427551.13906</v>
      </c>
      <c r="AP80" s="54">
        <v>396309.07513</v>
      </c>
      <c r="AQ80" s="54">
        <v>562745.68207</v>
      </c>
      <c r="AR80" s="54">
        <v>68358</v>
      </c>
      <c r="AS80" s="54">
        <v>926531.5073599999</v>
      </c>
      <c r="AT80" s="54">
        <v>512706.202</v>
      </c>
      <c r="AU80" s="54">
        <v>97111.87558999997</v>
      </c>
      <c r="AV80" s="54">
        <v>121761.98</v>
      </c>
      <c r="AW80" s="54">
        <v>353533.75057000003</v>
      </c>
      <c r="AX80" s="54">
        <v>481619.67116</v>
      </c>
      <c r="AY80" s="54">
        <v>592570</v>
      </c>
      <c r="AZ80" s="54">
        <v>286608.83</v>
      </c>
      <c r="BA80" s="54">
        <v>335257.24535999994</v>
      </c>
      <c r="BB80" s="54">
        <v>192662.82557000002</v>
      </c>
      <c r="BC80" s="54">
        <v>393149.62</v>
      </c>
      <c r="BD80" s="54">
        <v>36554</v>
      </c>
      <c r="BE80" s="54">
        <v>98512.2917</v>
      </c>
      <c r="BF80" s="54">
        <v>73033.36899999999</v>
      </c>
      <c r="BG80" s="54">
        <v>152497686.99845704</v>
      </c>
      <c r="BI80" s="68"/>
    </row>
  </sheetData>
  <mergeCells count="6">
    <mergeCell ref="BI8:BK8"/>
    <mergeCell ref="BI9:BK9"/>
    <mergeCell ref="B1:F1"/>
    <mergeCell ref="B2:G2"/>
    <mergeCell ref="B5:G5"/>
    <mergeCell ref="B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R00421</cp:lastModifiedBy>
  <dcterms:created xsi:type="dcterms:W3CDTF">1996-10-14T23:33:28Z</dcterms:created>
  <dcterms:modified xsi:type="dcterms:W3CDTF">2018-03-16T05:22:34Z</dcterms:modified>
  <cp:category/>
  <cp:version/>
  <cp:contentType/>
  <cp:contentStatus/>
</cp:coreProperties>
</file>