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Sources &amp; Uses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L60" i="1"/>
  <c r="AG6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R69"/>
  <c r="BQ69"/>
  <c r="BQ68" s="1"/>
  <c r="BP69"/>
  <c r="BO69"/>
  <c r="BO68" s="1"/>
  <c r="BN69"/>
  <c r="BN68" s="1"/>
  <c r="BM69"/>
  <c r="BM68" s="1"/>
  <c r="BL69"/>
  <c r="BK69"/>
  <c r="BK68" s="1"/>
  <c r="BJ69"/>
  <c r="BI69"/>
  <c r="BI68" s="1"/>
  <c r="BH69"/>
  <c r="BG69"/>
  <c r="BG68" s="1"/>
  <c r="BF69"/>
  <c r="BF68" s="1"/>
  <c r="BE69"/>
  <c r="BE68" s="1"/>
  <c r="BD69"/>
  <c r="BC69"/>
  <c r="BC68" s="1"/>
  <c r="BB69"/>
  <c r="BB68" s="1"/>
  <c r="BA69"/>
  <c r="BA68" s="1"/>
  <c r="AZ69"/>
  <c r="AY69"/>
  <c r="AY68" s="1"/>
  <c r="AX69"/>
  <c r="AX68" s="1"/>
  <c r="AW69"/>
  <c r="AW68" s="1"/>
  <c r="AV69"/>
  <c r="AU69"/>
  <c r="AU68" s="1"/>
  <c r="AT69"/>
  <c r="AS69"/>
  <c r="AS68" s="1"/>
  <c r="AR69"/>
  <c r="AQ69"/>
  <c r="AQ68" s="1"/>
  <c r="AP69"/>
  <c r="AP68" s="1"/>
  <c r="AO69"/>
  <c r="AO68" s="1"/>
  <c r="AN69"/>
  <c r="AM69"/>
  <c r="AM68" s="1"/>
  <c r="AL69"/>
  <c r="AK69"/>
  <c r="AK68" s="1"/>
  <c r="AJ69"/>
  <c r="AI69"/>
  <c r="AI68" s="1"/>
  <c r="AH69"/>
  <c r="AH68" s="1"/>
  <c r="AG69"/>
  <c r="AG68" s="1"/>
  <c r="AF69"/>
  <c r="AE69"/>
  <c r="AE68" s="1"/>
  <c r="AD69"/>
  <c r="AC69"/>
  <c r="AC68" s="1"/>
  <c r="AB69"/>
  <c r="AA69"/>
  <c r="AA68" s="1"/>
  <c r="Z69"/>
  <c r="Z68" s="1"/>
  <c r="Y69"/>
  <c r="Y68" s="1"/>
  <c r="X69"/>
  <c r="W69"/>
  <c r="W68" s="1"/>
  <c r="V69"/>
  <c r="V68" s="1"/>
  <c r="U69"/>
  <c r="U68" s="1"/>
  <c r="T69"/>
  <c r="S69"/>
  <c r="S68" s="1"/>
  <c r="R69"/>
  <c r="R68" s="1"/>
  <c r="Q69"/>
  <c r="Q68" s="1"/>
  <c r="P69"/>
  <c r="O69"/>
  <c r="O68" s="1"/>
  <c r="N69"/>
  <c r="M69"/>
  <c r="M68" s="1"/>
  <c r="L69"/>
  <c r="K69"/>
  <c r="K68" s="1"/>
  <c r="J69"/>
  <c r="J68" s="1"/>
  <c r="I69"/>
  <c r="I68" s="1"/>
  <c r="H69"/>
  <c r="G69"/>
  <c r="G68" s="1"/>
  <c r="F69"/>
  <c r="E69"/>
  <c r="E68" s="1"/>
  <c r="D69"/>
  <c r="C69"/>
  <c r="BR68"/>
  <c r="BP68"/>
  <c r="BL68"/>
  <c r="BJ68"/>
  <c r="BH68"/>
  <c r="BD68"/>
  <c r="AZ68"/>
  <c r="AV68"/>
  <c r="AT68"/>
  <c r="AR68"/>
  <c r="AN68"/>
  <c r="AL68"/>
  <c r="AJ68"/>
  <c r="AF68"/>
  <c r="AD68"/>
  <c r="AB68"/>
  <c r="X68"/>
  <c r="T68"/>
  <c r="P68"/>
  <c r="N68"/>
  <c r="L68"/>
  <c r="H68"/>
  <c r="F68"/>
  <c r="D68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S66" s="1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S65" s="1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S64" s="1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S63" s="1"/>
  <c r="BR62"/>
  <c r="BR61" s="1"/>
  <c r="BQ62"/>
  <c r="BQ61" s="1"/>
  <c r="BP62"/>
  <c r="BP61" s="1"/>
  <c r="BO62"/>
  <c r="BO61" s="1"/>
  <c r="BN62"/>
  <c r="BN61" s="1"/>
  <c r="BM62"/>
  <c r="BL62"/>
  <c r="BL61" s="1"/>
  <c r="BK62"/>
  <c r="BK61" s="1"/>
  <c r="BJ62"/>
  <c r="BJ61" s="1"/>
  <c r="BI62"/>
  <c r="BH62"/>
  <c r="BH61" s="1"/>
  <c r="BG62"/>
  <c r="BG61" s="1"/>
  <c r="BF62"/>
  <c r="BF61" s="1"/>
  <c r="BE62"/>
  <c r="BD62"/>
  <c r="BD61" s="1"/>
  <c r="BC62"/>
  <c r="BC61" s="1"/>
  <c r="BB62"/>
  <c r="BB61" s="1"/>
  <c r="BA62"/>
  <c r="BA61" s="1"/>
  <c r="AZ62"/>
  <c r="AZ61" s="1"/>
  <c r="AY62"/>
  <c r="AY61" s="1"/>
  <c r="AX62"/>
  <c r="AX61" s="1"/>
  <c r="AW62"/>
  <c r="AW61" s="1"/>
  <c r="AV62"/>
  <c r="AV61" s="1"/>
  <c r="AU62"/>
  <c r="AU61" s="1"/>
  <c r="AT62"/>
  <c r="AT61" s="1"/>
  <c r="AS62"/>
  <c r="AR62"/>
  <c r="AR61" s="1"/>
  <c r="AQ62"/>
  <c r="AQ61" s="1"/>
  <c r="AP62"/>
  <c r="AP61" s="1"/>
  <c r="AO62"/>
  <c r="AO61" s="1"/>
  <c r="AN62"/>
  <c r="AN61" s="1"/>
  <c r="AM62"/>
  <c r="AM61" s="1"/>
  <c r="AL62"/>
  <c r="AL61" s="1"/>
  <c r="AK62"/>
  <c r="AJ62"/>
  <c r="AJ61" s="1"/>
  <c r="AI62"/>
  <c r="AI61" s="1"/>
  <c r="AH62"/>
  <c r="AH61" s="1"/>
  <c r="AG62"/>
  <c r="AG61" s="1"/>
  <c r="AF62"/>
  <c r="AF61" s="1"/>
  <c r="AE62"/>
  <c r="AE61" s="1"/>
  <c r="AD62"/>
  <c r="AD61" s="1"/>
  <c r="AC62"/>
  <c r="AB62"/>
  <c r="AB61" s="1"/>
  <c r="AA62"/>
  <c r="AA61" s="1"/>
  <c r="Z62"/>
  <c r="Z61" s="1"/>
  <c r="Y62"/>
  <c r="X62"/>
  <c r="X61" s="1"/>
  <c r="W62"/>
  <c r="W61" s="1"/>
  <c r="V62"/>
  <c r="V61" s="1"/>
  <c r="U62"/>
  <c r="U61" s="1"/>
  <c r="T62"/>
  <c r="T61" s="1"/>
  <c r="S62"/>
  <c r="S61" s="1"/>
  <c r="R62"/>
  <c r="R61" s="1"/>
  <c r="Q62"/>
  <c r="P62"/>
  <c r="P61" s="1"/>
  <c r="O62"/>
  <c r="O61" s="1"/>
  <c r="N62"/>
  <c r="N61" s="1"/>
  <c r="M62"/>
  <c r="M61" s="1"/>
  <c r="L62"/>
  <c r="L61" s="1"/>
  <c r="K62"/>
  <c r="K61" s="1"/>
  <c r="J62"/>
  <c r="J61" s="1"/>
  <c r="I62"/>
  <c r="I61" s="1"/>
  <c r="H62"/>
  <c r="H61" s="1"/>
  <c r="G62"/>
  <c r="G61" s="1"/>
  <c r="F62"/>
  <c r="F61" s="1"/>
  <c r="E62"/>
  <c r="D62"/>
  <c r="D61" s="1"/>
  <c r="C62"/>
  <c r="BS62" s="1"/>
  <c r="BM61"/>
  <c r="BI61"/>
  <c r="BE61"/>
  <c r="AS61"/>
  <c r="AK61"/>
  <c r="AC61"/>
  <c r="Y61"/>
  <c r="Q61"/>
  <c r="E61"/>
  <c r="BR60"/>
  <c r="BQ60"/>
  <c r="BP60"/>
  <c r="BO60"/>
  <c r="BN60"/>
  <c r="BM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F60"/>
  <c r="AF58" s="1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R59"/>
  <c r="BQ59"/>
  <c r="BP59"/>
  <c r="BP58" s="1"/>
  <c r="BO59"/>
  <c r="BO58" s="1"/>
  <c r="BN59"/>
  <c r="BM59"/>
  <c r="BK59"/>
  <c r="BK58" s="1"/>
  <c r="BJ59"/>
  <c r="BI59"/>
  <c r="BH59"/>
  <c r="BG59"/>
  <c r="BG58" s="1"/>
  <c r="BF59"/>
  <c r="BE59"/>
  <c r="BD59"/>
  <c r="BC59"/>
  <c r="BC58" s="1"/>
  <c r="BB59"/>
  <c r="BB58" s="1"/>
  <c r="BA59"/>
  <c r="AZ59"/>
  <c r="AY59"/>
  <c r="AY58" s="1"/>
  <c r="AX59"/>
  <c r="AW59"/>
  <c r="AV59"/>
  <c r="AU59"/>
  <c r="AU58" s="1"/>
  <c r="AT59"/>
  <c r="AS59"/>
  <c r="AR59"/>
  <c r="AR58" s="1"/>
  <c r="AQ59"/>
  <c r="AQ58" s="1"/>
  <c r="AP59"/>
  <c r="AP58" s="1"/>
  <c r="AO59"/>
  <c r="AN59"/>
  <c r="AM59"/>
  <c r="AM58" s="1"/>
  <c r="AL59"/>
  <c r="AL58" s="1"/>
  <c r="AK59"/>
  <c r="AJ59"/>
  <c r="AJ58" s="1"/>
  <c r="AI59"/>
  <c r="AI58" s="1"/>
  <c r="AH59"/>
  <c r="AF59"/>
  <c r="AE59"/>
  <c r="AE58" s="1"/>
  <c r="AD59"/>
  <c r="AC59"/>
  <c r="AC58" s="1"/>
  <c r="AB59"/>
  <c r="AA59"/>
  <c r="AA58" s="1"/>
  <c r="Z59"/>
  <c r="Y59"/>
  <c r="Y58" s="1"/>
  <c r="X59"/>
  <c r="W59"/>
  <c r="W58" s="1"/>
  <c r="V59"/>
  <c r="V58" s="1"/>
  <c r="U59"/>
  <c r="U58" s="1"/>
  <c r="T59"/>
  <c r="S59"/>
  <c r="S58" s="1"/>
  <c r="R59"/>
  <c r="Q59"/>
  <c r="Q58" s="1"/>
  <c r="P59"/>
  <c r="O59"/>
  <c r="O58" s="1"/>
  <c r="N59"/>
  <c r="M59"/>
  <c r="M58" s="1"/>
  <c r="L59"/>
  <c r="K59"/>
  <c r="K58" s="1"/>
  <c r="J59"/>
  <c r="J58" s="1"/>
  <c r="I59"/>
  <c r="I58" s="1"/>
  <c r="H59"/>
  <c r="G59"/>
  <c r="G58" s="1"/>
  <c r="F59"/>
  <c r="E59"/>
  <c r="E58" s="1"/>
  <c r="D59"/>
  <c r="C59"/>
  <c r="BR58"/>
  <c r="BN58"/>
  <c r="BL58"/>
  <c r="BJ58"/>
  <c r="BF58"/>
  <c r="BD58"/>
  <c r="AX58"/>
  <c r="AV58"/>
  <c r="AT58"/>
  <c r="AN58"/>
  <c r="AH58"/>
  <c r="AD58"/>
  <c r="Z58"/>
  <c r="X58"/>
  <c r="R58"/>
  <c r="P58"/>
  <c r="N58"/>
  <c r="H58"/>
  <c r="F58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R56"/>
  <c r="BR55" s="1"/>
  <c r="BQ56"/>
  <c r="BP56"/>
  <c r="BP55" s="1"/>
  <c r="BO56"/>
  <c r="BO55" s="1"/>
  <c r="BN56"/>
  <c r="BN55" s="1"/>
  <c r="BM56"/>
  <c r="BL56"/>
  <c r="BL55" s="1"/>
  <c r="BK56"/>
  <c r="BJ56"/>
  <c r="BJ55" s="1"/>
  <c r="BI56"/>
  <c r="BI55" s="1"/>
  <c r="BH56"/>
  <c r="BH55" s="1"/>
  <c r="BG56"/>
  <c r="BG55" s="1"/>
  <c r="BF56"/>
  <c r="BF55" s="1"/>
  <c r="BE56"/>
  <c r="BD56"/>
  <c r="BD55" s="1"/>
  <c r="BC56"/>
  <c r="BB56"/>
  <c r="BB55" s="1"/>
  <c r="BA56"/>
  <c r="BA55" s="1"/>
  <c r="AZ56"/>
  <c r="AZ55" s="1"/>
  <c r="AY56"/>
  <c r="AY55" s="1"/>
  <c r="AX56"/>
  <c r="AX55" s="1"/>
  <c r="AW56"/>
  <c r="AW55" s="1"/>
  <c r="AV56"/>
  <c r="AV55" s="1"/>
  <c r="AU56"/>
  <c r="AU55" s="1"/>
  <c r="AT56"/>
  <c r="AT55" s="1"/>
  <c r="AS56"/>
  <c r="AR56"/>
  <c r="AR55" s="1"/>
  <c r="AQ56"/>
  <c r="AQ55" s="1"/>
  <c r="AP56"/>
  <c r="AP55" s="1"/>
  <c r="AO56"/>
  <c r="AO55" s="1"/>
  <c r="AN56"/>
  <c r="AN55" s="1"/>
  <c r="AM56"/>
  <c r="AL56"/>
  <c r="AL55" s="1"/>
  <c r="AK56"/>
  <c r="AJ56"/>
  <c r="AJ55" s="1"/>
  <c r="AI56"/>
  <c r="AI55" s="1"/>
  <c r="AH56"/>
  <c r="AH55" s="1"/>
  <c r="AG56"/>
  <c r="AF56"/>
  <c r="AF55" s="1"/>
  <c r="AE56"/>
  <c r="AD56"/>
  <c r="AD55" s="1"/>
  <c r="AC56"/>
  <c r="AC55" s="1"/>
  <c r="AB56"/>
  <c r="AB55" s="1"/>
  <c r="AA56"/>
  <c r="AA55" s="1"/>
  <c r="Z56"/>
  <c r="Z55" s="1"/>
  <c r="Y56"/>
  <c r="X56"/>
  <c r="X55" s="1"/>
  <c r="W56"/>
  <c r="V56"/>
  <c r="V55" s="1"/>
  <c r="U56"/>
  <c r="U55" s="1"/>
  <c r="T56"/>
  <c r="T55" s="1"/>
  <c r="S56"/>
  <c r="S55" s="1"/>
  <c r="R56"/>
  <c r="R55" s="1"/>
  <c r="Q56"/>
  <c r="Q55" s="1"/>
  <c r="P56"/>
  <c r="P55" s="1"/>
  <c r="O56"/>
  <c r="O55" s="1"/>
  <c r="N56"/>
  <c r="N55" s="1"/>
  <c r="M56"/>
  <c r="L56"/>
  <c r="L55" s="1"/>
  <c r="K56"/>
  <c r="K55" s="1"/>
  <c r="J56"/>
  <c r="J55" s="1"/>
  <c r="I56"/>
  <c r="I55" s="1"/>
  <c r="H56"/>
  <c r="H55" s="1"/>
  <c r="G56"/>
  <c r="F56"/>
  <c r="F55" s="1"/>
  <c r="E56"/>
  <c r="D56"/>
  <c r="D55" s="1"/>
  <c r="C56"/>
  <c r="BQ55"/>
  <c r="BM55"/>
  <c r="BK55"/>
  <c r="BE55"/>
  <c r="BC55"/>
  <c r="AS55"/>
  <c r="AM55"/>
  <c r="AK55"/>
  <c r="AG55"/>
  <c r="AE55"/>
  <c r="Y55"/>
  <c r="W55"/>
  <c r="M55"/>
  <c r="G55"/>
  <c r="E55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R51"/>
  <c r="BQ51"/>
  <c r="BQ50" s="1"/>
  <c r="BP51"/>
  <c r="BO51"/>
  <c r="BO50" s="1"/>
  <c r="BN51"/>
  <c r="BN50" s="1"/>
  <c r="BM51"/>
  <c r="BM50" s="1"/>
  <c r="BL51"/>
  <c r="BK51"/>
  <c r="BK50" s="1"/>
  <c r="BJ51"/>
  <c r="BI51"/>
  <c r="BI50" s="1"/>
  <c r="BH51"/>
  <c r="BH50" s="1"/>
  <c r="BG51"/>
  <c r="BG50" s="1"/>
  <c r="BF51"/>
  <c r="BF50" s="1"/>
  <c r="BE51"/>
  <c r="BE50" s="1"/>
  <c r="BD51"/>
  <c r="BC51"/>
  <c r="BC50" s="1"/>
  <c r="BB51"/>
  <c r="BA51"/>
  <c r="BA50" s="1"/>
  <c r="AZ51"/>
  <c r="AY51"/>
  <c r="AY50" s="1"/>
  <c r="AX51"/>
  <c r="AX50" s="1"/>
  <c r="AW51"/>
  <c r="AW50" s="1"/>
  <c r="AV51"/>
  <c r="AV50" s="1"/>
  <c r="AU51"/>
  <c r="AU50" s="1"/>
  <c r="AT51"/>
  <c r="AS51"/>
  <c r="AS50" s="1"/>
  <c r="AR51"/>
  <c r="AQ51"/>
  <c r="AQ50" s="1"/>
  <c r="AP51"/>
  <c r="AP50" s="1"/>
  <c r="AO51"/>
  <c r="AO50" s="1"/>
  <c r="AN51"/>
  <c r="AM51"/>
  <c r="AM50" s="1"/>
  <c r="AL51"/>
  <c r="AK51"/>
  <c r="AK50" s="1"/>
  <c r="AJ51"/>
  <c r="AI51"/>
  <c r="AI50" s="1"/>
  <c r="AH51"/>
  <c r="AH50" s="1"/>
  <c r="AG51"/>
  <c r="AG50" s="1"/>
  <c r="AF51"/>
  <c r="AE51"/>
  <c r="AE50" s="1"/>
  <c r="AD51"/>
  <c r="AC51"/>
  <c r="AC50" s="1"/>
  <c r="AB51"/>
  <c r="AB50" s="1"/>
  <c r="AA51"/>
  <c r="AA50" s="1"/>
  <c r="Z51"/>
  <c r="Z50" s="1"/>
  <c r="Y51"/>
  <c r="Y50" s="1"/>
  <c r="X51"/>
  <c r="W51"/>
  <c r="W50" s="1"/>
  <c r="V51"/>
  <c r="V50" s="1"/>
  <c r="U51"/>
  <c r="U50" s="1"/>
  <c r="T51"/>
  <c r="S51"/>
  <c r="S50" s="1"/>
  <c r="R51"/>
  <c r="R50" s="1"/>
  <c r="Q51"/>
  <c r="Q50" s="1"/>
  <c r="P51"/>
  <c r="O51"/>
  <c r="O50" s="1"/>
  <c r="N51"/>
  <c r="M51"/>
  <c r="M50" s="1"/>
  <c r="L51"/>
  <c r="K51"/>
  <c r="K50" s="1"/>
  <c r="J51"/>
  <c r="J50" s="1"/>
  <c r="I51"/>
  <c r="I50" s="1"/>
  <c r="H51"/>
  <c r="G51"/>
  <c r="G50" s="1"/>
  <c r="F51"/>
  <c r="E51"/>
  <c r="E50" s="1"/>
  <c r="D51"/>
  <c r="D50" s="1"/>
  <c r="C51"/>
  <c r="BR50"/>
  <c r="BP50"/>
  <c r="BL50"/>
  <c r="BJ50"/>
  <c r="BD50"/>
  <c r="BB50"/>
  <c r="AZ50"/>
  <c r="AT50"/>
  <c r="AR50"/>
  <c r="AN50"/>
  <c r="AL50"/>
  <c r="AJ50"/>
  <c r="AF50"/>
  <c r="AD50"/>
  <c r="X50"/>
  <c r="T50"/>
  <c r="P50"/>
  <c r="N50"/>
  <c r="L50"/>
  <c r="H50"/>
  <c r="F50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R44"/>
  <c r="BR43" s="1"/>
  <c r="BQ44"/>
  <c r="BQ43" s="1"/>
  <c r="BP44"/>
  <c r="BP43" s="1"/>
  <c r="BO44"/>
  <c r="BO43" s="1"/>
  <c r="BN44"/>
  <c r="BN43" s="1"/>
  <c r="BM44"/>
  <c r="BL44"/>
  <c r="BL43" s="1"/>
  <c r="BK44"/>
  <c r="BJ44"/>
  <c r="BJ43" s="1"/>
  <c r="BI44"/>
  <c r="BH44"/>
  <c r="BH43" s="1"/>
  <c r="BG44"/>
  <c r="BG43" s="1"/>
  <c r="BF44"/>
  <c r="BF43" s="1"/>
  <c r="BE44"/>
  <c r="BE43" s="1"/>
  <c r="BD44"/>
  <c r="BD43" s="1"/>
  <c r="BC44"/>
  <c r="BB44"/>
  <c r="BB43" s="1"/>
  <c r="BA44"/>
  <c r="AZ44"/>
  <c r="AZ43" s="1"/>
  <c r="AY44"/>
  <c r="AY43" s="1"/>
  <c r="AX44"/>
  <c r="AX43" s="1"/>
  <c r="AW44"/>
  <c r="AV44"/>
  <c r="AV43" s="1"/>
  <c r="AU44"/>
  <c r="AU43" s="1"/>
  <c r="AT44"/>
  <c r="AT43" s="1"/>
  <c r="AS44"/>
  <c r="AR44"/>
  <c r="AR43" s="1"/>
  <c r="AQ44"/>
  <c r="AQ43" s="1"/>
  <c r="AP44"/>
  <c r="AP43" s="1"/>
  <c r="AO44"/>
  <c r="AO43" s="1"/>
  <c r="AN44"/>
  <c r="AN43" s="1"/>
  <c r="AM44"/>
  <c r="AM43" s="1"/>
  <c r="AL44"/>
  <c r="AL43" s="1"/>
  <c r="AK44"/>
  <c r="AK43" s="1"/>
  <c r="AJ44"/>
  <c r="AJ43" s="1"/>
  <c r="AI44"/>
  <c r="AI43" s="1"/>
  <c r="AH44"/>
  <c r="AH43" s="1"/>
  <c r="AG44"/>
  <c r="AF44"/>
  <c r="AF43" s="1"/>
  <c r="AE44"/>
  <c r="AD44"/>
  <c r="AD43" s="1"/>
  <c r="AC44"/>
  <c r="AB44"/>
  <c r="AB43" s="1"/>
  <c r="AA44"/>
  <c r="AA43" s="1"/>
  <c r="Z44"/>
  <c r="Z43" s="1"/>
  <c r="Y44"/>
  <c r="Y43" s="1"/>
  <c r="X44"/>
  <c r="X43" s="1"/>
  <c r="W44"/>
  <c r="W43" s="1"/>
  <c r="V44"/>
  <c r="V43" s="1"/>
  <c r="U44"/>
  <c r="U43" s="1"/>
  <c r="T44"/>
  <c r="T43" s="1"/>
  <c r="S44"/>
  <c r="S43" s="1"/>
  <c r="R44"/>
  <c r="R43" s="1"/>
  <c r="Q44"/>
  <c r="P44"/>
  <c r="P43" s="1"/>
  <c r="O44"/>
  <c r="O43" s="1"/>
  <c r="N44"/>
  <c r="N43" s="1"/>
  <c r="M44"/>
  <c r="L44"/>
  <c r="L43" s="1"/>
  <c r="K44"/>
  <c r="K43" s="1"/>
  <c r="J44"/>
  <c r="J43" s="1"/>
  <c r="I44"/>
  <c r="I43" s="1"/>
  <c r="H44"/>
  <c r="H43" s="1"/>
  <c r="G44"/>
  <c r="G43" s="1"/>
  <c r="F44"/>
  <c r="F43" s="1"/>
  <c r="E44"/>
  <c r="E43" s="1"/>
  <c r="D44"/>
  <c r="D43" s="1"/>
  <c r="C44"/>
  <c r="BM43"/>
  <c r="BK43"/>
  <c r="BI43"/>
  <c r="BC43"/>
  <c r="BA43"/>
  <c r="AW43"/>
  <c r="AS43"/>
  <c r="AG43"/>
  <c r="AE43"/>
  <c r="AC43"/>
  <c r="Q43"/>
  <c r="M43"/>
  <c r="BR42"/>
  <c r="BQ42"/>
  <c r="BP42"/>
  <c r="BO42"/>
  <c r="BN42"/>
  <c r="BM42"/>
  <c r="BL42"/>
  <c r="BL81" s="1"/>
  <c r="BK42"/>
  <c r="BJ42"/>
  <c r="BI42"/>
  <c r="BH42"/>
  <c r="BG42"/>
  <c r="BF42"/>
  <c r="BE42"/>
  <c r="BD42"/>
  <c r="BD81" s="1"/>
  <c r="BC42"/>
  <c r="BB42"/>
  <c r="BA42"/>
  <c r="AZ42"/>
  <c r="AY42"/>
  <c r="AX42"/>
  <c r="AW42"/>
  <c r="AV42"/>
  <c r="AU42"/>
  <c r="AT42"/>
  <c r="AS42"/>
  <c r="AR42"/>
  <c r="AQ42"/>
  <c r="AP42"/>
  <c r="AO42"/>
  <c r="AN42"/>
  <c r="AN81" s="1"/>
  <c r="AM42"/>
  <c r="AL42"/>
  <c r="AK42"/>
  <c r="AJ42"/>
  <c r="AI42"/>
  <c r="AH42"/>
  <c r="AG42"/>
  <c r="AF42"/>
  <c r="AE42"/>
  <c r="AD42"/>
  <c r="AC42"/>
  <c r="AB42"/>
  <c r="AA42"/>
  <c r="Z42"/>
  <c r="Y42"/>
  <c r="X42"/>
  <c r="X81" s="1"/>
  <c r="W42"/>
  <c r="V42"/>
  <c r="U42"/>
  <c r="T42"/>
  <c r="S42"/>
  <c r="R42"/>
  <c r="Q42"/>
  <c r="P42"/>
  <c r="P81" s="1"/>
  <c r="O42"/>
  <c r="N42"/>
  <c r="M42"/>
  <c r="L42"/>
  <c r="K42"/>
  <c r="J42"/>
  <c r="I42"/>
  <c r="H42"/>
  <c r="H81" s="1"/>
  <c r="G42"/>
  <c r="F42"/>
  <c r="E42"/>
  <c r="D42"/>
  <c r="C42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R9"/>
  <c r="BQ9"/>
  <c r="BP9"/>
  <c r="BO9"/>
  <c r="BN9"/>
  <c r="BM9"/>
  <c r="BL9"/>
  <c r="BK9"/>
  <c r="BJ9"/>
  <c r="BI9"/>
  <c r="BH9"/>
  <c r="BG9"/>
  <c r="BF9"/>
  <c r="BE9"/>
  <c r="BE8" s="1"/>
  <c r="BE41" s="1"/>
  <c r="BD9"/>
  <c r="BC9"/>
  <c r="BB9"/>
  <c r="BB8" s="1"/>
  <c r="BB41" s="1"/>
  <c r="BA9"/>
  <c r="BA8" s="1"/>
  <c r="BA41" s="1"/>
  <c r="AZ9"/>
  <c r="AY9"/>
  <c r="AX9"/>
  <c r="AW9"/>
  <c r="AW8" s="1"/>
  <c r="AW41" s="1"/>
  <c r="AV9"/>
  <c r="AV8" s="1"/>
  <c r="AV41" s="1"/>
  <c r="AU9"/>
  <c r="AT9"/>
  <c r="AS9"/>
  <c r="AS8" s="1"/>
  <c r="AS41" s="1"/>
  <c r="AR9"/>
  <c r="AQ9"/>
  <c r="AP9"/>
  <c r="AO9"/>
  <c r="AO8" s="1"/>
  <c r="AO41" s="1"/>
  <c r="AN9"/>
  <c r="AM9"/>
  <c r="AL9"/>
  <c r="AL8" s="1"/>
  <c r="AL41" s="1"/>
  <c r="AK9"/>
  <c r="AK8" s="1"/>
  <c r="AK41" s="1"/>
  <c r="AJ9"/>
  <c r="AI9"/>
  <c r="AH9"/>
  <c r="AG9"/>
  <c r="AG8" s="1"/>
  <c r="AG41" s="1"/>
  <c r="AF9"/>
  <c r="AF8" s="1"/>
  <c r="AF41" s="1"/>
  <c r="AE9"/>
  <c r="AD9"/>
  <c r="AC9"/>
  <c r="AC8" s="1"/>
  <c r="AC41" s="1"/>
  <c r="AB9"/>
  <c r="AA9"/>
  <c r="Z9"/>
  <c r="Y9"/>
  <c r="Y8" s="1"/>
  <c r="Y41" s="1"/>
  <c r="X9"/>
  <c r="W9"/>
  <c r="V9"/>
  <c r="V8" s="1"/>
  <c r="V41" s="1"/>
  <c r="U9"/>
  <c r="U8" s="1"/>
  <c r="U41" s="1"/>
  <c r="T9"/>
  <c r="S9"/>
  <c r="R9"/>
  <c r="Q9"/>
  <c r="Q8" s="1"/>
  <c r="Q41" s="1"/>
  <c r="P9"/>
  <c r="P8" s="1"/>
  <c r="P41" s="1"/>
  <c r="O9"/>
  <c r="N9"/>
  <c r="M9"/>
  <c r="M8" s="1"/>
  <c r="M41" s="1"/>
  <c r="L9"/>
  <c r="K9"/>
  <c r="J9"/>
  <c r="I9"/>
  <c r="I8" s="1"/>
  <c r="I41" s="1"/>
  <c r="H9"/>
  <c r="G9"/>
  <c r="F9"/>
  <c r="F8" s="1"/>
  <c r="F41" s="1"/>
  <c r="E9"/>
  <c r="E8" s="1"/>
  <c r="E41" s="1"/>
  <c r="D9"/>
  <c r="C9"/>
  <c r="BR8"/>
  <c r="BR41" s="1"/>
  <c r="BQ8"/>
  <c r="BQ41" s="1"/>
  <c r="BP8"/>
  <c r="BP41" s="1"/>
  <c r="BO8"/>
  <c r="BO41" s="1"/>
  <c r="BN8"/>
  <c r="BN41" s="1"/>
  <c r="BM8"/>
  <c r="BM41" s="1"/>
  <c r="BL8"/>
  <c r="BL41" s="1"/>
  <c r="BK8"/>
  <c r="BK41" s="1"/>
  <c r="BJ8"/>
  <c r="BJ41" s="1"/>
  <c r="BI8"/>
  <c r="BI41" s="1"/>
  <c r="BH8"/>
  <c r="BH41" s="1"/>
  <c r="BG8"/>
  <c r="BG41" s="1"/>
  <c r="BF8"/>
  <c r="BF41" s="1"/>
  <c r="BD8"/>
  <c r="BD41" s="1"/>
  <c r="BC8"/>
  <c r="BC41" s="1"/>
  <c r="AZ8"/>
  <c r="AZ41" s="1"/>
  <c r="AY8"/>
  <c r="AY41" s="1"/>
  <c r="AX8"/>
  <c r="AX41" s="1"/>
  <c r="AU8"/>
  <c r="AU41" s="1"/>
  <c r="AT8"/>
  <c r="AT41" s="1"/>
  <c r="AR8"/>
  <c r="AR41" s="1"/>
  <c r="AQ8"/>
  <c r="AQ41" s="1"/>
  <c r="AP8"/>
  <c r="AP41" s="1"/>
  <c r="AN8"/>
  <c r="AN41" s="1"/>
  <c r="AM8"/>
  <c r="AM41" s="1"/>
  <c r="AJ8"/>
  <c r="AJ41" s="1"/>
  <c r="AI8"/>
  <c r="AI41" s="1"/>
  <c r="AH8"/>
  <c r="AH41" s="1"/>
  <c r="AE8"/>
  <c r="AE41" s="1"/>
  <c r="AD8"/>
  <c r="AD41" s="1"/>
  <c r="AB8"/>
  <c r="AB41" s="1"/>
  <c r="AA8"/>
  <c r="AA41" s="1"/>
  <c r="Z8"/>
  <c r="Z41" s="1"/>
  <c r="X8"/>
  <c r="X41" s="1"/>
  <c r="W8"/>
  <c r="W41" s="1"/>
  <c r="T8"/>
  <c r="T41" s="1"/>
  <c r="S8"/>
  <c r="S41" s="1"/>
  <c r="R8"/>
  <c r="R41" s="1"/>
  <c r="O8"/>
  <c r="O41" s="1"/>
  <c r="N8"/>
  <c r="N41" s="1"/>
  <c r="L8"/>
  <c r="L41" s="1"/>
  <c r="K8"/>
  <c r="K41" s="1"/>
  <c r="J8"/>
  <c r="J41" s="1"/>
  <c r="H8"/>
  <c r="H41" s="1"/>
  <c r="G8"/>
  <c r="G41" s="1"/>
  <c r="D8"/>
  <c r="D41" s="1"/>
  <c r="C8"/>
  <c r="C41" s="1"/>
  <c r="M81" l="1"/>
  <c r="D58"/>
  <c r="D81" s="1"/>
  <c r="L58"/>
  <c r="T58"/>
  <c r="AB58"/>
  <c r="AK58"/>
  <c r="AK81" s="1"/>
  <c r="AO58"/>
  <c r="AS58"/>
  <c r="AW58"/>
  <c r="BA58"/>
  <c r="BA81" s="1"/>
  <c r="BE58"/>
  <c r="BI58"/>
  <c r="AF81"/>
  <c r="AV81"/>
  <c r="AZ58"/>
  <c r="BH58"/>
  <c r="BM58"/>
  <c r="BQ58"/>
  <c r="AG58"/>
  <c r="AG81" s="1"/>
  <c r="AS81"/>
  <c r="BM81"/>
  <c r="BS67"/>
  <c r="BS10"/>
  <c r="BS11"/>
  <c r="BS12"/>
  <c r="BS13"/>
  <c r="BS15"/>
  <c r="BS16"/>
  <c r="G81"/>
  <c r="O81"/>
  <c r="BS56"/>
  <c r="BS57"/>
  <c r="E81"/>
  <c r="I81"/>
  <c r="Q81"/>
  <c r="U81"/>
  <c r="Y81"/>
  <c r="AC81"/>
  <c r="AO81"/>
  <c r="AW81"/>
  <c r="BE81"/>
  <c r="BI81"/>
  <c r="BQ81"/>
  <c r="L81"/>
  <c r="T81"/>
  <c r="AB81"/>
  <c r="AJ81"/>
  <c r="AR81"/>
  <c r="AZ81"/>
  <c r="BH81"/>
  <c r="BP81"/>
  <c r="BS44"/>
  <c r="BS45"/>
  <c r="BS46"/>
  <c r="BS47"/>
  <c r="BS48"/>
  <c r="BS49"/>
  <c r="BS9"/>
  <c r="BS18"/>
  <c r="BS19"/>
  <c r="BS20"/>
  <c r="BS22"/>
  <c r="BS21" s="1"/>
  <c r="BS23"/>
  <c r="BS24"/>
  <c r="BS25"/>
  <c r="BS27"/>
  <c r="BS28"/>
  <c r="BS29"/>
  <c r="BS30"/>
  <c r="BS31"/>
  <c r="BS32"/>
  <c r="BS33"/>
  <c r="BS34"/>
  <c r="BS35"/>
  <c r="BS36"/>
  <c r="BS37"/>
  <c r="BS38"/>
  <c r="BS39"/>
  <c r="BS40"/>
  <c r="BS42"/>
  <c r="K81"/>
  <c r="S81"/>
  <c r="W81"/>
  <c r="AA81"/>
  <c r="AE81"/>
  <c r="AI81"/>
  <c r="AM81"/>
  <c r="AQ81"/>
  <c r="AU81"/>
  <c r="AY81"/>
  <c r="BC81"/>
  <c r="BG81"/>
  <c r="BK81"/>
  <c r="BO81"/>
  <c r="C43"/>
  <c r="BS43" s="1"/>
  <c r="BS51"/>
  <c r="BS52"/>
  <c r="BS53"/>
  <c r="BS54"/>
  <c r="C55"/>
  <c r="BS59"/>
  <c r="BS60"/>
  <c r="C61"/>
  <c r="BS69"/>
  <c r="BS70"/>
  <c r="BS71"/>
  <c r="BS72"/>
  <c r="BS73"/>
  <c r="BS74"/>
  <c r="BS75"/>
  <c r="BS76"/>
  <c r="BS77"/>
  <c r="BS78"/>
  <c r="BS79"/>
  <c r="BS80"/>
  <c r="F81"/>
  <c r="J81"/>
  <c r="N81"/>
  <c r="R81"/>
  <c r="V81"/>
  <c r="Z81"/>
  <c r="AD81"/>
  <c r="AH81"/>
  <c r="AL81"/>
  <c r="AP81"/>
  <c r="AT81"/>
  <c r="AX81"/>
  <c r="BB81"/>
  <c r="BF81"/>
  <c r="BJ81"/>
  <c r="BN81"/>
  <c r="BR81"/>
  <c r="BS61"/>
  <c r="C68"/>
  <c r="C50"/>
  <c r="C58"/>
  <c r="BS58" l="1"/>
  <c r="BS8"/>
  <c r="BS50"/>
  <c r="BS17"/>
  <c r="BS55"/>
  <c r="BS14"/>
  <c r="BS68"/>
  <c r="BS26"/>
  <c r="C81"/>
  <c r="BS41" l="1"/>
  <c r="BS81"/>
</calcChain>
</file>

<file path=xl/sharedStrings.xml><?xml version="1.0" encoding="utf-8"?>
<sst xmlns="http://schemas.openxmlformats.org/spreadsheetml/2006/main" count="152" uniqueCount="150">
  <si>
    <t>Nepal Rastra Bank</t>
  </si>
  <si>
    <t>Micro Finance Promotion &amp; Supervision Department</t>
  </si>
  <si>
    <t>in Rs '000'</t>
  </si>
  <si>
    <t>Particulars</t>
  </si>
  <si>
    <t>CONSOLIDATED</t>
  </si>
  <si>
    <t>NIRDHAN</t>
  </si>
  <si>
    <t>RMDC</t>
  </si>
  <si>
    <t>CHHIMEK</t>
  </si>
  <si>
    <t>SWABALAMBAN</t>
  </si>
  <si>
    <t>SANAKISAN</t>
  </si>
  <si>
    <t>NAYANEPAL</t>
  </si>
  <si>
    <t>MITHILA</t>
  </si>
  <si>
    <t>SUMMIT</t>
  </si>
  <si>
    <t>SWAROJGAR</t>
  </si>
  <si>
    <t xml:space="preserve">FIRST </t>
  </si>
  <si>
    <t>KALIKA</t>
  </si>
  <si>
    <t>MIRMIRE</t>
  </si>
  <si>
    <t>JANAUTTHAN</t>
  </si>
  <si>
    <t>WOMI</t>
  </si>
  <si>
    <t>LAXMI</t>
  </si>
  <si>
    <t>CIVIL</t>
  </si>
  <si>
    <t>MAHILA</t>
  </si>
  <si>
    <t>KISAN</t>
  </si>
  <si>
    <t>VIJAYA</t>
  </si>
  <si>
    <t>NMB</t>
  </si>
  <si>
    <t>FORWARD</t>
  </si>
  <si>
    <t>MAHULI</t>
  </si>
  <si>
    <t>SURYODAYA</t>
  </si>
  <si>
    <t>MERO</t>
  </si>
  <si>
    <t>SAMATA</t>
  </si>
  <si>
    <t>RSDC</t>
  </si>
  <si>
    <t>SAMUDAYIK</t>
  </si>
  <si>
    <t>NATIONAL</t>
  </si>
  <si>
    <t xml:space="preserve">GRAMEEN </t>
  </si>
  <si>
    <t>NEPALSEWA</t>
  </si>
  <si>
    <t>UNNATI</t>
  </si>
  <si>
    <t>SWADESHI</t>
  </si>
  <si>
    <t>NADEP</t>
  </si>
  <si>
    <t>SUPPORT</t>
  </si>
  <si>
    <t>ARAMBHA</t>
  </si>
  <si>
    <t>JANASEWI</t>
  </si>
  <si>
    <t>CHOUTARI</t>
  </si>
  <si>
    <t>GHODIGHODA</t>
  </si>
  <si>
    <t>ASHA</t>
  </si>
  <si>
    <t>NEPAL AGRO</t>
  </si>
  <si>
    <t>RAMAROSHAN</t>
  </si>
  <si>
    <t>CREATIVE</t>
  </si>
  <si>
    <t>GURANSH</t>
  </si>
  <si>
    <t>GANAPATI</t>
  </si>
  <si>
    <t>INFINITY</t>
  </si>
  <si>
    <t>ADHIKHOLA</t>
  </si>
  <si>
    <t>SWABHIMAN</t>
  </si>
  <si>
    <t>SPARSHA</t>
  </si>
  <si>
    <t>SABAIKO</t>
  </si>
  <si>
    <t>ARTHIK SAMRIDDHI</t>
  </si>
  <si>
    <t>SADHANA</t>
  </si>
  <si>
    <t>NIC ASIA</t>
  </si>
  <si>
    <t>SARATHI</t>
  </si>
  <si>
    <t>NAGRIK</t>
  </si>
  <si>
    <t>TRILOK</t>
  </si>
  <si>
    <t>Manakamana</t>
  </si>
  <si>
    <t>Sahakarya</t>
  </si>
  <si>
    <t>SAJEELO</t>
  </si>
  <si>
    <t>SATYAWATI</t>
  </si>
  <si>
    <t>BUDDHA JYOTI</t>
  </si>
  <si>
    <t>SAMAJ</t>
  </si>
  <si>
    <t>Dibya</t>
  </si>
  <si>
    <t>Cweda</t>
  </si>
  <si>
    <t>Grameen Swayemsewak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</si>
  <si>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</si>
  <si>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</si>
  <si>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</si>
  <si>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</si>
  <si>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</si>
  <si>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</si>
  <si>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</si>
  <si>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</si>
  <si>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</si>
  <si>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</si>
  <si>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</si>
  <si>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</si>
  <si>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</si>
  <si>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</si>
  <si>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</si>
  <si>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</si>
  <si>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</si>
  <si>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</si>
  <si>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</si>
  <si>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</si>
  <si>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</si>
  <si>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</si>
  <si>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</si>
  <si>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</si>
  <si>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</si>
  <si>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</si>
  <si>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</si>
  <si>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</si>
  <si>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</si>
  <si>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</si>
  <si>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</si>
  <si>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</si>
  <si>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</si>
  <si>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</si>
  <si>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</si>
  <si>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</si>
  <si>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</si>
  <si>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</si>
  <si>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</si>
  <si>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</si>
  <si>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</si>
  <si>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</si>
  <si>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</si>
  <si>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</si>
  <si>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</si>
  <si>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</si>
  <si>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</si>
  <si>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</si>
  <si>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</si>
  <si>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</si>
  <si>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</si>
  <si>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</si>
  <si>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</si>
  <si>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</si>
  <si>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</si>
  <si>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</si>
  <si>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</si>
  <si>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</si>
  <si>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</si>
  <si>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</si>
  <si>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</si>
  <si>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</si>
  <si>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</si>
  <si>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</si>
  <si>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</si>
  <si>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</si>
  <si>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</si>
  <si>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</si>
  <si>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</si>
  <si>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</si>
  <si>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</si>
  <si>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</si>
  <si>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</si>
  <si>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</si>
  <si>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Reliable</t>
  </si>
  <si>
    <t>( Off-site Division)</t>
  </si>
  <si>
    <t xml:space="preserve"> Unaudited Balance Sheet of MFFI at the end of Ashoj 2075</t>
  </si>
  <si>
    <t>Sources and Uses of fund  of Micro Finance Financial Institutions</t>
  </si>
  <si>
    <t>NAGBELI</t>
  </si>
  <si>
    <t>DEPROSC</t>
  </si>
  <si>
    <t>NERUDE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</si>
</sst>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\-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color theme="1"/>
      <name val="Optima"/>
      <family val="2"/>
    </font>
    <font>
      <b/>
      <sz val="14"/>
      <color theme="1"/>
      <name val="Opti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Op"/>
    </font>
    <font>
      <b/>
      <sz val="13"/>
      <color theme="1"/>
      <name val="Opti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ED2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5" fillId="8" borderId="0" applyNumberFormat="0" applyBorder="0" applyAlignment="0" applyProtection="0"/>
    <xf numFmtId="0" fontId="6" fillId="25" borderId="7" applyNumberFormat="0" applyAlignment="0" applyProtection="0"/>
    <xf numFmtId="0" fontId="7" fillId="26" borderId="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12" borderId="7" applyNumberFormat="0" applyAlignment="0" applyProtection="0"/>
    <xf numFmtId="0" fontId="15" fillId="0" borderId="12" applyNumberFormat="0" applyFill="0" applyAlignment="0" applyProtection="0"/>
    <xf numFmtId="0" fontId="16" fillId="27" borderId="0" applyNumberFormat="0" applyBorder="0" applyAlignment="0" applyProtection="0"/>
    <xf numFmtId="164" fontId="2" fillId="0" borderId="0"/>
    <xf numFmtId="164" fontId="2" fillId="0" borderId="0"/>
    <xf numFmtId="164" fontId="2" fillId="0" borderId="0"/>
    <xf numFmtId="0" fontId="17" fillId="0" borderId="0"/>
    <xf numFmtId="0" fontId="18" fillId="0" borderId="0"/>
    <xf numFmtId="0" fontId="19" fillId="0" borderId="0"/>
    <xf numFmtId="0" fontId="8" fillId="0" borderId="0" applyFont="0" applyFill="0" applyBorder="0" applyAlignment="0" applyProtection="0"/>
    <xf numFmtId="0" fontId="3" fillId="28" borderId="13" applyNumberFormat="0" applyFont="0" applyAlignment="0" applyProtection="0"/>
    <xf numFmtId="0" fontId="20" fillId="25" borderId="14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</cellStyleXfs>
  <cellXfs count="37">
    <xf numFmtId="0" fontId="0" fillId="0" borderId="0" xfId="0"/>
    <xf numFmtId="2" fontId="0" fillId="0" borderId="0" xfId="0" applyNumberFormat="1"/>
    <xf numFmtId="0" fontId="24" fillId="0" borderId="0" xfId="1" applyFont="1"/>
    <xf numFmtId="0" fontId="25" fillId="0" borderId="0" xfId="2" applyFont="1" applyFill="1" applyAlignment="1" applyProtection="1">
      <alignment horizontal="center"/>
    </xf>
    <xf numFmtId="0" fontId="25" fillId="0" borderId="0" xfId="2" applyFont="1" applyFill="1" applyAlignment="1" applyProtection="1"/>
    <xf numFmtId="0" fontId="26" fillId="0" borderId="0" xfId="0" applyFont="1"/>
    <xf numFmtId="2" fontId="26" fillId="0" borderId="0" xfId="0" applyNumberFormat="1" applyFont="1"/>
    <xf numFmtId="0" fontId="27" fillId="0" borderId="0" xfId="0" applyFont="1"/>
    <xf numFmtId="0" fontId="28" fillId="0" borderId="0" xfId="0" applyFont="1"/>
    <xf numFmtId="2" fontId="27" fillId="0" borderId="0" xfId="0" applyNumberFormat="1" applyFont="1"/>
    <xf numFmtId="0" fontId="30" fillId="2" borderId="2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 wrapText="1"/>
    </xf>
    <xf numFmtId="0" fontId="29" fillId="3" borderId="2" xfId="2" applyNumberFormat="1" applyFont="1" applyFill="1" applyBorder="1" applyAlignment="1" applyProtection="1">
      <alignment horizontal="center"/>
    </xf>
    <xf numFmtId="0" fontId="29" fillId="3" borderId="5" xfId="2" applyNumberFormat="1" applyFont="1" applyFill="1" applyBorder="1" applyProtection="1"/>
    <xf numFmtId="2" fontId="30" fillId="3" borderId="2" xfId="0" applyNumberFormat="1" applyFont="1" applyFill="1" applyBorder="1"/>
    <xf numFmtId="0" fontId="29" fillId="0" borderId="2" xfId="2" applyNumberFormat="1" applyFont="1" applyFill="1" applyBorder="1" applyAlignment="1" applyProtection="1">
      <alignment horizontal="center"/>
    </xf>
    <xf numFmtId="0" fontId="29" fillId="0" borderId="2" xfId="2" applyNumberFormat="1" applyFont="1" applyFill="1" applyBorder="1" applyProtection="1"/>
    <xf numFmtId="2" fontId="31" fillId="0" borderId="2" xfId="0" applyNumberFormat="1" applyFont="1" applyBorder="1"/>
    <xf numFmtId="0" fontId="29" fillId="3" borderId="2" xfId="2" applyNumberFormat="1" applyFont="1" applyFill="1" applyBorder="1" applyProtection="1"/>
    <xf numFmtId="0" fontId="29" fillId="0" borderId="2" xfId="2" applyFont="1" applyFill="1" applyBorder="1" applyAlignment="1" applyProtection="1">
      <alignment horizontal="center"/>
    </xf>
    <xf numFmtId="0" fontId="29" fillId="0" borderId="2" xfId="2" applyFont="1" applyFill="1" applyBorder="1" applyAlignment="1" applyProtection="1">
      <alignment horizontal="left"/>
    </xf>
    <xf numFmtId="1" fontId="29" fillId="3" borderId="2" xfId="2" applyNumberFormat="1" applyFont="1" applyFill="1" applyBorder="1" applyAlignment="1" applyProtection="1">
      <alignment horizontal="center"/>
    </xf>
    <xf numFmtId="2" fontId="29" fillId="3" borderId="2" xfId="2" applyNumberFormat="1" applyFont="1" applyFill="1" applyBorder="1" applyProtection="1"/>
    <xf numFmtId="0" fontId="29" fillId="4" borderId="2" xfId="2" applyNumberFormat="1" applyFont="1" applyFill="1" applyBorder="1" applyAlignment="1" applyProtection="1">
      <alignment horizontal="center"/>
    </xf>
    <xf numFmtId="2" fontId="30" fillId="5" borderId="2" xfId="0" applyNumberFormat="1" applyFont="1" applyFill="1" applyBorder="1"/>
    <xf numFmtId="2" fontId="30" fillId="6" borderId="2" xfId="0" applyNumberFormat="1" applyFont="1" applyFill="1" applyBorder="1"/>
    <xf numFmtId="0" fontId="29" fillId="3" borderId="2" xfId="2" applyNumberFormat="1" applyFont="1" applyFill="1" applyBorder="1" applyAlignment="1" applyProtection="1">
      <alignment horizontal="left"/>
    </xf>
    <xf numFmtId="0" fontId="29" fillId="0" borderId="2" xfId="2" applyNumberFormat="1" applyFont="1" applyFill="1" applyBorder="1" applyAlignment="1" applyProtection="1">
      <alignment horizontal="left"/>
    </xf>
    <xf numFmtId="0" fontId="29" fillId="0" borderId="2" xfId="2" applyNumberFormat="1" applyFont="1" applyFill="1" applyBorder="1" applyAlignment="1" applyProtection="1"/>
    <xf numFmtId="0" fontId="29" fillId="0" borderId="2" xfId="2" applyFont="1" applyFill="1" applyBorder="1" applyProtection="1"/>
    <xf numFmtId="0" fontId="29" fillId="3" borderId="2" xfId="2" applyFont="1" applyFill="1" applyBorder="1" applyProtection="1"/>
    <xf numFmtId="0" fontId="29" fillId="4" borderId="6" xfId="2" applyNumberFormat="1" applyFont="1" applyFill="1" applyBorder="1" applyAlignment="1" applyProtection="1">
      <alignment horizontal="center"/>
    </xf>
    <xf numFmtId="0" fontId="25" fillId="0" borderId="0" xfId="2" applyNumberFormat="1" applyFont="1" applyFill="1" applyAlignment="1" applyProtection="1">
      <alignment horizontal="left" vertical="center" wrapText="1"/>
    </xf>
    <xf numFmtId="0" fontId="29" fillId="2" borderId="2" xfId="2" applyNumberFormat="1" applyFont="1" applyFill="1" applyBorder="1" applyAlignment="1" applyProtection="1">
      <alignment horizontal="center" vertical="center" wrapText="1" shrinkToFit="1"/>
    </xf>
    <xf numFmtId="2" fontId="30" fillId="2" borderId="3" xfId="0" applyNumberFormat="1" applyFont="1" applyFill="1" applyBorder="1" applyAlignment="1">
      <alignment horizontal="center"/>
    </xf>
    <xf numFmtId="2" fontId="30" fillId="2" borderId="4" xfId="0" applyNumberFormat="1" applyFont="1" applyFill="1" applyBorder="1" applyAlignment="1">
      <alignment horizontal="center"/>
    </xf>
    <xf numFmtId="0" fontId="25" fillId="0" borderId="1" xfId="2" applyNumberFormat="1" applyFont="1" applyFill="1" applyBorder="1" applyAlignment="1" applyProtection="1">
      <alignment horizontal="left" vertical="center" wrapText="1"/>
    </xf>
  </cellXfs>
  <cellStyles count="6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67" xfId="50"/>
    <cellStyle name="Normal_Progress_Report_of_MFDB_2070_12_30" xfId="1"/>
    <cellStyle name="Note 2" xfId="51"/>
    <cellStyle name="Output 2" xfId="52"/>
    <cellStyle name="Percent 2" xfId="53"/>
    <cellStyle name="Percent 2 2" xfId="54"/>
    <cellStyle name="Percent 2 2 2" xfId="55"/>
    <cellStyle name="Percent 2 3" xfId="56"/>
    <cellStyle name="Percent 4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%20FOR%20REPORT%20OF%20MFFI%20NEW%20final%20Ashoj%20207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5"/>
      <sheetName val="Posting 9.7"/>
      <sheetName val="Posting 17.1"/>
      <sheetName val="2075.6"/>
      <sheetName val="Sources &amp; Uses "/>
      <sheetName val="Progress (Formulla)"/>
      <sheetName val="Table C. Qtr"/>
      <sheetName val="Sheet1"/>
    </sheetNames>
    <sheetDataSet>
      <sheetData sheetId="0"/>
      <sheetData sheetId="1"/>
      <sheetData sheetId="2"/>
      <sheetData sheetId="3">
        <row r="6">
          <cell r="C6">
            <v>1000000</v>
          </cell>
          <cell r="D6">
            <v>726726</v>
          </cell>
          <cell r="E6">
            <v>703100</v>
          </cell>
          <cell r="F6">
            <v>1000000</v>
          </cell>
          <cell r="G6">
            <v>503110.7</v>
          </cell>
          <cell r="H6">
            <v>628827.92969000002</v>
          </cell>
          <cell r="I6">
            <v>345780</v>
          </cell>
          <cell r="J6">
            <v>24000</v>
          </cell>
          <cell r="K6">
            <v>65977.937999999995</v>
          </cell>
          <cell r="L6">
            <v>145000</v>
          </cell>
          <cell r="M6">
            <v>268399.31199999998</v>
          </cell>
          <cell r="N6">
            <v>684393.8</v>
          </cell>
          <cell r="O6">
            <v>76646.31</v>
          </cell>
          <cell r="P6">
            <v>100000</v>
          </cell>
          <cell r="Q6">
            <v>103860</v>
          </cell>
          <cell r="R6">
            <v>28800</v>
          </cell>
          <cell r="S6">
            <v>101088</v>
          </cell>
          <cell r="T6">
            <v>242000</v>
          </cell>
          <cell r="U6">
            <v>109725</v>
          </cell>
          <cell r="V6">
            <v>121000</v>
          </cell>
          <cell r="W6">
            <v>48050</v>
          </cell>
          <cell r="X6">
            <v>177100</v>
          </cell>
          <cell r="Y6">
            <v>140875</v>
          </cell>
          <cell r="Z6">
            <v>300165.7</v>
          </cell>
          <cell r="AA6">
            <v>96050</v>
          </cell>
          <cell r="AB6">
            <v>60000</v>
          </cell>
          <cell r="AC6">
            <v>75600</v>
          </cell>
          <cell r="AD6">
            <v>328900</v>
          </cell>
          <cell r="AE6">
            <v>37920</v>
          </cell>
          <cell r="AF6">
            <v>633512</v>
          </cell>
          <cell r="AG6">
            <v>70000</v>
          </cell>
          <cell r="AH6">
            <v>150445</v>
          </cell>
          <cell r="AI6">
            <v>655000</v>
          </cell>
          <cell r="AJ6">
            <v>60000</v>
          </cell>
          <cell r="AK6">
            <v>55000</v>
          </cell>
          <cell r="AL6">
            <v>115000</v>
          </cell>
          <cell r="AM6">
            <v>160000</v>
          </cell>
          <cell r="AN6">
            <v>60000</v>
          </cell>
          <cell r="AO6">
            <v>60000</v>
          </cell>
          <cell r="AP6">
            <v>98000</v>
          </cell>
          <cell r="AQ6">
            <v>126000</v>
          </cell>
          <cell r="AR6">
            <v>11050</v>
          </cell>
          <cell r="AS6">
            <v>140000</v>
          </cell>
          <cell r="AT6">
            <v>33600</v>
          </cell>
          <cell r="AU6">
            <v>13400</v>
          </cell>
          <cell r="AV6">
            <v>14000</v>
          </cell>
          <cell r="AW6">
            <v>42000</v>
          </cell>
          <cell r="AX6">
            <v>70000</v>
          </cell>
          <cell r="AY6">
            <v>140000</v>
          </cell>
          <cell r="AZ6">
            <v>60000</v>
          </cell>
          <cell r="BA6">
            <v>42000</v>
          </cell>
          <cell r="BB6">
            <v>56000</v>
          </cell>
          <cell r="BC6">
            <v>112000</v>
          </cell>
          <cell r="BD6">
            <v>24500</v>
          </cell>
          <cell r="BE6">
            <v>49000</v>
          </cell>
          <cell r="BF6">
            <v>70000</v>
          </cell>
          <cell r="BG6">
            <v>70000</v>
          </cell>
          <cell r="BH6">
            <v>17500</v>
          </cell>
          <cell r="BI6">
            <v>30100</v>
          </cell>
          <cell r="BJ6">
            <v>45500</v>
          </cell>
          <cell r="BK6">
            <v>14000</v>
          </cell>
          <cell r="BL6">
            <v>140000</v>
          </cell>
          <cell r="BM6">
            <v>15820</v>
          </cell>
          <cell r="BN6">
            <v>12000</v>
          </cell>
          <cell r="BO6">
            <v>11400</v>
          </cell>
          <cell r="BP6">
            <v>77000</v>
          </cell>
          <cell r="BQ6">
            <v>13800</v>
          </cell>
          <cell r="BR6">
            <v>14000</v>
          </cell>
        </row>
        <row r="10">
          <cell r="D10">
            <v>0</v>
          </cell>
          <cell r="E10">
            <v>0</v>
          </cell>
          <cell r="F10">
            <v>0</v>
          </cell>
          <cell r="H10">
            <v>0</v>
          </cell>
          <cell r="M10">
            <v>0</v>
          </cell>
          <cell r="N10">
            <v>0</v>
          </cell>
          <cell r="R10">
            <v>3839.6</v>
          </cell>
          <cell r="V10">
            <v>0</v>
          </cell>
          <cell r="W10">
            <v>14418.28</v>
          </cell>
          <cell r="X10">
            <v>0</v>
          </cell>
          <cell r="AB10">
            <v>0</v>
          </cell>
          <cell r="AE10">
            <v>12909.5</v>
          </cell>
          <cell r="AG10">
            <v>0</v>
          </cell>
          <cell r="AL10">
            <v>75900</v>
          </cell>
          <cell r="AR10">
            <v>3315</v>
          </cell>
          <cell r="AU10">
            <v>12180</v>
          </cell>
          <cell r="AV10">
            <v>9275</v>
          </cell>
          <cell r="AW10">
            <v>10500</v>
          </cell>
          <cell r="AZ10">
            <v>0</v>
          </cell>
          <cell r="BA10">
            <v>0</v>
          </cell>
          <cell r="BD10">
            <v>6125</v>
          </cell>
          <cell r="BF10">
            <v>420000</v>
          </cell>
          <cell r="BG10">
            <v>0</v>
          </cell>
          <cell r="BJ10">
            <v>0</v>
          </cell>
          <cell r="BQ10">
            <v>0</v>
          </cell>
          <cell r="BR10">
            <v>16970</v>
          </cell>
        </row>
        <row r="11">
          <cell r="C11">
            <v>0</v>
          </cell>
          <cell r="D11">
            <v>72672.600000000006</v>
          </cell>
          <cell r="F11">
            <v>0</v>
          </cell>
          <cell r="G11">
            <v>0</v>
          </cell>
          <cell r="H11">
            <v>0</v>
          </cell>
          <cell r="K11">
            <v>0</v>
          </cell>
          <cell r="L11">
            <v>25000</v>
          </cell>
          <cell r="T11">
            <v>0</v>
          </cell>
          <cell r="V11">
            <v>0</v>
          </cell>
          <cell r="W11">
            <v>13934.5</v>
          </cell>
          <cell r="X11">
            <v>17710</v>
          </cell>
          <cell r="AA11">
            <v>14407.5</v>
          </cell>
          <cell r="AB11">
            <v>0</v>
          </cell>
          <cell r="AC11">
            <v>32319</v>
          </cell>
          <cell r="BC11">
            <v>0</v>
          </cell>
          <cell r="BD11">
            <v>0</v>
          </cell>
          <cell r="BG11">
            <v>0</v>
          </cell>
          <cell r="BJ11">
            <v>0</v>
          </cell>
          <cell r="BQ11">
            <v>0</v>
          </cell>
        </row>
        <row r="12">
          <cell r="C12">
            <v>352546.22</v>
          </cell>
          <cell r="D12">
            <v>334169</v>
          </cell>
          <cell r="E12">
            <v>177271</v>
          </cell>
          <cell r="F12">
            <v>502687.15856000001</v>
          </cell>
          <cell r="G12">
            <v>275221.92499999999</v>
          </cell>
          <cell r="H12">
            <v>209237.44369999997</v>
          </cell>
          <cell r="I12">
            <v>89911.409960000005</v>
          </cell>
          <cell r="J12">
            <v>4278</v>
          </cell>
          <cell r="K12">
            <v>6480.1005500000001</v>
          </cell>
          <cell r="L12">
            <v>29052.091919999999</v>
          </cell>
          <cell r="M12">
            <v>25269.390039999998</v>
          </cell>
          <cell r="N12">
            <v>67376.653999999995</v>
          </cell>
          <cell r="O12">
            <v>23398.715223454547</v>
          </cell>
          <cell r="P12">
            <v>22169.395087799967</v>
          </cell>
          <cell r="Q12">
            <v>8183.5448099999994</v>
          </cell>
          <cell r="R12">
            <v>28281.705409999999</v>
          </cell>
          <cell r="S12">
            <v>18817.881949999999</v>
          </cell>
          <cell r="T12">
            <v>55373.059262181821</v>
          </cell>
          <cell r="U12">
            <v>2516.6288799999998</v>
          </cell>
          <cell r="V12">
            <v>7471.7520000000004</v>
          </cell>
          <cell r="W12">
            <v>9694.3700000000008</v>
          </cell>
          <cell r="X12">
            <v>18787.581620000001</v>
          </cell>
          <cell r="Y12">
            <v>23880.077471454591</v>
          </cell>
          <cell r="Z12">
            <v>125471.90554000001</v>
          </cell>
          <cell r="AA12">
            <v>11190.884960000001</v>
          </cell>
          <cell r="AB12">
            <v>28779.367700000003</v>
          </cell>
          <cell r="AC12">
            <v>12780.970310000001</v>
          </cell>
          <cell r="AD12">
            <v>61236.71</v>
          </cell>
          <cell r="AE12">
            <v>4474.3970999999992</v>
          </cell>
          <cell r="AF12">
            <v>15797.544440000001</v>
          </cell>
          <cell r="AG12">
            <v>3198.6209800000001</v>
          </cell>
          <cell r="AH12">
            <v>41345.826530000006</v>
          </cell>
          <cell r="AI12">
            <v>215375.39653272729</v>
          </cell>
          <cell r="AJ12">
            <v>4725.6729999999998</v>
          </cell>
          <cell r="AK12">
            <v>3949.424</v>
          </cell>
          <cell r="AL12">
            <v>7903.4409999999998</v>
          </cell>
          <cell r="AM12">
            <v>30925.050494141437</v>
          </cell>
          <cell r="AN12">
            <v>734.75618000000009</v>
          </cell>
          <cell r="AO12">
            <v>-3572.4289899999999</v>
          </cell>
          <cell r="AP12">
            <v>191.16</v>
          </cell>
          <cell r="AQ12">
            <v>3205.7147099999997</v>
          </cell>
          <cell r="AS12">
            <v>2218.5169999999998</v>
          </cell>
          <cell r="AV12">
            <v>-2191.69</v>
          </cell>
          <cell r="AX12">
            <v>-14763.200220000001</v>
          </cell>
          <cell r="AY12">
            <v>2262.2800000000002</v>
          </cell>
          <cell r="AZ12">
            <v>-7362.82</v>
          </cell>
          <cell r="BA12">
            <v>46.512279999999997</v>
          </cell>
          <cell r="BB12">
            <v>23.276</v>
          </cell>
          <cell r="BC12">
            <v>197.34</v>
          </cell>
          <cell r="BD12">
            <v>0</v>
          </cell>
          <cell r="BE12">
            <v>9.6174800000000022</v>
          </cell>
          <cell r="BG12">
            <v>0</v>
          </cell>
          <cell r="BJ12">
            <v>0</v>
          </cell>
          <cell r="BQ12">
            <v>0</v>
          </cell>
        </row>
        <row r="13">
          <cell r="C13">
            <v>510.11</v>
          </cell>
          <cell r="D13">
            <v>0</v>
          </cell>
          <cell r="E13">
            <v>0</v>
          </cell>
          <cell r="F13">
            <v>40967.834000000003</v>
          </cell>
          <cell r="G13">
            <v>868.76199999999994</v>
          </cell>
          <cell r="H13">
            <v>0</v>
          </cell>
          <cell r="I13">
            <v>34980.894999999997</v>
          </cell>
          <cell r="K13">
            <v>0</v>
          </cell>
          <cell r="L13">
            <v>11791.6666</v>
          </cell>
          <cell r="M13">
            <v>6129.5330999999996</v>
          </cell>
          <cell r="N13">
            <v>23362.126960000001</v>
          </cell>
          <cell r="O13">
            <v>3087.2126699999999</v>
          </cell>
          <cell r="Q13">
            <v>19542.032090000001</v>
          </cell>
          <cell r="S13">
            <v>13548.093000000001</v>
          </cell>
          <cell r="T13">
            <v>0</v>
          </cell>
          <cell r="X13">
            <v>0</v>
          </cell>
          <cell r="Y13">
            <v>10760.61274</v>
          </cell>
          <cell r="AB13">
            <v>225.9</v>
          </cell>
          <cell r="AC13">
            <v>30507.7232</v>
          </cell>
          <cell r="AF13">
            <v>61179.388610000002</v>
          </cell>
          <cell r="BC13">
            <v>0</v>
          </cell>
          <cell r="BD13">
            <v>0</v>
          </cell>
          <cell r="BG13">
            <v>0</v>
          </cell>
          <cell r="BJ13">
            <v>0</v>
          </cell>
          <cell r="BQ13">
            <v>0</v>
          </cell>
        </row>
        <row r="14">
          <cell r="C14">
            <v>928651.46</v>
          </cell>
          <cell r="D14">
            <v>493449.26</v>
          </cell>
          <cell r="E14">
            <v>410773</v>
          </cell>
          <cell r="F14">
            <v>617299.49820999999</v>
          </cell>
          <cell r="G14">
            <v>7332.4279400000005</v>
          </cell>
          <cell r="H14">
            <v>860007.31280333339</v>
          </cell>
          <cell r="I14">
            <v>96125.369789999997</v>
          </cell>
          <cell r="J14">
            <v>12168</v>
          </cell>
          <cell r="K14">
            <v>15666.822630000001</v>
          </cell>
          <cell r="L14">
            <v>45963.891389999997</v>
          </cell>
          <cell r="M14">
            <v>8286.6635900000001</v>
          </cell>
          <cell r="N14">
            <v>3729.3501000000001</v>
          </cell>
          <cell r="O14">
            <v>28081.932989999998</v>
          </cell>
          <cell r="P14">
            <v>27055.28021541988</v>
          </cell>
          <cell r="Q14">
            <v>39191.449000000001</v>
          </cell>
          <cell r="R14">
            <v>20230.749199999998</v>
          </cell>
          <cell r="S14">
            <v>14295.066130000001</v>
          </cell>
          <cell r="T14">
            <v>136059.34512450907</v>
          </cell>
          <cell r="U14">
            <v>18239.404879999998</v>
          </cell>
          <cell r="V14">
            <v>19472.43734</v>
          </cell>
          <cell r="W14">
            <v>434.87</v>
          </cell>
          <cell r="X14">
            <v>1815.32502</v>
          </cell>
          <cell r="Y14">
            <v>69176.266482672901</v>
          </cell>
          <cell r="Z14">
            <v>613035.86624772742</v>
          </cell>
          <cell r="AA14">
            <v>3330.0536381954962</v>
          </cell>
          <cell r="AB14">
            <v>85396.600980000003</v>
          </cell>
          <cell r="AC14">
            <v>145.61512999999999</v>
          </cell>
          <cell r="AD14">
            <v>15532.83232</v>
          </cell>
          <cell r="AE14">
            <v>17018.752509999998</v>
          </cell>
          <cell r="AF14">
            <v>26500.588640000002</v>
          </cell>
          <cell r="AG14">
            <v>26664.249100000001</v>
          </cell>
          <cell r="AH14">
            <v>68395.262255233203</v>
          </cell>
          <cell r="AI14">
            <v>-246541.93276977268</v>
          </cell>
          <cell r="AK14">
            <v>31168.190000000002</v>
          </cell>
          <cell r="AL14">
            <v>42020.087090000001</v>
          </cell>
          <cell r="AM14">
            <v>110709.29221187936</v>
          </cell>
          <cell r="AN14">
            <v>2257.9747400000001</v>
          </cell>
          <cell r="AP14">
            <v>6309.3</v>
          </cell>
          <cell r="AQ14">
            <v>11401.815935746654</v>
          </cell>
          <cell r="AS14">
            <v>-2558.6851099999999</v>
          </cell>
          <cell r="AT14">
            <v>-1005</v>
          </cell>
          <cell r="AU14">
            <v>-4851.7982400000001</v>
          </cell>
          <cell r="AW14">
            <v>-3820.6555300000005</v>
          </cell>
          <cell r="AY14">
            <v>2848.65</v>
          </cell>
          <cell r="BA14">
            <v>-2752.23873</v>
          </cell>
          <cell r="BB14">
            <v>250.79335999999998</v>
          </cell>
          <cell r="BC14">
            <v>769.64</v>
          </cell>
          <cell r="BD14">
            <v>-3498.6490899999999</v>
          </cell>
          <cell r="BE14">
            <v>34.276730000000001</v>
          </cell>
          <cell r="BF14">
            <v>-5584.0410000000002</v>
          </cell>
          <cell r="BG14">
            <v>-2756.8145199999999</v>
          </cell>
          <cell r="BH14">
            <v>-3156.4459999999999</v>
          </cell>
          <cell r="BI14">
            <v>-5747.4080000000004</v>
          </cell>
          <cell r="BJ14">
            <v>-3417.98</v>
          </cell>
          <cell r="BK14">
            <v>-4080.55854</v>
          </cell>
          <cell r="BL14">
            <v>3909.1187</v>
          </cell>
          <cell r="BM14">
            <v>-3040.36</v>
          </cell>
          <cell r="BN14">
            <v>-866.39</v>
          </cell>
          <cell r="BO14">
            <v>-1616</v>
          </cell>
          <cell r="BP14">
            <v>1016.942</v>
          </cell>
          <cell r="BQ14">
            <v>0</v>
          </cell>
        </row>
        <row r="15">
          <cell r="C15">
            <v>53031.67</v>
          </cell>
          <cell r="D15">
            <v>321707.24</v>
          </cell>
          <cell r="E15">
            <v>59804</v>
          </cell>
          <cell r="F15">
            <v>0</v>
          </cell>
          <cell r="G15">
            <v>121870.32926999999</v>
          </cell>
          <cell r="H15">
            <v>371144.34113000002</v>
          </cell>
          <cell r="I15">
            <v>2751.2370000000001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481.69788</v>
          </cell>
          <cell r="O15">
            <v>10917.05</v>
          </cell>
          <cell r="P15">
            <v>812.45330288999844</v>
          </cell>
          <cell r="Q15">
            <v>3236.2963500000001</v>
          </cell>
          <cell r="R15">
            <v>803.54119000000003</v>
          </cell>
          <cell r="S15">
            <v>0</v>
          </cell>
          <cell r="T15">
            <v>0</v>
          </cell>
          <cell r="U15">
            <v>0</v>
          </cell>
          <cell r="V15">
            <v>283.87200000000001</v>
          </cell>
          <cell r="W15">
            <v>4239.6000000000004</v>
          </cell>
          <cell r="X15">
            <v>0</v>
          </cell>
          <cell r="Y15">
            <v>5498.34</v>
          </cell>
          <cell r="Z15">
            <v>0</v>
          </cell>
          <cell r="AA15">
            <v>920.54277501508886</v>
          </cell>
          <cell r="AB15">
            <v>0</v>
          </cell>
          <cell r="AC15">
            <v>433.14017999999999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13089.347690000001</v>
          </cell>
          <cell r="AI15">
            <v>317671.67265827273</v>
          </cell>
          <cell r="AJ15">
            <v>0</v>
          </cell>
          <cell r="AK15">
            <v>0</v>
          </cell>
          <cell r="AL15">
            <v>1577.7268899999999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305.988</v>
          </cell>
          <cell r="AT15">
            <v>0</v>
          </cell>
          <cell r="AU15">
            <v>0</v>
          </cell>
          <cell r="AV15">
            <v>661.78</v>
          </cell>
          <cell r="AW15">
            <v>9570.9974999999995</v>
          </cell>
          <cell r="AX15">
            <v>0</v>
          </cell>
          <cell r="AY15">
            <v>226.22</v>
          </cell>
          <cell r="AZ15">
            <v>0</v>
          </cell>
          <cell r="BA15">
            <v>2.3256100000000002</v>
          </cell>
          <cell r="BB15">
            <v>0</v>
          </cell>
          <cell r="BC15">
            <v>142.65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</row>
        <row r="23">
          <cell r="D23">
            <v>0</v>
          </cell>
          <cell r="H23">
            <v>0</v>
          </cell>
          <cell r="X23">
            <v>0</v>
          </cell>
          <cell r="BD23">
            <v>0</v>
          </cell>
        </row>
        <row r="24">
          <cell r="C24">
            <v>510</v>
          </cell>
          <cell r="D24">
            <v>47500</v>
          </cell>
          <cell r="F24">
            <v>6200</v>
          </cell>
          <cell r="G24">
            <v>48374.033880000003</v>
          </cell>
          <cell r="H24">
            <v>10</v>
          </cell>
          <cell r="I24">
            <v>10</v>
          </cell>
          <cell r="M24">
            <v>10</v>
          </cell>
          <cell r="X24">
            <v>0</v>
          </cell>
          <cell r="AG24">
            <v>1000</v>
          </cell>
          <cell r="AJ24">
            <v>80.614999999999995</v>
          </cell>
          <cell r="BC24">
            <v>0</v>
          </cell>
          <cell r="BD24">
            <v>0</v>
          </cell>
        </row>
        <row r="25">
          <cell r="C25">
            <v>709.57</v>
          </cell>
          <cell r="D25">
            <v>89953.48000000001</v>
          </cell>
          <cell r="F25">
            <v>1230.33718</v>
          </cell>
          <cell r="G25">
            <v>125896.038</v>
          </cell>
          <cell r="H25">
            <v>152486.92279999997</v>
          </cell>
          <cell r="I25">
            <v>29423.04506</v>
          </cell>
          <cell r="J25">
            <v>1099</v>
          </cell>
          <cell r="K25">
            <v>904.90790219999997</v>
          </cell>
          <cell r="L25">
            <v>4564.3024400000004</v>
          </cell>
          <cell r="N25">
            <v>3197.1893600000003</v>
          </cell>
          <cell r="P25">
            <v>7280.3501728899982</v>
          </cell>
          <cell r="S25">
            <v>2631.8546699999997</v>
          </cell>
          <cell r="T25">
            <v>10269.505204218181</v>
          </cell>
          <cell r="U25">
            <v>187.51646</v>
          </cell>
          <cell r="X25">
            <v>2527.8519199999982</v>
          </cell>
          <cell r="Y25">
            <v>0</v>
          </cell>
          <cell r="AA25">
            <v>16540.04362</v>
          </cell>
          <cell r="AB25">
            <v>40201.227030000002</v>
          </cell>
          <cell r="AC25">
            <v>5307.8355899999997</v>
          </cell>
          <cell r="AE25">
            <v>317.49897999999996</v>
          </cell>
          <cell r="AF25">
            <v>1570.1912199999999</v>
          </cell>
          <cell r="AG25">
            <v>726.82617000000005</v>
          </cell>
          <cell r="AJ25">
            <v>441.36</v>
          </cell>
          <cell r="AM25">
            <v>34969.083511880213</v>
          </cell>
          <cell r="AN25">
            <v>202.50839999999999</v>
          </cell>
          <cell r="AP25">
            <v>19.12</v>
          </cell>
          <cell r="AR25">
            <v>-2498.81</v>
          </cell>
          <cell r="AS25">
            <v>110.926</v>
          </cell>
          <cell r="BC25">
            <v>0</v>
          </cell>
          <cell r="BD25">
            <v>0</v>
          </cell>
          <cell r="BM25">
            <v>1125.81</v>
          </cell>
          <cell r="BN25">
            <v>100.41</v>
          </cell>
        </row>
        <row r="27">
          <cell r="C27">
            <v>0</v>
          </cell>
          <cell r="D27">
            <v>0</v>
          </cell>
          <cell r="E27">
            <v>1804</v>
          </cell>
          <cell r="F27">
            <v>3170.9029999999998</v>
          </cell>
          <cell r="G27">
            <v>0</v>
          </cell>
          <cell r="H27">
            <v>3912.5239999999999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4143734.8001399999</v>
          </cell>
          <cell r="O27">
            <v>0</v>
          </cell>
          <cell r="P27">
            <v>0</v>
          </cell>
          <cell r="Q27">
            <v>0</v>
          </cell>
          <cell r="R27">
            <v>4000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12000</v>
          </cell>
          <cell r="Z27">
            <v>0</v>
          </cell>
          <cell r="AA27">
            <v>0</v>
          </cell>
          <cell r="AB27">
            <v>4000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1867781.81684</v>
          </cell>
          <cell r="AI27">
            <v>33208.300000000003</v>
          </cell>
          <cell r="AJ27">
            <v>0</v>
          </cell>
          <cell r="AK27">
            <v>0</v>
          </cell>
          <cell r="AL27">
            <v>4000</v>
          </cell>
          <cell r="AM27">
            <v>0</v>
          </cell>
          <cell r="AN27">
            <v>432082.52026000002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491994.88095999998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57906.368409999995</v>
          </cell>
          <cell r="BL27">
            <v>0</v>
          </cell>
          <cell r="BM27">
            <v>0</v>
          </cell>
          <cell r="BN27">
            <v>0</v>
          </cell>
          <cell r="BO27">
            <v>10000</v>
          </cell>
          <cell r="BP27">
            <v>0</v>
          </cell>
          <cell r="BQ27">
            <v>23651</v>
          </cell>
          <cell r="BR27">
            <v>0</v>
          </cell>
        </row>
        <row r="30">
          <cell r="C30">
            <v>7111149.7400000002</v>
          </cell>
          <cell r="D30">
            <v>5905992.1299999999</v>
          </cell>
          <cell r="E30">
            <v>5182218</v>
          </cell>
          <cell r="F30">
            <v>4599248.8659199998</v>
          </cell>
          <cell r="G30">
            <v>4167510.6451599998</v>
          </cell>
          <cell r="H30">
            <v>15929899.123679999</v>
          </cell>
          <cell r="I30">
            <v>1964669.83078</v>
          </cell>
          <cell r="J30">
            <v>383946</v>
          </cell>
          <cell r="K30">
            <v>429982.83575999999</v>
          </cell>
          <cell r="L30">
            <v>833556.20140000002</v>
          </cell>
          <cell r="M30">
            <v>1317001.00655</v>
          </cell>
          <cell r="N30">
            <v>0</v>
          </cell>
          <cell r="O30">
            <v>430101.88759</v>
          </cell>
          <cell r="P30">
            <v>728690.02967999992</v>
          </cell>
          <cell r="Q30">
            <v>1114723.7711300002</v>
          </cell>
          <cell r="R30">
            <v>794963.34310000006</v>
          </cell>
          <cell r="S30">
            <v>707353.63263000001</v>
          </cell>
          <cell r="T30">
            <v>1680121.4522299999</v>
          </cell>
          <cell r="U30">
            <v>325544.29127999995</v>
          </cell>
          <cell r="V30">
            <v>580159.07840999996</v>
          </cell>
          <cell r="W30">
            <v>903396.39</v>
          </cell>
          <cell r="X30">
            <v>1308758.8884100001</v>
          </cell>
          <cell r="Y30">
            <v>1841631.89811</v>
          </cell>
          <cell r="Z30">
            <v>4106146.67717</v>
          </cell>
          <cell r="AA30">
            <v>1303469.7688800001</v>
          </cell>
          <cell r="AB30">
            <v>699861.95233999996</v>
          </cell>
          <cell r="AC30">
            <v>586092.48441999999</v>
          </cell>
          <cell r="AD30">
            <v>2671264.72218</v>
          </cell>
          <cell r="AE30">
            <v>476082.73892000003</v>
          </cell>
          <cell r="AF30">
            <v>1281514.4283600003</v>
          </cell>
          <cell r="AG30">
            <v>373512.82889</v>
          </cell>
          <cell r="AH30">
            <v>0</v>
          </cell>
          <cell r="AI30">
            <v>4694452.1975200009</v>
          </cell>
          <cell r="AJ30">
            <v>246659.30063999997</v>
          </cell>
          <cell r="AK30">
            <v>1078122.628</v>
          </cell>
          <cell r="AL30">
            <v>1911453.6982100001</v>
          </cell>
          <cell r="AM30">
            <v>2151598.8382299994</v>
          </cell>
          <cell r="AN30">
            <v>0</v>
          </cell>
          <cell r="AO30">
            <v>273477.30173000006</v>
          </cell>
          <cell r="AP30">
            <v>317492.67</v>
          </cell>
          <cell r="AQ30">
            <v>546608.09605000005</v>
          </cell>
          <cell r="AR30">
            <v>129767.7</v>
          </cell>
          <cell r="AS30">
            <v>995794.54282000009</v>
          </cell>
          <cell r="AT30">
            <v>342724</v>
          </cell>
          <cell r="AU30">
            <v>143688.19018000001</v>
          </cell>
          <cell r="AV30">
            <v>263377.8</v>
          </cell>
          <cell r="AW30">
            <v>427581.22137000004</v>
          </cell>
          <cell r="AX30">
            <v>514641.85532999999</v>
          </cell>
          <cell r="AY30">
            <v>722528.6</v>
          </cell>
          <cell r="AZ30">
            <v>362944.18</v>
          </cell>
          <cell r="BA30">
            <v>414164.27886000002</v>
          </cell>
          <cell r="BB30">
            <v>0</v>
          </cell>
          <cell r="BC30">
            <v>812845.35</v>
          </cell>
          <cell r="BD30">
            <v>83949.479099999997</v>
          </cell>
          <cell r="BE30">
            <v>447283.77557999996</v>
          </cell>
          <cell r="BF30">
            <v>1827325.1569999999</v>
          </cell>
          <cell r="BG30">
            <v>488121.4</v>
          </cell>
          <cell r="BH30">
            <v>32714.753000000001</v>
          </cell>
          <cell r="BI30">
            <v>195835.42655999999</v>
          </cell>
          <cell r="BJ30">
            <v>145108.32368</v>
          </cell>
          <cell r="BK30">
            <v>0</v>
          </cell>
          <cell r="BL30">
            <v>138452.53324999998</v>
          </cell>
          <cell r="BM30">
            <v>85166.67</v>
          </cell>
          <cell r="BN30">
            <v>5000</v>
          </cell>
          <cell r="BO30">
            <v>0</v>
          </cell>
          <cell r="BP30">
            <v>19353.657050000002</v>
          </cell>
          <cell r="BQ30">
            <v>0</v>
          </cell>
          <cell r="BR30">
            <v>281615</v>
          </cell>
        </row>
        <row r="37">
          <cell r="C37">
            <v>6281914.8799999999</v>
          </cell>
          <cell r="D37">
            <v>0</v>
          </cell>
          <cell r="E37">
            <v>1387803</v>
          </cell>
          <cell r="F37">
            <v>1686555.7966500001</v>
          </cell>
          <cell r="G37">
            <v>2019699.192</v>
          </cell>
          <cell r="H37">
            <v>0</v>
          </cell>
          <cell r="I37">
            <v>361226.99903000001</v>
          </cell>
          <cell r="J37">
            <v>44229</v>
          </cell>
          <cell r="K37">
            <v>47003.387999999999</v>
          </cell>
          <cell r="L37">
            <v>194791.36600000001</v>
          </cell>
          <cell r="M37">
            <v>102816.82100000001</v>
          </cell>
          <cell r="O37">
            <v>231487.677</v>
          </cell>
          <cell r="P37">
            <v>165102.65700000001</v>
          </cell>
          <cell r="Q37">
            <v>209161.497</v>
          </cell>
          <cell r="R37">
            <v>158961.136</v>
          </cell>
          <cell r="S37">
            <v>136683.77600000001</v>
          </cell>
          <cell r="T37">
            <v>374085.89992</v>
          </cell>
          <cell r="U37">
            <v>84027.078280000002</v>
          </cell>
          <cell r="V37">
            <v>54145.402399999999</v>
          </cell>
          <cell r="W37">
            <v>197800.86</v>
          </cell>
          <cell r="X37">
            <v>88582.539380000002</v>
          </cell>
          <cell r="Y37">
            <v>207251.28104</v>
          </cell>
          <cell r="Z37">
            <v>959844.06900000002</v>
          </cell>
          <cell r="AA37">
            <v>69936.76672</v>
          </cell>
          <cell r="AB37">
            <v>334976.201</v>
          </cell>
          <cell r="AC37">
            <v>175024.65692999997</v>
          </cell>
          <cell r="AD37">
            <v>548660.94700000004</v>
          </cell>
          <cell r="AE37">
            <v>62126.097649999996</v>
          </cell>
          <cell r="AG37">
            <v>220548.65400000001</v>
          </cell>
          <cell r="AH37">
            <v>179771.37281000003</v>
          </cell>
          <cell r="AI37">
            <v>1592711.81559</v>
          </cell>
          <cell r="AJ37">
            <v>28466.388300000002</v>
          </cell>
          <cell r="AK37">
            <v>152949.10500000001</v>
          </cell>
          <cell r="AL37">
            <v>347892.049</v>
          </cell>
          <cell r="AM37">
            <v>336449.10375999997</v>
          </cell>
          <cell r="AN37">
            <v>24873.692999999999</v>
          </cell>
          <cell r="AO37">
            <v>22824.148000000001</v>
          </cell>
          <cell r="AP37">
            <v>29109.4</v>
          </cell>
          <cell r="AQ37">
            <v>58295.86</v>
          </cell>
          <cell r="AR37">
            <v>3087.27</v>
          </cell>
          <cell r="AS37">
            <v>47198.119149999999</v>
          </cell>
          <cell r="AT37">
            <v>59114</v>
          </cell>
          <cell r="AU37">
            <v>7855.3270000000002</v>
          </cell>
          <cell r="AV37">
            <v>16532.349999999999</v>
          </cell>
          <cell r="AW37">
            <v>40465.432999999997</v>
          </cell>
          <cell r="AX37">
            <v>93337.702000000005</v>
          </cell>
          <cell r="AY37">
            <v>84347.61</v>
          </cell>
          <cell r="AZ37">
            <v>21425.58</v>
          </cell>
          <cell r="BA37">
            <v>19445.226500000001</v>
          </cell>
          <cell r="BB37">
            <v>8276.14</v>
          </cell>
          <cell r="BC37">
            <v>55046.57</v>
          </cell>
          <cell r="BD37">
            <v>2107.3999900000003</v>
          </cell>
          <cell r="BE37">
            <v>505.66300000000001</v>
          </cell>
          <cell r="BF37">
            <v>144928.133</v>
          </cell>
          <cell r="BG37">
            <v>23143.18</v>
          </cell>
          <cell r="BH37">
            <v>2239.837</v>
          </cell>
          <cell r="BI37">
            <v>3453.1039999999998</v>
          </cell>
          <cell r="BJ37">
            <v>14330.155000000001</v>
          </cell>
          <cell r="BK37">
            <v>1120.6759999999999</v>
          </cell>
          <cell r="BL37">
            <v>15349.737999999999</v>
          </cell>
          <cell r="BM37">
            <v>3576.37</v>
          </cell>
          <cell r="BO37">
            <v>135.63999999999999</v>
          </cell>
          <cell r="BP37">
            <v>205.28899999999999</v>
          </cell>
          <cell r="BQ37">
            <v>3537</v>
          </cell>
          <cell r="BR37">
            <v>47057</v>
          </cell>
        </row>
        <row r="38">
          <cell r="C38">
            <v>1480976.08</v>
          </cell>
          <cell r="D38">
            <v>0</v>
          </cell>
          <cell r="E38">
            <v>1246247</v>
          </cell>
          <cell r="F38">
            <v>2692587.79421</v>
          </cell>
          <cell r="G38">
            <v>679354.25687000004</v>
          </cell>
          <cell r="H38">
            <v>0</v>
          </cell>
          <cell r="I38">
            <v>1236328.00394</v>
          </cell>
          <cell r="J38">
            <v>41554</v>
          </cell>
          <cell r="K38">
            <v>19460.267469999999</v>
          </cell>
          <cell r="L38">
            <v>459217.598</v>
          </cell>
          <cell r="M38">
            <v>159000.54800000001</v>
          </cell>
          <cell r="O38">
            <v>29966.914060000003</v>
          </cell>
          <cell r="P38">
            <v>171032.78394999998</v>
          </cell>
          <cell r="Q38">
            <v>109976.56031999999</v>
          </cell>
          <cell r="R38">
            <v>107242.76201000001</v>
          </cell>
          <cell r="S38">
            <v>147615.56127000001</v>
          </cell>
          <cell r="T38">
            <v>304059.23170999996</v>
          </cell>
          <cell r="U38">
            <v>29185.193920000002</v>
          </cell>
          <cell r="V38">
            <v>66427.320649999994</v>
          </cell>
          <cell r="W38">
            <v>93488.68</v>
          </cell>
          <cell r="X38">
            <v>153412.46803000002</v>
          </cell>
          <cell r="Y38">
            <v>405412.54730000003</v>
          </cell>
          <cell r="Z38">
            <v>1745227.4450000001</v>
          </cell>
          <cell r="AA38">
            <v>197745.30996000001</v>
          </cell>
          <cell r="AB38">
            <v>255345.85699999999</v>
          </cell>
          <cell r="AC38">
            <v>105275.31741000003</v>
          </cell>
          <cell r="AD38">
            <v>297495.745</v>
          </cell>
          <cell r="AE38">
            <v>152967.60008</v>
          </cell>
          <cell r="AG38">
            <v>62209.99</v>
          </cell>
          <cell r="AH38">
            <v>311221.75299000001</v>
          </cell>
          <cell r="AI38">
            <v>1104032.1181399999</v>
          </cell>
          <cell r="AJ38">
            <v>24291.518499999998</v>
          </cell>
          <cell r="AK38">
            <v>99213.506999999998</v>
          </cell>
          <cell r="AL38">
            <v>360787.16200000001</v>
          </cell>
          <cell r="AM38">
            <v>124754.00115000001</v>
          </cell>
          <cell r="AN38">
            <v>61576.049209999997</v>
          </cell>
          <cell r="AO38">
            <v>19909.949059999999</v>
          </cell>
          <cell r="AP38">
            <v>109984.48</v>
          </cell>
          <cell r="AQ38">
            <v>214215.02804</v>
          </cell>
          <cell r="AR38">
            <v>3472.91</v>
          </cell>
          <cell r="AS38">
            <v>252804.53673000002</v>
          </cell>
          <cell r="AT38">
            <v>66215</v>
          </cell>
          <cell r="AU38">
            <v>10246.222</v>
          </cell>
          <cell r="AV38">
            <v>8749.85</v>
          </cell>
          <cell r="AW38">
            <v>25276.685119999998</v>
          </cell>
          <cell r="AX38">
            <v>58764.555849999997</v>
          </cell>
          <cell r="AY38">
            <v>117630.88</v>
          </cell>
          <cell r="AZ38">
            <v>75319.87</v>
          </cell>
          <cell r="BA38">
            <v>66933.874689999997</v>
          </cell>
          <cell r="BB38">
            <v>57077.339340000006</v>
          </cell>
          <cell r="BC38">
            <v>63626.99</v>
          </cell>
          <cell r="BD38">
            <v>4149.4675900000002</v>
          </cell>
          <cell r="BE38">
            <v>85110.504499999995</v>
          </cell>
          <cell r="BG38">
            <v>35530</v>
          </cell>
          <cell r="BH38">
            <v>1777.3009999999999</v>
          </cell>
          <cell r="BI38">
            <v>18900.556</v>
          </cell>
          <cell r="BJ38">
            <v>11902.53904</v>
          </cell>
          <cell r="BK38">
            <v>7288.0460000000003</v>
          </cell>
          <cell r="BL38">
            <v>7320.8630000000003</v>
          </cell>
          <cell r="BM38">
            <v>13356.5</v>
          </cell>
          <cell r="BN38">
            <v>116.37</v>
          </cell>
          <cell r="BO38">
            <v>723.2</v>
          </cell>
          <cell r="BP38">
            <v>515.43700000000001</v>
          </cell>
          <cell r="BQ38">
            <v>1321</v>
          </cell>
          <cell r="BR38">
            <v>132045</v>
          </cell>
        </row>
        <row r="39">
          <cell r="C39">
            <v>35210.69</v>
          </cell>
          <cell r="D39">
            <v>0</v>
          </cell>
          <cell r="H39">
            <v>0</v>
          </cell>
          <cell r="M39">
            <v>554336.402</v>
          </cell>
          <cell r="S39">
            <v>179278.08300000001</v>
          </cell>
          <cell r="T39">
            <v>323190.25417999999</v>
          </cell>
          <cell r="U39">
            <v>67044.258249999999</v>
          </cell>
          <cell r="V39">
            <v>1790.6209399999998</v>
          </cell>
          <cell r="X39">
            <v>113146.51029000001</v>
          </cell>
          <cell r="AA39">
            <v>182371.48580000002</v>
          </cell>
          <cell r="AB39">
            <v>159130.80600000001</v>
          </cell>
          <cell r="AC39">
            <v>144567.92886999997</v>
          </cell>
          <cell r="AD39">
            <v>3343.0360000000001</v>
          </cell>
          <cell r="AE39">
            <v>92160.812160000001</v>
          </cell>
          <cell r="AH39">
            <v>351140.36124999996</v>
          </cell>
          <cell r="AK39">
            <v>134238.68299999999</v>
          </cell>
          <cell r="AM39">
            <v>371056.03</v>
          </cell>
          <cell r="AO39">
            <v>39641.665249999998</v>
          </cell>
          <cell r="AU39">
            <v>5973.0330000000004</v>
          </cell>
          <cell r="AY39">
            <v>123791.69</v>
          </cell>
          <cell r="AZ39">
            <v>26087.14</v>
          </cell>
          <cell r="BA39">
            <v>60722.359880000004</v>
          </cell>
          <cell r="BB39">
            <v>12160.751</v>
          </cell>
          <cell r="BC39">
            <v>51668.79</v>
          </cell>
          <cell r="BD39">
            <v>0</v>
          </cell>
          <cell r="BG39">
            <v>0</v>
          </cell>
          <cell r="BI39">
            <v>9761.7990000000009</v>
          </cell>
          <cell r="BJ39">
            <v>18.027000000000001</v>
          </cell>
        </row>
        <row r="41">
          <cell r="C41">
            <v>1091601.52</v>
          </cell>
          <cell r="D41">
            <v>0</v>
          </cell>
          <cell r="F41">
            <v>903871.39497000002</v>
          </cell>
          <cell r="H41">
            <v>0</v>
          </cell>
          <cell r="X41">
            <v>0</v>
          </cell>
          <cell r="AB41">
            <v>0</v>
          </cell>
          <cell r="BD41">
            <v>0</v>
          </cell>
          <cell r="BQ41">
            <v>0</v>
          </cell>
        </row>
        <row r="42">
          <cell r="C42">
            <v>81421.67</v>
          </cell>
          <cell r="D42">
            <v>0</v>
          </cell>
          <cell r="F42">
            <v>3397.3310000000001</v>
          </cell>
          <cell r="H42">
            <v>0</v>
          </cell>
          <cell r="X42">
            <v>0</v>
          </cell>
          <cell r="AB42">
            <v>0</v>
          </cell>
          <cell r="BD42">
            <v>0</v>
          </cell>
          <cell r="BQ42">
            <v>0</v>
          </cell>
        </row>
        <row r="43">
          <cell r="C43">
            <v>18851.23</v>
          </cell>
          <cell r="D43">
            <v>0</v>
          </cell>
          <cell r="F43">
            <v>7251552.9915100001</v>
          </cell>
          <cell r="G43">
            <v>3451189.5350000001</v>
          </cell>
          <cell r="H43">
            <v>0</v>
          </cell>
          <cell r="K43">
            <v>124561.52800000001</v>
          </cell>
          <cell r="M43">
            <v>56685.071000000004</v>
          </cell>
          <cell r="P43">
            <v>204007.79327000005</v>
          </cell>
          <cell r="Q43">
            <v>161876.25837000011</v>
          </cell>
          <cell r="S43">
            <v>1849.941</v>
          </cell>
          <cell r="T43">
            <v>16009.457849999999</v>
          </cell>
          <cell r="U43">
            <v>2329.0776800000003</v>
          </cell>
          <cell r="V43">
            <v>58105.569449999995</v>
          </cell>
          <cell r="X43">
            <v>7840.5142599999999</v>
          </cell>
          <cell r="Y43">
            <v>162799.24797999999</v>
          </cell>
          <cell r="Z43">
            <v>689384.21672999999</v>
          </cell>
          <cell r="AB43">
            <v>0</v>
          </cell>
          <cell r="AC43">
            <v>9434.9191900000005</v>
          </cell>
          <cell r="AG43">
            <v>4577.7</v>
          </cell>
          <cell r="AI43">
            <v>148206.63137000002</v>
          </cell>
          <cell r="AM43">
            <v>59489.049229999997</v>
          </cell>
          <cell r="AO43">
            <v>36555.747100000001</v>
          </cell>
          <cell r="AR43">
            <v>1775.01</v>
          </cell>
          <cell r="AU43">
            <v>3847.3629999999998</v>
          </cell>
          <cell r="AX43">
            <v>1652.6961699999999</v>
          </cell>
          <cell r="AZ43">
            <v>4888.51</v>
          </cell>
          <cell r="BA43">
            <v>1488.0195200000001</v>
          </cell>
          <cell r="BB43">
            <v>1532.1790000000001</v>
          </cell>
          <cell r="BD43">
            <v>13913.01274</v>
          </cell>
          <cell r="BJ43">
            <v>0</v>
          </cell>
          <cell r="BN43">
            <v>327.74</v>
          </cell>
          <cell r="BQ43">
            <v>47</v>
          </cell>
        </row>
        <row r="44">
          <cell r="D44">
            <v>0</v>
          </cell>
          <cell r="H44">
            <v>0</v>
          </cell>
          <cell r="N44">
            <v>0</v>
          </cell>
          <cell r="X44">
            <v>0</v>
          </cell>
          <cell r="AB44">
            <v>0</v>
          </cell>
          <cell r="AL44">
            <v>83.066999999999993</v>
          </cell>
          <cell r="AQ44">
            <v>62.383330000000001</v>
          </cell>
          <cell r="AX44">
            <v>168.64618999999999</v>
          </cell>
          <cell r="BC44">
            <v>302.39</v>
          </cell>
          <cell r="BD44">
            <v>0</v>
          </cell>
          <cell r="BJ44">
            <v>0.55000000000000004</v>
          </cell>
          <cell r="BM44">
            <v>67.78</v>
          </cell>
          <cell r="BQ44">
            <v>304</v>
          </cell>
          <cell r="BR44">
            <v>237</v>
          </cell>
        </row>
        <row r="46">
          <cell r="C46">
            <v>68577.638590000424</v>
          </cell>
          <cell r="D46">
            <v>11352.07</v>
          </cell>
          <cell r="E46">
            <v>195417</v>
          </cell>
          <cell r="F46">
            <v>15786.472109999999</v>
          </cell>
          <cell r="G46">
            <v>8892.204230000003</v>
          </cell>
          <cell r="H46">
            <v>164074.54638000004</v>
          </cell>
          <cell r="I46">
            <v>4121.1180800000002</v>
          </cell>
          <cell r="J46">
            <v>7645</v>
          </cell>
          <cell r="K46">
            <v>857.81751000000008</v>
          </cell>
          <cell r="L46">
            <v>1120.3362500000001</v>
          </cell>
          <cell r="M46">
            <v>4073.9470000000001</v>
          </cell>
          <cell r="N46">
            <v>9.8175000000000008</v>
          </cell>
          <cell r="O46">
            <v>68523.044999999998</v>
          </cell>
          <cell r="P46">
            <v>794.49928</v>
          </cell>
          <cell r="Q46">
            <v>401.72066999999998</v>
          </cell>
          <cell r="R46">
            <v>3317.0805500000001</v>
          </cell>
          <cell r="S46">
            <v>146.82133999999999</v>
          </cell>
          <cell r="T46">
            <v>1690.02322</v>
          </cell>
          <cell r="U46">
            <v>155.70545000000001</v>
          </cell>
          <cell r="V46">
            <v>358.53613000000001</v>
          </cell>
          <cell r="W46">
            <v>5588.89</v>
          </cell>
          <cell r="X46">
            <v>3820.3883799999999</v>
          </cell>
          <cell r="Y46">
            <v>989.21366</v>
          </cell>
          <cell r="Z46">
            <v>148002.29189104165</v>
          </cell>
          <cell r="AA46">
            <v>3475.45622</v>
          </cell>
          <cell r="AB46">
            <v>1967.1599700000002</v>
          </cell>
          <cell r="AC46">
            <v>31935.51671</v>
          </cell>
          <cell r="AD46">
            <v>7629.6931199999999</v>
          </cell>
          <cell r="AE46">
            <v>160.21059</v>
          </cell>
          <cell r="AF46">
            <v>8393.7070000000003</v>
          </cell>
          <cell r="AG46">
            <v>3494.8939999999998</v>
          </cell>
          <cell r="AH46">
            <v>594.24526000000003</v>
          </cell>
          <cell r="AI46">
            <v>18886.395369999998</v>
          </cell>
          <cell r="AJ46">
            <v>102.52</v>
          </cell>
          <cell r="AK46">
            <v>820.60699999999997</v>
          </cell>
          <cell r="AL46">
            <v>1615.52</v>
          </cell>
          <cell r="AM46">
            <v>1917.37752</v>
          </cell>
          <cell r="AN46">
            <v>464.69585999999998</v>
          </cell>
          <cell r="AO46">
            <v>104.616</v>
          </cell>
          <cell r="AP46">
            <v>70.069999999999993</v>
          </cell>
          <cell r="AQ46">
            <v>281.8</v>
          </cell>
          <cell r="AR46">
            <v>704.15</v>
          </cell>
          <cell r="AS46">
            <v>1703.0064</v>
          </cell>
          <cell r="AU46">
            <v>4427.2052899999999</v>
          </cell>
          <cell r="AV46">
            <v>5.72</v>
          </cell>
          <cell r="AW46">
            <v>86.402000000000001</v>
          </cell>
          <cell r="AY46">
            <v>18.25</v>
          </cell>
          <cell r="AZ46">
            <v>199.92</v>
          </cell>
          <cell r="BB46">
            <v>937.09389999999996</v>
          </cell>
          <cell r="BC46">
            <v>100.78999999999999</v>
          </cell>
          <cell r="BD46">
            <v>35.395000000000003</v>
          </cell>
          <cell r="BE46">
            <v>2550.2350000000001</v>
          </cell>
          <cell r="BF46">
            <v>2255.9459999999999</v>
          </cell>
          <cell r="BG46">
            <v>40.909999999999997</v>
          </cell>
          <cell r="BH46">
            <v>4.0999999999999996</v>
          </cell>
          <cell r="BI46">
            <v>140.29599999999999</v>
          </cell>
          <cell r="BJ46">
            <v>573.82729000000006</v>
          </cell>
          <cell r="BK46">
            <v>198.74799999999999</v>
          </cell>
          <cell r="BL46">
            <v>1458.6400299999993</v>
          </cell>
          <cell r="BN46">
            <v>31.77</v>
          </cell>
          <cell r="BO46">
            <v>57.18</v>
          </cell>
          <cell r="BP46">
            <v>335.40890000000002</v>
          </cell>
          <cell r="BR46">
            <v>287</v>
          </cell>
        </row>
        <row r="47">
          <cell r="C47">
            <v>350972.31</v>
          </cell>
          <cell r="D47">
            <v>26534.25</v>
          </cell>
          <cell r="E47">
            <v>92690</v>
          </cell>
          <cell r="G47">
            <v>493964.81807749998</v>
          </cell>
          <cell r="H47">
            <v>11369.409</v>
          </cell>
          <cell r="I47">
            <v>61417.446980000001</v>
          </cell>
          <cell r="J47">
            <v>514</v>
          </cell>
          <cell r="K47">
            <v>1214.654</v>
          </cell>
          <cell r="L47">
            <v>12398.581</v>
          </cell>
          <cell r="M47">
            <v>1751.038</v>
          </cell>
          <cell r="N47">
            <v>1681.19913</v>
          </cell>
          <cell r="O47">
            <v>1619.954</v>
          </cell>
          <cell r="P47">
            <v>3602.0210299999999</v>
          </cell>
          <cell r="Q47">
            <v>975.17949999999996</v>
          </cell>
          <cell r="R47">
            <v>731.74968000000001</v>
          </cell>
          <cell r="S47">
            <v>1373.711</v>
          </cell>
          <cell r="U47">
            <v>695.71021999999994</v>
          </cell>
          <cell r="V47">
            <v>64.5</v>
          </cell>
          <cell r="W47">
            <v>406.42</v>
          </cell>
          <cell r="X47">
            <v>513.82740000000001</v>
          </cell>
          <cell r="Y47">
            <v>3724.7361000000001</v>
          </cell>
          <cell r="Z47">
            <v>15171.21709</v>
          </cell>
          <cell r="AA47">
            <v>822.07799999999997</v>
          </cell>
          <cell r="AB47">
            <v>14057.14371</v>
          </cell>
          <cell r="AC47">
            <v>107.33589000000001</v>
          </cell>
          <cell r="AD47">
            <v>5508.1312500000004</v>
          </cell>
          <cell r="AE47">
            <v>1095.5740000000001</v>
          </cell>
          <cell r="AF47">
            <v>505.38900000000001</v>
          </cell>
          <cell r="AG47">
            <v>2751.5</v>
          </cell>
          <cell r="AH47">
            <v>3440.4676600000003</v>
          </cell>
          <cell r="AI47">
            <v>1027456.831</v>
          </cell>
          <cell r="AJ47">
            <v>1229.21</v>
          </cell>
          <cell r="AK47">
            <v>1420.5619999999999</v>
          </cell>
          <cell r="AL47">
            <v>4419.7730000000001</v>
          </cell>
          <cell r="AM47">
            <v>85330.308499999999</v>
          </cell>
          <cell r="AO47">
            <v>529.005</v>
          </cell>
          <cell r="AY47">
            <v>1046.47</v>
          </cell>
          <cell r="AZ47">
            <v>0</v>
          </cell>
          <cell r="BC47">
            <v>102.73</v>
          </cell>
          <cell r="BD47">
            <v>0</v>
          </cell>
          <cell r="BG47">
            <v>0</v>
          </cell>
          <cell r="BH47">
            <v>26.89</v>
          </cell>
          <cell r="BJ47">
            <v>0</v>
          </cell>
          <cell r="BR47">
            <v>1687</v>
          </cell>
        </row>
        <row r="48">
          <cell r="C48">
            <v>0</v>
          </cell>
          <cell r="D48">
            <v>533.74</v>
          </cell>
          <cell r="E48">
            <v>2115</v>
          </cell>
          <cell r="G48">
            <v>5570.9357</v>
          </cell>
          <cell r="H48">
            <v>0</v>
          </cell>
          <cell r="I48">
            <v>3300.6787800000002</v>
          </cell>
          <cell r="J48">
            <v>1</v>
          </cell>
          <cell r="K48">
            <v>0</v>
          </cell>
          <cell r="L48">
            <v>1207.1320000000001</v>
          </cell>
          <cell r="M48">
            <v>502.23599999999999</v>
          </cell>
          <cell r="N48">
            <v>244.316</v>
          </cell>
          <cell r="O48">
            <v>376.16300000000001</v>
          </cell>
          <cell r="P48">
            <v>1094.8655800000001</v>
          </cell>
          <cell r="Q48">
            <v>320.72300000000001</v>
          </cell>
          <cell r="R48">
            <v>742.33900000000006</v>
          </cell>
          <cell r="S48">
            <v>347.59699999999998</v>
          </cell>
          <cell r="T48">
            <v>2288.5301300000001</v>
          </cell>
          <cell r="U48">
            <v>305.68646000000001</v>
          </cell>
          <cell r="V48">
            <v>185.184</v>
          </cell>
          <cell r="X48">
            <v>514.03599999999994</v>
          </cell>
          <cell r="Y48">
            <v>724.73199999999997</v>
          </cell>
          <cell r="Z48">
            <v>6878.76</v>
          </cell>
          <cell r="AB48">
            <v>1878.76512</v>
          </cell>
          <cell r="AC48">
            <v>66.171199999999999</v>
          </cell>
          <cell r="AG48">
            <v>4937.31808</v>
          </cell>
          <cell r="AH48">
            <v>716.21910000000003</v>
          </cell>
          <cell r="AI48">
            <v>651.03444999999999</v>
          </cell>
          <cell r="AJ48">
            <v>81.23</v>
          </cell>
          <cell r="AK48">
            <v>324.74400000000003</v>
          </cell>
          <cell r="AM48">
            <v>1074.5039999999999</v>
          </cell>
          <cell r="AN48">
            <v>229.17400000000001</v>
          </cell>
          <cell r="AO48">
            <v>163.85599999999999</v>
          </cell>
          <cell r="AP48">
            <v>195.29</v>
          </cell>
          <cell r="AQ48">
            <v>240.86199999999999</v>
          </cell>
          <cell r="AS48">
            <v>380.34</v>
          </cell>
          <cell r="AW48">
            <v>0</v>
          </cell>
          <cell r="AX48">
            <v>4</v>
          </cell>
          <cell r="AY48">
            <v>0</v>
          </cell>
          <cell r="AZ48">
            <v>73.33</v>
          </cell>
          <cell r="BB48">
            <v>125.15600000000001</v>
          </cell>
          <cell r="BC48">
            <v>182.77</v>
          </cell>
          <cell r="BD48">
            <v>71.653999999999996</v>
          </cell>
          <cell r="BE48">
            <v>245.02600000000001</v>
          </cell>
          <cell r="BF48">
            <v>87.933999999999997</v>
          </cell>
          <cell r="BG48">
            <v>0</v>
          </cell>
          <cell r="BH48">
            <v>34.049999999999997</v>
          </cell>
          <cell r="BI48">
            <v>177.8</v>
          </cell>
          <cell r="BJ48">
            <v>94.587000000000003</v>
          </cell>
          <cell r="BK48">
            <v>161.44200000000001</v>
          </cell>
          <cell r="BL48">
            <v>284.46636000000001</v>
          </cell>
          <cell r="BM48">
            <v>16.399999999999999</v>
          </cell>
          <cell r="BN48">
            <v>181.87</v>
          </cell>
          <cell r="BP48">
            <v>82.262</v>
          </cell>
          <cell r="BR48">
            <v>552</v>
          </cell>
        </row>
        <row r="49">
          <cell r="C49">
            <v>15655.01</v>
          </cell>
          <cell r="D49">
            <v>0</v>
          </cell>
          <cell r="E49">
            <v>2728</v>
          </cell>
          <cell r="F49">
            <v>10140.514690000002</v>
          </cell>
          <cell r="G49">
            <v>41483.949489999992</v>
          </cell>
          <cell r="H49">
            <v>0</v>
          </cell>
          <cell r="I49">
            <v>448.40300000000002</v>
          </cell>
          <cell r="N49">
            <v>0</v>
          </cell>
          <cell r="O49">
            <v>0</v>
          </cell>
          <cell r="S49">
            <v>58.441300000000005</v>
          </cell>
          <cell r="V49">
            <v>64</v>
          </cell>
          <cell r="X49">
            <v>0</v>
          </cell>
          <cell r="Y49">
            <v>43.222999999999999</v>
          </cell>
          <cell r="Z49">
            <v>1250</v>
          </cell>
          <cell r="AB49">
            <v>0</v>
          </cell>
          <cell r="AD49">
            <v>1064.0669399999999</v>
          </cell>
          <cell r="AG49">
            <v>4390.5748999999996</v>
          </cell>
          <cell r="AH49">
            <v>307.23690999999997</v>
          </cell>
          <cell r="AI49">
            <v>21862.561612409096</v>
          </cell>
          <cell r="AM49">
            <v>6960.17</v>
          </cell>
          <cell r="AZ49">
            <v>50</v>
          </cell>
          <cell r="BA49">
            <v>-850.42</v>
          </cell>
          <cell r="BC49">
            <v>0</v>
          </cell>
          <cell r="BD49">
            <v>0</v>
          </cell>
          <cell r="BG49">
            <v>0</v>
          </cell>
        </row>
        <row r="50">
          <cell r="C50">
            <v>24801.14</v>
          </cell>
          <cell r="D50">
            <v>0</v>
          </cell>
          <cell r="E50">
            <v>314</v>
          </cell>
          <cell r="G50">
            <v>9561.0400000000009</v>
          </cell>
          <cell r="H50">
            <v>1.7982499999999999</v>
          </cell>
          <cell r="L50">
            <v>798.77122999999995</v>
          </cell>
          <cell r="N50">
            <v>0</v>
          </cell>
          <cell r="O50">
            <v>0</v>
          </cell>
          <cell r="S50">
            <v>184.66441</v>
          </cell>
          <cell r="W50">
            <v>283.95</v>
          </cell>
          <cell r="X50">
            <v>0</v>
          </cell>
          <cell r="AB50">
            <v>0</v>
          </cell>
          <cell r="AE50">
            <v>388.31356</v>
          </cell>
          <cell r="AF50">
            <v>134.97985</v>
          </cell>
          <cell r="AI50">
            <v>555.80799999999999</v>
          </cell>
          <cell r="AK50">
            <v>587.19299999999998</v>
          </cell>
          <cell r="AM50">
            <v>0</v>
          </cell>
          <cell r="BC50">
            <v>0</v>
          </cell>
          <cell r="BD50">
            <v>0</v>
          </cell>
          <cell r="BG50">
            <v>0</v>
          </cell>
        </row>
        <row r="51">
          <cell r="C51">
            <v>21540.48</v>
          </cell>
          <cell r="D51">
            <v>46958.84</v>
          </cell>
          <cell r="E51">
            <v>11922</v>
          </cell>
          <cell r="F51">
            <v>109143.3039</v>
          </cell>
          <cell r="G51">
            <v>13309.706521761371</v>
          </cell>
          <cell r="H51">
            <v>17493.439999999999</v>
          </cell>
          <cell r="J51">
            <v>328</v>
          </cell>
          <cell r="K51">
            <v>845.05080727272764</v>
          </cell>
          <cell r="L51">
            <v>7295.16194</v>
          </cell>
          <cell r="M51">
            <v>1432.0779218181819</v>
          </cell>
          <cell r="N51">
            <v>3295.6945072726953</v>
          </cell>
          <cell r="O51">
            <v>4252.5600000000004</v>
          </cell>
          <cell r="P51">
            <v>2223.6317490909091</v>
          </cell>
          <cell r="R51">
            <v>2532.7482199999999</v>
          </cell>
          <cell r="S51">
            <v>7668.0169400000004</v>
          </cell>
          <cell r="T51">
            <v>15929.86333181818</v>
          </cell>
          <cell r="U51">
            <v>353.8725836363638</v>
          </cell>
          <cell r="V51">
            <v>746.56127090909092</v>
          </cell>
          <cell r="W51">
            <v>3109.36</v>
          </cell>
          <cell r="X51">
            <v>1098.8599999999999</v>
          </cell>
          <cell r="Y51">
            <v>5204.9558563636683</v>
          </cell>
          <cell r="Z51">
            <v>57219.94381081441</v>
          </cell>
          <cell r="AA51">
            <v>1341.831289090909</v>
          </cell>
          <cell r="AB51">
            <v>7313.2690000000002</v>
          </cell>
          <cell r="AC51">
            <v>3565.7330554545451</v>
          </cell>
          <cell r="AD51">
            <v>3914.9454081818189</v>
          </cell>
          <cell r="AE51">
            <v>297.68506818181783</v>
          </cell>
          <cell r="AF51">
            <v>1860.845959927276</v>
          </cell>
          <cell r="AG51">
            <v>2286.61058</v>
          </cell>
          <cell r="AH51">
            <v>16459.450952727275</v>
          </cell>
          <cell r="AI51">
            <v>110593.42641636364</v>
          </cell>
          <cell r="AK51">
            <v>4143.8760000000002</v>
          </cell>
          <cell r="AL51">
            <v>6302.7740000000003</v>
          </cell>
          <cell r="AM51">
            <v>8281.6930348030892</v>
          </cell>
          <cell r="AN51">
            <v>323.96209000000005</v>
          </cell>
          <cell r="AO51">
            <v>239.08539999999999</v>
          </cell>
          <cell r="AQ51">
            <v>2002.5277900000001</v>
          </cell>
          <cell r="AS51">
            <v>73.724969999999999</v>
          </cell>
          <cell r="AW51">
            <v>345.08</v>
          </cell>
          <cell r="AX51">
            <v>493.96701545454499</v>
          </cell>
          <cell r="AY51">
            <v>2325.48</v>
          </cell>
          <cell r="BA51">
            <v>433.18513999999999</v>
          </cell>
          <cell r="BC51">
            <v>701.11</v>
          </cell>
          <cell r="BD51">
            <v>0</v>
          </cell>
          <cell r="BE51">
            <v>10.902889999999999</v>
          </cell>
          <cell r="BF51">
            <v>2827.2190000000001</v>
          </cell>
          <cell r="BG51">
            <v>0</v>
          </cell>
          <cell r="BL51">
            <v>558.44553000000008</v>
          </cell>
        </row>
        <row r="52">
          <cell r="C52">
            <v>90817.23</v>
          </cell>
          <cell r="D52">
            <v>6342.44</v>
          </cell>
          <cell r="E52">
            <v>46195</v>
          </cell>
          <cell r="F52">
            <v>0</v>
          </cell>
          <cell r="H52">
            <v>9748.5604999999996</v>
          </cell>
          <cell r="I52">
            <v>34170.449359999999</v>
          </cell>
          <cell r="J52">
            <v>508</v>
          </cell>
          <cell r="K52">
            <v>1885.2612199999999</v>
          </cell>
          <cell r="L52">
            <v>8682.0859999999993</v>
          </cell>
          <cell r="M52">
            <v>4523.9250000000002</v>
          </cell>
          <cell r="N52">
            <v>3027.6063100000001</v>
          </cell>
          <cell r="O52">
            <v>2643.665</v>
          </cell>
          <cell r="P52">
            <v>2398.2550799999999</v>
          </cell>
          <cell r="Q52">
            <v>1921.3048800000001</v>
          </cell>
          <cell r="R52">
            <v>2396.8584700000001</v>
          </cell>
          <cell r="S52">
            <v>1815.7429999999999</v>
          </cell>
          <cell r="U52">
            <v>908.25523999999996</v>
          </cell>
          <cell r="V52">
            <v>1053.4829999999999</v>
          </cell>
          <cell r="W52">
            <v>1183.76</v>
          </cell>
          <cell r="X52">
            <v>4088.8135000000002</v>
          </cell>
          <cell r="Y52">
            <v>4476.9794599999996</v>
          </cell>
          <cell r="Z52">
            <v>21996.023350000003</v>
          </cell>
          <cell r="AA52">
            <v>1289.769</v>
          </cell>
          <cell r="AB52">
            <v>10484.20959</v>
          </cell>
          <cell r="AC52">
            <v>1858.1839500000001</v>
          </cell>
          <cell r="AD52">
            <v>10218.097470000001</v>
          </cell>
          <cell r="AE52">
            <v>629.54300000000001</v>
          </cell>
          <cell r="AF52">
            <v>1125.6757299999999</v>
          </cell>
          <cell r="AG52">
            <v>1302.3779999999999</v>
          </cell>
          <cell r="AH52">
            <v>4014.6087499999999</v>
          </cell>
          <cell r="AI52">
            <v>179382.90299999999</v>
          </cell>
          <cell r="AJ52">
            <v>433.37700000000001</v>
          </cell>
          <cell r="AK52">
            <v>4671.3760000000002</v>
          </cell>
          <cell r="AL52">
            <v>6865.3890000000001</v>
          </cell>
          <cell r="AM52">
            <v>27439.269996666666</v>
          </cell>
          <cell r="AN52">
            <v>1638.422</v>
          </cell>
          <cell r="AO52">
            <v>1404.8979999999999</v>
          </cell>
          <cell r="AP52">
            <v>199.92</v>
          </cell>
          <cell r="AQ52">
            <v>1471.6299299999998</v>
          </cell>
          <cell r="AS52">
            <v>1312.396</v>
          </cell>
          <cell r="AW52">
            <v>662.45935999999995</v>
          </cell>
          <cell r="AX52">
            <v>614.65120999999999</v>
          </cell>
          <cell r="AZ52">
            <v>334.63</v>
          </cell>
          <cell r="BB52">
            <v>271.08100000000002</v>
          </cell>
          <cell r="BC52">
            <v>512.65</v>
          </cell>
          <cell r="BD52">
            <v>0</v>
          </cell>
          <cell r="BF52">
            <v>303.86700000000002</v>
          </cell>
          <cell r="BH52">
            <v>36.595999999999997</v>
          </cell>
          <cell r="BI52">
            <v>132.32900000000001</v>
          </cell>
          <cell r="BJ52">
            <v>97.677000000000007</v>
          </cell>
          <cell r="BM52">
            <v>88.39</v>
          </cell>
          <cell r="BR52">
            <v>21</v>
          </cell>
        </row>
        <row r="53">
          <cell r="C53">
            <v>16874.46</v>
          </cell>
          <cell r="D53">
            <v>73486.03</v>
          </cell>
          <cell r="E53">
            <v>0</v>
          </cell>
          <cell r="F53">
            <v>15924.37205</v>
          </cell>
          <cell r="G53">
            <v>11045.09208</v>
          </cell>
          <cell r="H53">
            <v>0</v>
          </cell>
          <cell r="K53">
            <v>3.722</v>
          </cell>
          <cell r="N53">
            <v>39.078199999999995</v>
          </cell>
          <cell r="O53">
            <v>0</v>
          </cell>
          <cell r="R53">
            <v>252.63157999999999</v>
          </cell>
          <cell r="S53">
            <v>25272</v>
          </cell>
          <cell r="T53">
            <v>0</v>
          </cell>
          <cell r="W53">
            <v>733.4</v>
          </cell>
          <cell r="X53">
            <v>932.10526000000004</v>
          </cell>
          <cell r="AA53">
            <v>758.28947368421052</v>
          </cell>
          <cell r="AB53">
            <v>0</v>
          </cell>
          <cell r="AC53">
            <v>1707</v>
          </cell>
          <cell r="AD53">
            <v>32363.16</v>
          </cell>
          <cell r="AG53">
            <v>0</v>
          </cell>
          <cell r="AH53">
            <v>18053.400000000001</v>
          </cell>
          <cell r="AI53">
            <v>3377.9388200000003</v>
          </cell>
          <cell r="AM53">
            <v>0</v>
          </cell>
          <cell r="BC53">
            <v>0</v>
          </cell>
          <cell r="BD53">
            <v>0</v>
          </cell>
          <cell r="BG53">
            <v>0</v>
          </cell>
        </row>
        <row r="54">
          <cell r="C54">
            <v>64621.43</v>
          </cell>
          <cell r="D54">
            <v>142127.74</v>
          </cell>
          <cell r="E54">
            <v>35768</v>
          </cell>
          <cell r="F54">
            <v>0</v>
          </cell>
          <cell r="G54">
            <v>45171.821005284102</v>
          </cell>
          <cell r="H54">
            <v>52480.33</v>
          </cell>
          <cell r="I54">
            <v>916.71912999999995</v>
          </cell>
          <cell r="J54">
            <v>1081</v>
          </cell>
          <cell r="K54">
            <v>1521.6686618181827</v>
          </cell>
          <cell r="L54">
            <v>21779.72982</v>
          </cell>
          <cell r="M54">
            <v>4296.2337654545454</v>
          </cell>
          <cell r="N54">
            <v>9887.0835218082993</v>
          </cell>
          <cell r="O54">
            <v>12757.704309999999</v>
          </cell>
          <cell r="P54">
            <v>532.26500727272719</v>
          </cell>
          <cell r="R54">
            <v>2027.4118830000514</v>
          </cell>
          <cell r="S54">
            <v>4658.5956299999998</v>
          </cell>
          <cell r="T54">
            <v>9878.5593954545329</v>
          </cell>
          <cell r="U54">
            <v>1061.6185259999997</v>
          </cell>
          <cell r="V54">
            <v>2191.5401527272725</v>
          </cell>
          <cell r="W54">
            <v>3663.64</v>
          </cell>
          <cell r="X54">
            <v>3275.16</v>
          </cell>
          <cell r="Y54">
            <v>435.96317454545448</v>
          </cell>
          <cell r="Z54">
            <v>34986.329492443154</v>
          </cell>
          <cell r="AA54">
            <v>3320.1130972727274</v>
          </cell>
          <cell r="AB54">
            <v>4042.0158500000002</v>
          </cell>
          <cell r="AC54">
            <v>2376.7012063636353</v>
          </cell>
          <cell r="AD54">
            <v>11744.836224545457</v>
          </cell>
          <cell r="AE54">
            <v>893.05520454545353</v>
          </cell>
          <cell r="AF54">
            <v>5582.5378797818285</v>
          </cell>
          <cell r="AG54">
            <v>7164.1359499999999</v>
          </cell>
          <cell r="AH54">
            <v>11345.117918181815</v>
          </cell>
          <cell r="AI54">
            <v>84655.598029090936</v>
          </cell>
          <cell r="AJ54">
            <v>1743.1220000000001</v>
          </cell>
          <cell r="AK54">
            <v>12431.638999999999</v>
          </cell>
          <cell r="AL54">
            <v>18908.324000000001</v>
          </cell>
          <cell r="AM54">
            <v>5961.3010116910873</v>
          </cell>
          <cell r="AN54">
            <v>971.88728000000003</v>
          </cell>
          <cell r="AP54">
            <v>177.36</v>
          </cell>
          <cell r="AW54">
            <v>141.99333999999999</v>
          </cell>
          <cell r="AX54">
            <v>0</v>
          </cell>
          <cell r="AY54">
            <v>5787.43</v>
          </cell>
          <cell r="BA54">
            <v>404.25024999999999</v>
          </cell>
          <cell r="BC54">
            <v>1782.84</v>
          </cell>
          <cell r="BD54">
            <v>0</v>
          </cell>
          <cell r="BF54">
            <v>8481.6569999999992</v>
          </cell>
          <cell r="BG54">
            <v>0</v>
          </cell>
          <cell r="BL54">
            <v>1675.3365900000001</v>
          </cell>
          <cell r="BM54">
            <v>49.31</v>
          </cell>
        </row>
        <row r="55">
          <cell r="C55">
            <v>261064.44041000001</v>
          </cell>
          <cell r="D55">
            <v>71552.460000000006</v>
          </cell>
          <cell r="E55">
            <v>129482</v>
          </cell>
          <cell r="F55">
            <v>190024.66628999996</v>
          </cell>
          <cell r="G55">
            <v>186562.46719</v>
          </cell>
          <cell r="H55">
            <v>264411.29716000002</v>
          </cell>
          <cell r="I55">
            <v>53918.166859999998</v>
          </cell>
          <cell r="J55">
            <v>11037</v>
          </cell>
          <cell r="K55">
            <v>25364.195099999994</v>
          </cell>
          <cell r="L55">
            <v>7936.8130000000001</v>
          </cell>
          <cell r="M55">
            <v>30013.0442</v>
          </cell>
          <cell r="N55">
            <v>43750.447</v>
          </cell>
          <cell r="O55">
            <v>12112.732410000001</v>
          </cell>
          <cell r="P55">
            <v>29494.62415</v>
          </cell>
          <cell r="Q55">
            <v>25006.407189999998</v>
          </cell>
          <cell r="R55">
            <v>21766.102189999998</v>
          </cell>
          <cell r="S55">
            <v>26339.534679999997</v>
          </cell>
          <cell r="T55">
            <v>50505.575199999999</v>
          </cell>
          <cell r="U55">
            <v>11156.454270099999</v>
          </cell>
          <cell r="V55">
            <v>25534.883149999994</v>
          </cell>
          <cell r="W55">
            <v>5685.89</v>
          </cell>
          <cell r="X55">
            <v>40299.495910000005</v>
          </cell>
          <cell r="Y55">
            <v>70197.584270000007</v>
          </cell>
          <cell r="Z55">
            <v>114400.38502</v>
          </cell>
          <cell r="AA55">
            <v>21282.622069999998</v>
          </cell>
          <cell r="AB55">
            <v>44015.41</v>
          </cell>
          <cell r="AC55">
            <v>17417.742039999997</v>
          </cell>
          <cell r="AD55">
            <v>31805.759159999998</v>
          </cell>
          <cell r="AE55">
            <v>11311.76784</v>
          </cell>
          <cell r="AF55">
            <v>19946.633170799993</v>
          </cell>
          <cell r="AG55">
            <v>18458.655419999996</v>
          </cell>
          <cell r="AH55">
            <v>45205.111010000001</v>
          </cell>
          <cell r="AI55">
            <v>426045.84206</v>
          </cell>
          <cell r="AJ55">
            <v>10837.56</v>
          </cell>
          <cell r="AK55">
            <v>15088.231</v>
          </cell>
          <cell r="AL55">
            <v>46116.082999999999</v>
          </cell>
          <cell r="AM55">
            <v>104551.14795046599</v>
          </cell>
          <cell r="AN55">
            <v>8819.8429500000002</v>
          </cell>
          <cell r="AO55">
            <v>5006.2130200000001</v>
          </cell>
          <cell r="AP55">
            <v>8550.64</v>
          </cell>
          <cell r="AQ55">
            <v>12220.16678</v>
          </cell>
          <cell r="AR55">
            <v>1159.67</v>
          </cell>
          <cell r="AS55">
            <v>22044.871139999999</v>
          </cell>
          <cell r="AT55">
            <v>6089</v>
          </cell>
          <cell r="AU55">
            <v>2243.7754800000002</v>
          </cell>
          <cell r="AV55">
            <v>1253.4380000000001</v>
          </cell>
          <cell r="AW55">
            <v>6162.72415</v>
          </cell>
          <cell r="AX55">
            <v>10438.38969</v>
          </cell>
          <cell r="AY55">
            <v>12274.32</v>
          </cell>
          <cell r="AZ55">
            <v>5243.24</v>
          </cell>
          <cell r="BA55">
            <v>5166.3263900000002</v>
          </cell>
          <cell r="BB55">
            <v>5320.9599000000007</v>
          </cell>
          <cell r="BC55">
            <v>9083.7400000000016</v>
          </cell>
          <cell r="BD55">
            <v>1230.44839</v>
          </cell>
          <cell r="BE55">
            <v>5074.7440299999998</v>
          </cell>
          <cell r="BF55">
            <v>19478.891</v>
          </cell>
          <cell r="BG55">
            <v>3154.44</v>
          </cell>
          <cell r="BH55">
            <v>403.25299999999999</v>
          </cell>
          <cell r="BI55">
            <v>2330.34121</v>
          </cell>
          <cell r="BJ55">
            <v>1841.7100800000001</v>
          </cell>
          <cell r="BK55">
            <v>554.83008999999993</v>
          </cell>
          <cell r="BL55">
            <v>2668.1109100000003</v>
          </cell>
          <cell r="BM55">
            <v>1034.96</v>
          </cell>
          <cell r="BN55">
            <v>95.74</v>
          </cell>
          <cell r="BO55">
            <v>148.81</v>
          </cell>
          <cell r="BP55">
            <v>97.719160000000002</v>
          </cell>
          <cell r="BQ55">
            <v>535</v>
          </cell>
          <cell r="BR55">
            <v>7379</v>
          </cell>
        </row>
        <row r="64">
          <cell r="D64">
            <v>0</v>
          </cell>
          <cell r="F64">
            <v>0</v>
          </cell>
          <cell r="H64">
            <v>0</v>
          </cell>
          <cell r="M64">
            <v>385.19663000000003</v>
          </cell>
          <cell r="X64">
            <v>1726.338</v>
          </cell>
          <cell r="AI64">
            <v>25</v>
          </cell>
          <cell r="BD64">
            <v>0</v>
          </cell>
          <cell r="BQ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X65">
            <v>0</v>
          </cell>
          <cell r="BD65">
            <v>0</v>
          </cell>
          <cell r="BQ65">
            <v>0</v>
          </cell>
        </row>
        <row r="66">
          <cell r="D66">
            <v>0</v>
          </cell>
          <cell r="F66">
            <v>23174.838329999999</v>
          </cell>
          <cell r="G66">
            <v>685.21596999999997</v>
          </cell>
          <cell r="H66">
            <v>0</v>
          </cell>
          <cell r="K66">
            <v>0</v>
          </cell>
          <cell r="X66">
            <v>0</v>
          </cell>
          <cell r="Z66">
            <v>1251.4179999999999</v>
          </cell>
          <cell r="AI66">
            <v>70834.525350000011</v>
          </cell>
          <cell r="AM66">
            <v>516.39549999999997</v>
          </cell>
          <cell r="BD66">
            <v>0</v>
          </cell>
          <cell r="BQ66">
            <v>0</v>
          </cell>
        </row>
        <row r="67">
          <cell r="C67">
            <v>52682.610999999997</v>
          </cell>
          <cell r="D67">
            <v>4627.5199999999895</v>
          </cell>
          <cell r="E67">
            <v>17041</v>
          </cell>
          <cell r="F67">
            <v>4456.4120000000003</v>
          </cell>
          <cell r="G67">
            <v>0</v>
          </cell>
          <cell r="H67">
            <v>662.00716999999997</v>
          </cell>
          <cell r="I67">
            <v>37448.595999999998</v>
          </cell>
          <cell r="J67">
            <v>8378</v>
          </cell>
          <cell r="K67">
            <v>9953.3690000000006</v>
          </cell>
          <cell r="L67">
            <v>0</v>
          </cell>
          <cell r="M67">
            <v>1487.4680000000001</v>
          </cell>
          <cell r="N67">
            <v>12313.745269999999</v>
          </cell>
          <cell r="O67">
            <v>15014.42</v>
          </cell>
          <cell r="P67">
            <v>11104.600689999999</v>
          </cell>
          <cell r="Q67">
            <v>17166.871899999998</v>
          </cell>
          <cell r="R67">
            <v>0</v>
          </cell>
          <cell r="S67">
            <v>0</v>
          </cell>
          <cell r="T67">
            <v>29230.45338000001</v>
          </cell>
          <cell r="U67">
            <v>6144.4590400000006</v>
          </cell>
          <cell r="V67">
            <v>16457.700990000001</v>
          </cell>
          <cell r="W67">
            <v>0</v>
          </cell>
          <cell r="X67">
            <v>21172.84</v>
          </cell>
          <cell r="Y67">
            <v>31262.04809</v>
          </cell>
          <cell r="Z67">
            <v>0</v>
          </cell>
          <cell r="AA67">
            <v>15202.431939999999</v>
          </cell>
          <cell r="AB67">
            <v>18856.064240000003</v>
          </cell>
          <cell r="AC67">
            <v>9551.4272499999988</v>
          </cell>
          <cell r="AD67">
            <v>44914.776079999996</v>
          </cell>
          <cell r="AE67">
            <v>7421.9055599999992</v>
          </cell>
          <cell r="AF67">
            <v>524.87550999999985</v>
          </cell>
          <cell r="AG67">
            <v>0</v>
          </cell>
          <cell r="AH67">
            <v>27125.212590000003</v>
          </cell>
          <cell r="AI67">
            <v>537080.57572000008</v>
          </cell>
          <cell r="AJ67">
            <v>3308.1099999999997</v>
          </cell>
          <cell r="AK67">
            <v>10252.51</v>
          </cell>
          <cell r="AL67">
            <v>29503.64</v>
          </cell>
          <cell r="AM67">
            <v>42058.863969699953</v>
          </cell>
          <cell r="AN67">
            <v>7939.4488500000007</v>
          </cell>
          <cell r="AO67">
            <v>4716.5248200000005</v>
          </cell>
          <cell r="AP67">
            <v>1603.08</v>
          </cell>
          <cell r="AQ67">
            <v>0</v>
          </cell>
          <cell r="AR67">
            <v>0</v>
          </cell>
          <cell r="AS67">
            <v>14557.341</v>
          </cell>
          <cell r="AT67">
            <v>3690</v>
          </cell>
          <cell r="AU67">
            <v>1849.627</v>
          </cell>
          <cell r="AV67">
            <v>0</v>
          </cell>
          <cell r="AW67">
            <v>5677.4185799999996</v>
          </cell>
          <cell r="AX67">
            <v>6999.3699999999972</v>
          </cell>
          <cell r="AY67">
            <v>9291.65</v>
          </cell>
          <cell r="AZ67">
            <v>4032.2</v>
          </cell>
          <cell r="BA67">
            <v>4678.87</v>
          </cell>
          <cell r="BB67">
            <v>187.13</v>
          </cell>
          <cell r="BC67">
            <v>7036.13</v>
          </cell>
          <cell r="BD67">
            <v>806.99884999999995</v>
          </cell>
          <cell r="BE67">
            <v>4607.0156800000004</v>
          </cell>
          <cell r="BF67">
            <v>18106.302</v>
          </cell>
          <cell r="BG67">
            <v>2621.63</v>
          </cell>
          <cell r="BH67">
            <v>357.245</v>
          </cell>
          <cell r="BI67">
            <v>0</v>
          </cell>
          <cell r="BJ67">
            <v>1461.2051299999998</v>
          </cell>
          <cell r="BK67">
            <v>437.11122</v>
          </cell>
          <cell r="BL67">
            <v>1938.2078399999998</v>
          </cell>
          <cell r="BM67">
            <v>819.90000000000009</v>
          </cell>
          <cell r="BN67">
            <v>76.789999999999992</v>
          </cell>
          <cell r="BO67">
            <v>0</v>
          </cell>
          <cell r="BP67">
            <v>70.010000000000005</v>
          </cell>
          <cell r="BQ67">
            <v>3005</v>
          </cell>
          <cell r="BR67">
            <v>477</v>
          </cell>
        </row>
        <row r="71">
          <cell r="C71">
            <v>4552.5</v>
          </cell>
          <cell r="D71">
            <v>0</v>
          </cell>
          <cell r="E71">
            <v>0</v>
          </cell>
          <cell r="F71">
            <v>181147.65906999999</v>
          </cell>
          <cell r="G71">
            <v>11.637</v>
          </cell>
          <cell r="H71">
            <v>0</v>
          </cell>
          <cell r="K71">
            <v>0</v>
          </cell>
          <cell r="L71">
            <v>32924.332459999998</v>
          </cell>
          <cell r="M71">
            <v>9.0866499999999988</v>
          </cell>
          <cell r="O71">
            <v>16565.218840000001</v>
          </cell>
          <cell r="P71">
            <v>113.688</v>
          </cell>
          <cell r="Q71">
            <v>18097.432079999999</v>
          </cell>
          <cell r="S71">
            <v>29264.678</v>
          </cell>
          <cell r="T71">
            <v>34780.60598</v>
          </cell>
          <cell r="V71">
            <v>9361.2309399999995</v>
          </cell>
          <cell r="W71">
            <v>0.66</v>
          </cell>
          <cell r="X71">
            <v>8595.1766099999986</v>
          </cell>
          <cell r="Y71">
            <v>237.36670999999998</v>
          </cell>
          <cell r="Z71">
            <v>409205.41888000001</v>
          </cell>
          <cell r="AA71">
            <v>12752.11166</v>
          </cell>
          <cell r="AD71">
            <v>37315.96415</v>
          </cell>
          <cell r="AF71">
            <v>3578.1977999999986</v>
          </cell>
          <cell r="AG71">
            <v>5880.2571699999999</v>
          </cell>
          <cell r="AH71">
            <v>27319.461329999998</v>
          </cell>
          <cell r="AI71">
            <v>41631.929779999991</v>
          </cell>
          <cell r="AJ71">
            <v>101.1</v>
          </cell>
          <cell r="AK71">
            <v>11769.246999999999</v>
          </cell>
          <cell r="AL71">
            <v>28926.880000000001</v>
          </cell>
          <cell r="AM71">
            <v>120791.09297999999</v>
          </cell>
          <cell r="AO71">
            <v>2012.6201100000001</v>
          </cell>
          <cell r="AR71">
            <v>13.8</v>
          </cell>
          <cell r="AS71">
            <v>8393.6857299999992</v>
          </cell>
          <cell r="AW71">
            <v>1052.25701</v>
          </cell>
          <cell r="AX71">
            <v>2081.9284400000001</v>
          </cell>
          <cell r="AY71">
            <v>6298.51</v>
          </cell>
          <cell r="AZ71">
            <v>0</v>
          </cell>
          <cell r="BA71">
            <v>2509.3310200000001</v>
          </cell>
          <cell r="BC71">
            <v>0</v>
          </cell>
          <cell r="BD71">
            <v>0</v>
          </cell>
          <cell r="BE71">
            <v>0</v>
          </cell>
          <cell r="BG71">
            <v>0.46</v>
          </cell>
          <cell r="BH71">
            <v>3.673</v>
          </cell>
          <cell r="BJ71">
            <v>0</v>
          </cell>
          <cell r="BK71">
            <v>1.1764000000000001</v>
          </cell>
          <cell r="BM71">
            <v>47.91</v>
          </cell>
          <cell r="BQ71">
            <v>0</v>
          </cell>
        </row>
        <row r="72">
          <cell r="C72">
            <v>113946.96</v>
          </cell>
          <cell r="D72">
            <v>0</v>
          </cell>
          <cell r="F72">
            <v>4124.78856</v>
          </cell>
          <cell r="G72">
            <v>2938.5540481250005</v>
          </cell>
          <cell r="H72">
            <v>0</v>
          </cell>
          <cell r="I72">
            <v>1726.4807499999999</v>
          </cell>
          <cell r="L72">
            <v>692.37649999999996</v>
          </cell>
          <cell r="M72">
            <v>1273.23046</v>
          </cell>
          <cell r="N72">
            <v>9100.1583699999992</v>
          </cell>
          <cell r="O72">
            <v>0</v>
          </cell>
          <cell r="Q72">
            <v>7532.1039000000001</v>
          </cell>
          <cell r="S72">
            <v>420.35456000000005</v>
          </cell>
          <cell r="V72">
            <v>9804.8605800000005</v>
          </cell>
          <cell r="X72">
            <v>1163.57</v>
          </cell>
          <cell r="Y72">
            <v>1132.38509</v>
          </cell>
          <cell r="AA72">
            <v>639.70954000000006</v>
          </cell>
          <cell r="AB72">
            <v>655.46964000000003</v>
          </cell>
          <cell r="AD72">
            <v>25933.52722</v>
          </cell>
          <cell r="AE72">
            <v>3198.7215000000001</v>
          </cell>
          <cell r="AF72">
            <v>158.57323000000002</v>
          </cell>
          <cell r="AH72">
            <v>14286.895700000001</v>
          </cell>
          <cell r="AI72">
            <v>23053.675119999996</v>
          </cell>
          <cell r="AK72">
            <v>6044.3010000000004</v>
          </cell>
          <cell r="AL72">
            <v>6544.634</v>
          </cell>
          <cell r="AO72">
            <v>4351.1904500000001</v>
          </cell>
          <cell r="AS72">
            <v>9147.4486400000005</v>
          </cell>
          <cell r="AU72">
            <v>707.30989999999997</v>
          </cell>
          <cell r="AW72">
            <v>2567.6371400000003</v>
          </cell>
          <cell r="AX72">
            <v>506.88195000000002</v>
          </cell>
          <cell r="AY72">
            <v>2604.5</v>
          </cell>
          <cell r="BA72">
            <v>0</v>
          </cell>
          <cell r="BB72">
            <v>481.07274999999998</v>
          </cell>
          <cell r="BC72">
            <v>886.53</v>
          </cell>
          <cell r="BD72">
            <v>0</v>
          </cell>
          <cell r="BE72">
            <v>0</v>
          </cell>
          <cell r="BG72">
            <v>232</v>
          </cell>
          <cell r="BI72">
            <v>291.11500000000001</v>
          </cell>
          <cell r="BJ72">
            <v>0</v>
          </cell>
          <cell r="BM72">
            <v>215.84</v>
          </cell>
          <cell r="BQ72">
            <v>0</v>
          </cell>
          <cell r="BR72">
            <v>338</v>
          </cell>
        </row>
        <row r="73">
          <cell r="D73">
            <v>0</v>
          </cell>
          <cell r="H73">
            <v>0</v>
          </cell>
          <cell r="M73">
            <v>0</v>
          </cell>
          <cell r="N73">
            <v>0</v>
          </cell>
          <cell r="R73">
            <v>294785.78999999998</v>
          </cell>
          <cell r="X73">
            <v>0</v>
          </cell>
          <cell r="BD73">
            <v>0</v>
          </cell>
          <cell r="BE73">
            <v>0</v>
          </cell>
          <cell r="BG73">
            <v>0</v>
          </cell>
          <cell r="BJ73">
            <v>0</v>
          </cell>
          <cell r="BQ73">
            <v>0</v>
          </cell>
        </row>
        <row r="74">
          <cell r="C74">
            <v>96168.73</v>
          </cell>
          <cell r="D74">
            <v>34366.03</v>
          </cell>
          <cell r="F74">
            <v>967121.61285000003</v>
          </cell>
          <cell r="G74">
            <v>427967.37294999982</v>
          </cell>
          <cell r="H74">
            <v>1210237.3265299997</v>
          </cell>
          <cell r="I74">
            <v>446020.45199999999</v>
          </cell>
          <cell r="K74">
            <v>158.19999999999999</v>
          </cell>
          <cell r="L74">
            <v>68034.387319999994</v>
          </cell>
          <cell r="M74">
            <v>71353.694172999996</v>
          </cell>
          <cell r="N74">
            <v>17274.59218</v>
          </cell>
          <cell r="O74">
            <v>31484.425999999999</v>
          </cell>
          <cell r="P74">
            <v>44485.325114999992</v>
          </cell>
          <cell r="Q74">
            <v>33412.181109999998</v>
          </cell>
          <cell r="R74">
            <v>11941.14</v>
          </cell>
          <cell r="S74">
            <v>39412.469579999997</v>
          </cell>
          <cell r="T74">
            <v>13583.060140000001</v>
          </cell>
          <cell r="U74">
            <v>22690.632140000002</v>
          </cell>
          <cell r="V74">
            <v>39512.097749999986</v>
          </cell>
          <cell r="W74">
            <v>396.04</v>
          </cell>
          <cell r="X74">
            <v>3949.22</v>
          </cell>
          <cell r="Y74">
            <v>36350.99179</v>
          </cell>
          <cell r="AA74">
            <v>62.944000000000003</v>
          </cell>
          <cell r="AB74">
            <v>46294.436329999975</v>
          </cell>
          <cell r="AD74">
            <v>114338.4602</v>
          </cell>
          <cell r="AE74">
            <v>33211.451939999999</v>
          </cell>
          <cell r="AF74">
            <v>3494.8660199999999</v>
          </cell>
          <cell r="AG74">
            <v>29549.371480000002</v>
          </cell>
          <cell r="AH74">
            <v>87560.09950999885</v>
          </cell>
          <cell r="AI74">
            <v>54053.962150000007</v>
          </cell>
          <cell r="AJ74">
            <v>8389.9560000000001</v>
          </cell>
          <cell r="AK74">
            <v>1444.55</v>
          </cell>
          <cell r="AL74">
            <v>39500.94</v>
          </cell>
          <cell r="AM74">
            <v>68373.987699999998</v>
          </cell>
          <cell r="AN74">
            <v>4550.8874999999998</v>
          </cell>
          <cell r="AO74">
            <v>7725.8564900000001</v>
          </cell>
          <cell r="AP74">
            <v>6091.43</v>
          </cell>
          <cell r="AQ74">
            <v>22374.74</v>
          </cell>
          <cell r="AR74">
            <v>0</v>
          </cell>
          <cell r="AS74">
            <v>15458.158880000001</v>
          </cell>
          <cell r="AT74">
            <v>9683</v>
          </cell>
          <cell r="AU74">
            <v>4972.6040800000001</v>
          </cell>
          <cell r="AV74">
            <v>1413.46</v>
          </cell>
          <cell r="AW74">
            <v>377.90755000000075</v>
          </cell>
          <cell r="AX74">
            <v>1887.7629899999999</v>
          </cell>
          <cell r="AY74">
            <v>19617.71</v>
          </cell>
          <cell r="AZ74">
            <v>8308.3799999999992</v>
          </cell>
          <cell r="BA74">
            <v>1576.2984100000001</v>
          </cell>
          <cell r="BB74">
            <v>6416.7600400000001</v>
          </cell>
          <cell r="BC74">
            <v>6116.86</v>
          </cell>
          <cell r="BD74">
            <v>1191.1198100000001</v>
          </cell>
          <cell r="BE74">
            <v>4465.4584800000002</v>
          </cell>
          <cell r="BF74">
            <v>2006.3672799999997</v>
          </cell>
          <cell r="BG74">
            <v>2680.96</v>
          </cell>
          <cell r="BH74">
            <v>654.4079999999999</v>
          </cell>
          <cell r="BI74">
            <v>1924.76009</v>
          </cell>
          <cell r="BJ74">
            <v>1833.6450599999987</v>
          </cell>
          <cell r="BK74">
            <v>443.49677000000003</v>
          </cell>
          <cell r="BM74">
            <v>80.62</v>
          </cell>
          <cell r="BN74">
            <v>187.66</v>
          </cell>
          <cell r="BO74">
            <v>88.36</v>
          </cell>
          <cell r="BP74">
            <v>146.03</v>
          </cell>
          <cell r="BR74">
            <v>5927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194303.60084000201</v>
          </cell>
          <cell r="H75">
            <v>488.94281000457704</v>
          </cell>
          <cell r="I75">
            <v>60.277079999999998</v>
          </cell>
          <cell r="J75">
            <v>0</v>
          </cell>
          <cell r="K75">
            <v>0</v>
          </cell>
          <cell r="L75">
            <v>977464.50678000005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-1395.1616999999969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488735.86777000001</v>
          </cell>
          <cell r="AH75">
            <v>0</v>
          </cell>
          <cell r="AI75">
            <v>38253.748010002135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270733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41217.188000000002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661</v>
          </cell>
        </row>
        <row r="79">
          <cell r="C79">
            <v>150783.35</v>
          </cell>
          <cell r="D79">
            <v>70971.75</v>
          </cell>
          <cell r="E79">
            <v>83457</v>
          </cell>
          <cell r="F79">
            <v>156162.32299000002</v>
          </cell>
          <cell r="G79">
            <v>85658.46206232952</v>
          </cell>
          <cell r="H79">
            <v>122454.09367666657</v>
          </cell>
          <cell r="I79">
            <v>15593.85225</v>
          </cell>
          <cell r="J79">
            <v>2194</v>
          </cell>
          <cell r="K79">
            <v>3550.5602109090928</v>
          </cell>
          <cell r="L79">
            <v>10789.914920000001</v>
          </cell>
          <cell r="M79">
            <v>10024.545452727274</v>
          </cell>
          <cell r="N79">
            <v>23069.86155091902</v>
          </cell>
          <cell r="O79">
            <v>3939.8199999999997</v>
          </cell>
          <cell r="P79">
            <v>1241.9516836363637</v>
          </cell>
          <cell r="Q79">
            <v>9144.3065700000006</v>
          </cell>
          <cell r="R79">
            <v>4730.627727</v>
          </cell>
          <cell r="S79">
            <v>10870.056470000003</v>
          </cell>
          <cell r="T79">
            <v>23126.254458181797</v>
          </cell>
          <cell r="U79">
            <v>2477.1084200000005</v>
          </cell>
          <cell r="V79">
            <v>5113.3883563636373</v>
          </cell>
          <cell r="W79">
            <v>8548.49</v>
          </cell>
          <cell r="X79">
            <v>21567.568449999995</v>
          </cell>
          <cell r="Y79">
            <v>1017.2399999999998</v>
          </cell>
          <cell r="Z79">
            <v>80427.997852973494</v>
          </cell>
          <cell r="AA79">
            <v>7619.3270236363633</v>
          </cell>
          <cell r="AB79">
            <v>8551.0509500000044</v>
          </cell>
          <cell r="AC79">
            <v>5545.6361481818158</v>
          </cell>
          <cell r="AD79">
            <v>27404.617857272737</v>
          </cell>
          <cell r="AE79">
            <v>2083.7954772727289</v>
          </cell>
          <cell r="AF79">
            <v>13025.921719490934</v>
          </cell>
          <cell r="AG79">
            <v>6353.7190399999999</v>
          </cell>
          <cell r="AH79">
            <v>26471.941809090902</v>
          </cell>
          <cell r="AI79">
            <v>29083.072320909137</v>
          </cell>
          <cell r="AJ79">
            <v>0</v>
          </cell>
          <cell r="AK79">
            <v>8451.2850000000035</v>
          </cell>
          <cell r="AL79">
            <v>8347.3633399999999</v>
          </cell>
          <cell r="AM79">
            <v>13909.702360612537</v>
          </cell>
          <cell r="AN79">
            <v>1062.94426</v>
          </cell>
          <cell r="AO79">
            <v>0</v>
          </cell>
          <cell r="AP79">
            <v>3257.9599999999996</v>
          </cell>
          <cell r="AQ79">
            <v>3748.9810545454575</v>
          </cell>
          <cell r="AR79">
            <v>0</v>
          </cell>
          <cell r="AS79">
            <v>4207.338920000002</v>
          </cell>
          <cell r="AT79">
            <v>0</v>
          </cell>
          <cell r="AU79">
            <v>523.30253000001539</v>
          </cell>
          <cell r="AV79">
            <v>3122.64</v>
          </cell>
          <cell r="AW79">
            <v>0</v>
          </cell>
          <cell r="AX79">
            <v>4939.6701545454553</v>
          </cell>
          <cell r="AY79">
            <v>6642.2800000000007</v>
          </cell>
          <cell r="AZ79">
            <v>2866.3</v>
          </cell>
          <cell r="BA79">
            <v>3695.4891699999998</v>
          </cell>
          <cell r="BB79">
            <v>0</v>
          </cell>
          <cell r="BC79">
            <v>4159.97</v>
          </cell>
          <cell r="BD79">
            <v>0</v>
          </cell>
          <cell r="BE79">
            <v>2346.3989700000002</v>
          </cell>
          <cell r="BF79">
            <v>19790.54</v>
          </cell>
          <cell r="BG79">
            <v>1192.43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1686.0103700000002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1388</v>
          </cell>
        </row>
        <row r="85">
          <cell r="C85">
            <v>10229.74</v>
          </cell>
          <cell r="D85">
            <v>0</v>
          </cell>
          <cell r="E85">
            <v>1205</v>
          </cell>
          <cell r="F85">
            <v>4295.7813499999993</v>
          </cell>
          <cell r="G85">
            <v>724.13030999999989</v>
          </cell>
          <cell r="H85">
            <v>45.85</v>
          </cell>
          <cell r="I85">
            <v>2703.2337699999998</v>
          </cell>
          <cell r="J85">
            <v>2331</v>
          </cell>
          <cell r="K85">
            <v>328.06247999999999</v>
          </cell>
          <cell r="L85">
            <v>7549.8036899999997</v>
          </cell>
          <cell r="M85">
            <v>463.62799999999999</v>
          </cell>
          <cell r="N85">
            <v>0</v>
          </cell>
          <cell r="O85">
            <v>3574.2040000000002</v>
          </cell>
          <cell r="P85">
            <v>1276.4597800000001</v>
          </cell>
          <cell r="Q85">
            <v>375.45865000000003</v>
          </cell>
          <cell r="R85">
            <v>1365.829</v>
          </cell>
          <cell r="S85">
            <v>54.988</v>
          </cell>
          <cell r="T85">
            <v>2094.87637</v>
          </cell>
          <cell r="U85">
            <v>0.16</v>
          </cell>
          <cell r="V85">
            <v>2386.2135500000004</v>
          </cell>
          <cell r="W85">
            <v>9508.75</v>
          </cell>
          <cell r="X85">
            <v>43.975000000000001</v>
          </cell>
          <cell r="Y85">
            <v>3.4744999999999999</v>
          </cell>
          <cell r="Z85">
            <v>460.85700000000003</v>
          </cell>
          <cell r="AA85">
            <v>181.73701</v>
          </cell>
          <cell r="AB85">
            <v>700.45</v>
          </cell>
          <cell r="AC85">
            <v>818.37225000000001</v>
          </cell>
          <cell r="AD85">
            <v>1140.7921200000001</v>
          </cell>
          <cell r="AE85">
            <v>290.26754</v>
          </cell>
          <cell r="AF85">
            <v>0</v>
          </cell>
          <cell r="AG85">
            <v>292.19400000000002</v>
          </cell>
          <cell r="AH85">
            <v>1434.3801799999999</v>
          </cell>
          <cell r="AI85">
            <v>12963.503490000001</v>
          </cell>
          <cell r="AJ85">
            <v>725.69</v>
          </cell>
          <cell r="AK85">
            <v>1012.523</v>
          </cell>
          <cell r="AL85">
            <v>12.91901</v>
          </cell>
          <cell r="AM85">
            <v>966.46600999999998</v>
          </cell>
          <cell r="AN85">
            <v>703.35653000000002</v>
          </cell>
          <cell r="AO85">
            <v>693.26700000000005</v>
          </cell>
          <cell r="AP85">
            <v>403.18</v>
          </cell>
          <cell r="AQ85">
            <v>513.351</v>
          </cell>
          <cell r="AR85">
            <v>128.31</v>
          </cell>
          <cell r="AS85">
            <v>280.84095000000002</v>
          </cell>
          <cell r="AT85">
            <v>9</v>
          </cell>
          <cell r="AU85">
            <v>829.51955000000009</v>
          </cell>
          <cell r="AV85">
            <v>8845.57</v>
          </cell>
          <cell r="AW85">
            <v>38.048000000000002</v>
          </cell>
          <cell r="AX85">
            <v>0</v>
          </cell>
          <cell r="AY85">
            <v>721.15</v>
          </cell>
          <cell r="AZ85">
            <v>71.78</v>
          </cell>
          <cell r="BA85">
            <v>256.75799999999998</v>
          </cell>
          <cell r="BB85">
            <v>1.81179</v>
          </cell>
          <cell r="BC85">
            <v>585.52</v>
          </cell>
          <cell r="BD85">
            <v>86.078000000000003</v>
          </cell>
          <cell r="BE85">
            <v>153.976</v>
          </cell>
          <cell r="BF85">
            <v>86.91</v>
          </cell>
          <cell r="BG85">
            <v>36.06</v>
          </cell>
          <cell r="BH85">
            <v>19.934000000000001</v>
          </cell>
          <cell r="BI85">
            <v>31.323</v>
          </cell>
          <cell r="BJ85">
            <v>94.974580000000003</v>
          </cell>
          <cell r="BK85">
            <v>50.679000000000002</v>
          </cell>
          <cell r="BL85">
            <v>1477.6307300000001</v>
          </cell>
          <cell r="BM85">
            <v>2.91</v>
          </cell>
          <cell r="BN85">
            <v>173.64</v>
          </cell>
          <cell r="BO85">
            <v>94.276579999999996</v>
          </cell>
          <cell r="BP85">
            <v>120.72</v>
          </cell>
          <cell r="BQ85">
            <v>2</v>
          </cell>
          <cell r="BR85">
            <v>299</v>
          </cell>
        </row>
        <row r="89">
          <cell r="C89">
            <v>180413.33</v>
          </cell>
          <cell r="D89">
            <v>34642.230000000003</v>
          </cell>
          <cell r="F89">
            <v>259125.82</v>
          </cell>
          <cell r="G89">
            <v>55000</v>
          </cell>
          <cell r="H89">
            <v>81500</v>
          </cell>
          <cell r="I89">
            <v>18500</v>
          </cell>
          <cell r="K89">
            <v>3000</v>
          </cell>
          <cell r="M89">
            <v>100</v>
          </cell>
          <cell r="N89">
            <v>20049.433579999997</v>
          </cell>
          <cell r="Q89">
            <v>5</v>
          </cell>
          <cell r="R89">
            <v>6000</v>
          </cell>
          <cell r="S89">
            <v>10</v>
          </cell>
          <cell r="T89">
            <v>12388</v>
          </cell>
          <cell r="U89">
            <v>2700</v>
          </cell>
          <cell r="V89">
            <v>3955</v>
          </cell>
          <cell r="W89">
            <v>18112.689999999999</v>
          </cell>
          <cell r="X89">
            <v>100</v>
          </cell>
          <cell r="Y89">
            <v>15030</v>
          </cell>
          <cell r="AB89">
            <v>5</v>
          </cell>
          <cell r="AI89">
            <v>166.78807</v>
          </cell>
          <cell r="AK89">
            <v>26090</v>
          </cell>
          <cell r="AL89">
            <v>0</v>
          </cell>
          <cell r="AP89">
            <v>2872.75</v>
          </cell>
          <cell r="AQ89">
            <v>50</v>
          </cell>
          <cell r="AV89">
            <v>1666.94</v>
          </cell>
          <cell r="AX89">
            <v>3400</v>
          </cell>
          <cell r="BB89">
            <v>2900</v>
          </cell>
          <cell r="BD89">
            <v>0</v>
          </cell>
          <cell r="BE89">
            <v>0</v>
          </cell>
          <cell r="BJ89">
            <v>900</v>
          </cell>
        </row>
        <row r="90">
          <cell r="C90">
            <v>110196.12</v>
          </cell>
          <cell r="D90">
            <v>48353.38</v>
          </cell>
          <cell r="E90">
            <v>160179</v>
          </cell>
          <cell r="F90">
            <v>2230454.2907199999</v>
          </cell>
          <cell r="G90">
            <v>19299.231649999998</v>
          </cell>
          <cell r="H90">
            <v>520298.80435000022</v>
          </cell>
          <cell r="I90">
            <v>206690.47672000001</v>
          </cell>
          <cell r="J90">
            <v>13953</v>
          </cell>
          <cell r="K90">
            <v>48050.107179999999</v>
          </cell>
          <cell r="L90">
            <v>12014.61852</v>
          </cell>
          <cell r="M90">
            <v>150053.65343000001</v>
          </cell>
          <cell r="N90">
            <v>433577.98835000006</v>
          </cell>
          <cell r="O90">
            <v>51158.726990000003</v>
          </cell>
          <cell r="P90">
            <v>93811.451959999991</v>
          </cell>
          <cell r="Q90">
            <v>93270.157179999995</v>
          </cell>
          <cell r="R90">
            <v>0</v>
          </cell>
          <cell r="S90">
            <v>25639.60435999999</v>
          </cell>
          <cell r="T90">
            <v>25249.178050000006</v>
          </cell>
          <cell r="U90">
            <v>9855.2267799999991</v>
          </cell>
          <cell r="V90">
            <v>0</v>
          </cell>
          <cell r="W90">
            <v>9058.6299999999992</v>
          </cell>
          <cell r="X90">
            <v>38277.673170000002</v>
          </cell>
          <cell r="Y90">
            <v>56087.336840000004</v>
          </cell>
          <cell r="Z90">
            <v>354047.32566999999</v>
          </cell>
          <cell r="AA90">
            <v>72306.905540000007</v>
          </cell>
          <cell r="AB90">
            <v>35606.687239999999</v>
          </cell>
          <cell r="AC90">
            <v>5900</v>
          </cell>
          <cell r="AD90">
            <v>55794.756740000004</v>
          </cell>
          <cell r="AE90">
            <v>4561.5</v>
          </cell>
          <cell r="AF90">
            <v>21336.565979999996</v>
          </cell>
          <cell r="AG90">
            <v>16878.112410000002</v>
          </cell>
          <cell r="AH90">
            <v>180185.31732</v>
          </cell>
          <cell r="AI90">
            <v>159116.39890999996</v>
          </cell>
          <cell r="AJ90">
            <v>41585.763999999996</v>
          </cell>
          <cell r="AK90">
            <v>0</v>
          </cell>
          <cell r="AL90">
            <v>16425.67571</v>
          </cell>
          <cell r="AM90">
            <v>68098.692819999997</v>
          </cell>
          <cell r="AN90">
            <v>2687.97</v>
          </cell>
          <cell r="AO90">
            <v>46515.401460000001</v>
          </cell>
          <cell r="AP90">
            <v>0</v>
          </cell>
          <cell r="AQ90">
            <v>3979.91</v>
          </cell>
          <cell r="AR90">
            <v>691.47</v>
          </cell>
          <cell r="AS90">
            <v>6200.643</v>
          </cell>
          <cell r="AT90">
            <v>3000</v>
          </cell>
          <cell r="AU90">
            <v>5042.6307500000003</v>
          </cell>
          <cell r="AV90">
            <v>62200.46</v>
          </cell>
          <cell r="AW90">
            <v>14304.876709999993</v>
          </cell>
          <cell r="AX90">
            <v>20.513059999999999</v>
          </cell>
          <cell r="AY90">
            <v>56018.67</v>
          </cell>
          <cell r="AZ90">
            <v>2550</v>
          </cell>
          <cell r="BA90">
            <v>3000</v>
          </cell>
          <cell r="BB90">
            <v>24258.182260000001</v>
          </cell>
          <cell r="BC90">
            <v>14119.3</v>
          </cell>
          <cell r="BD90">
            <v>565</v>
          </cell>
          <cell r="BE90">
            <v>2924.69</v>
          </cell>
          <cell r="BF90">
            <v>39303.892449999999</v>
          </cell>
          <cell r="BG90">
            <v>1399.94</v>
          </cell>
          <cell r="BH90">
            <v>90</v>
          </cell>
          <cell r="BI90">
            <v>12773.31474</v>
          </cell>
          <cell r="BJ90">
            <v>0</v>
          </cell>
          <cell r="BK90">
            <v>1306.67</v>
          </cell>
          <cell r="BL90">
            <v>1000</v>
          </cell>
          <cell r="BM90">
            <v>599.9</v>
          </cell>
          <cell r="BN90">
            <v>0</v>
          </cell>
          <cell r="BO90">
            <v>4913.1936699999997</v>
          </cell>
          <cell r="BP90">
            <v>0</v>
          </cell>
          <cell r="BQ90">
            <v>13129</v>
          </cell>
          <cell r="BR90">
            <v>55032</v>
          </cell>
        </row>
        <row r="93">
          <cell r="D93">
            <v>718.9</v>
          </cell>
          <cell r="E93">
            <v>28504</v>
          </cell>
          <cell r="F93">
            <v>160067.32962</v>
          </cell>
          <cell r="G93">
            <v>239.57136</v>
          </cell>
          <cell r="H93">
            <v>396.14697000000672</v>
          </cell>
          <cell r="I93">
            <v>11601.8055</v>
          </cell>
          <cell r="J93">
            <v>139</v>
          </cell>
          <cell r="K93">
            <v>427.76420000000002</v>
          </cell>
          <cell r="M93">
            <v>3725.2464199999999</v>
          </cell>
          <cell r="N93">
            <v>158656.51449999999</v>
          </cell>
          <cell r="O93">
            <v>114518.32792</v>
          </cell>
          <cell r="P93">
            <v>60788.820193999993</v>
          </cell>
          <cell r="Q93">
            <v>9364.4058999999997</v>
          </cell>
          <cell r="S93">
            <v>73.22278</v>
          </cell>
          <cell r="T93">
            <v>11714.469179999998</v>
          </cell>
          <cell r="U93">
            <v>3069.5528999999997</v>
          </cell>
          <cell r="X93">
            <v>65162.758090000003</v>
          </cell>
          <cell r="Y93">
            <v>378004.33481999999</v>
          </cell>
          <cell r="Z93">
            <v>29350.523940000003</v>
          </cell>
          <cell r="AA93">
            <v>99078.188079999993</v>
          </cell>
          <cell r="AB93">
            <v>5.7709999999999999</v>
          </cell>
          <cell r="AE93">
            <v>25</v>
          </cell>
          <cell r="AF93">
            <v>281872.61469999998</v>
          </cell>
          <cell r="AH93">
            <v>2959.4142700000002</v>
          </cell>
          <cell r="AI93">
            <v>139804.33326000001</v>
          </cell>
          <cell r="AJ93">
            <v>8409.4699999999993</v>
          </cell>
          <cell r="AL93">
            <v>701.57080000000008</v>
          </cell>
          <cell r="AM93">
            <v>1635.2579599999931</v>
          </cell>
          <cell r="AO93">
            <v>14095.51806</v>
          </cell>
          <cell r="AU93">
            <v>6734.5569400000004</v>
          </cell>
          <cell r="AW93">
            <v>1310.2685400000003</v>
          </cell>
          <cell r="AX93">
            <v>250.21749</v>
          </cell>
          <cell r="AY93">
            <v>10.86</v>
          </cell>
          <cell r="AZ93">
            <v>0</v>
          </cell>
          <cell r="BB93">
            <v>108060.25221999999</v>
          </cell>
          <cell r="BC93">
            <v>572.58000000000004</v>
          </cell>
          <cell r="BD93">
            <v>0</v>
          </cell>
          <cell r="BF93">
            <v>5252.1233000000002</v>
          </cell>
          <cell r="BI93">
            <v>2890.9350800000002</v>
          </cell>
          <cell r="BK93">
            <v>739.87599999999998</v>
          </cell>
          <cell r="BN93">
            <v>4255.49</v>
          </cell>
          <cell r="BQ93">
            <v>6</v>
          </cell>
          <cell r="BR93">
            <v>1281</v>
          </cell>
        </row>
        <row r="94">
          <cell r="D94">
            <v>0</v>
          </cell>
          <cell r="E94">
            <v>593</v>
          </cell>
          <cell r="F94">
            <v>54502.916600000004</v>
          </cell>
          <cell r="H94">
            <v>91.108920000000026</v>
          </cell>
          <cell r="I94">
            <v>220631.53094999999</v>
          </cell>
          <cell r="M94">
            <v>126224.49661</v>
          </cell>
          <cell r="N94">
            <v>1035.5796800000001</v>
          </cell>
          <cell r="O94">
            <v>42945.196990000004</v>
          </cell>
          <cell r="P94">
            <v>6187.9869600000084</v>
          </cell>
          <cell r="Q94">
            <v>1564.8123499999997</v>
          </cell>
          <cell r="S94">
            <v>17</v>
          </cell>
          <cell r="T94">
            <v>0</v>
          </cell>
          <cell r="U94">
            <v>11.517629999999999</v>
          </cell>
          <cell r="W94">
            <v>1384.28</v>
          </cell>
          <cell r="X94">
            <v>1138.67073</v>
          </cell>
          <cell r="Y94">
            <v>73643.205230000007</v>
          </cell>
          <cell r="Z94">
            <v>1837.50199</v>
          </cell>
          <cell r="AA94">
            <v>25793.80546</v>
          </cell>
          <cell r="AB94">
            <v>5</v>
          </cell>
          <cell r="AE94">
            <v>0.2</v>
          </cell>
          <cell r="AH94">
            <v>1294.44579</v>
          </cell>
          <cell r="AI94">
            <v>90062.351280000003</v>
          </cell>
          <cell r="AJ94">
            <v>855.77</v>
          </cell>
          <cell r="AL94">
            <v>206.07526000000001</v>
          </cell>
          <cell r="AM94">
            <v>232.90190000000212</v>
          </cell>
          <cell r="AO94">
            <v>9864.3855600000006</v>
          </cell>
          <cell r="AU94">
            <v>0.13006999999999999</v>
          </cell>
          <cell r="AW94">
            <v>0</v>
          </cell>
          <cell r="AX94">
            <v>3.0018799999999999</v>
          </cell>
          <cell r="AY94">
            <v>12.35</v>
          </cell>
          <cell r="AZ94">
            <v>0</v>
          </cell>
          <cell r="BB94">
            <v>30753.00375</v>
          </cell>
          <cell r="BC94">
            <v>5</v>
          </cell>
          <cell r="BD94">
            <v>0</v>
          </cell>
          <cell r="BQ94">
            <v>7252</v>
          </cell>
        </row>
        <row r="95">
          <cell r="D95">
            <v>0</v>
          </cell>
          <cell r="H95">
            <v>0</v>
          </cell>
          <cell r="M95">
            <v>5.92828</v>
          </cell>
          <cell r="N95">
            <v>0</v>
          </cell>
          <cell r="O95">
            <v>4.8055199999999996</v>
          </cell>
          <cell r="P95">
            <v>85.53904</v>
          </cell>
          <cell r="AA95">
            <v>8.6592400000000005</v>
          </cell>
          <cell r="AJ95">
            <v>1.08E-3</v>
          </cell>
          <cell r="AL95">
            <v>6.6253900000000003</v>
          </cell>
          <cell r="AM95">
            <v>0</v>
          </cell>
          <cell r="AO95">
            <v>0.34250000000000003</v>
          </cell>
          <cell r="AU95">
            <v>11.71289</v>
          </cell>
          <cell r="AW95">
            <v>0</v>
          </cell>
          <cell r="AX95">
            <v>1202.2854500000001</v>
          </cell>
          <cell r="BC95">
            <v>2.35</v>
          </cell>
          <cell r="BD95">
            <v>0</v>
          </cell>
          <cell r="BN95">
            <v>32.43</v>
          </cell>
          <cell r="BQ95">
            <v>0</v>
          </cell>
        </row>
        <row r="96">
          <cell r="C96">
            <v>1196131.79</v>
          </cell>
          <cell r="D96">
            <v>217601.43</v>
          </cell>
          <cell r="E96">
            <v>696199</v>
          </cell>
          <cell r="F96">
            <v>0</v>
          </cell>
          <cell r="G96">
            <v>654893.97305000003</v>
          </cell>
          <cell r="H96">
            <v>1680636.5059654999</v>
          </cell>
          <cell r="I96">
            <v>0</v>
          </cell>
          <cell r="J96">
            <v>69704</v>
          </cell>
          <cell r="K96">
            <v>3817.7349199999999</v>
          </cell>
          <cell r="L96">
            <v>223426.30273000002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131152.51459999999</v>
          </cell>
          <cell r="S96">
            <v>38824.200150000004</v>
          </cell>
          <cell r="T96">
            <v>0</v>
          </cell>
          <cell r="U96">
            <v>0</v>
          </cell>
          <cell r="V96">
            <v>51310.27721</v>
          </cell>
          <cell r="W96">
            <v>24768.04</v>
          </cell>
          <cell r="X96">
            <v>0</v>
          </cell>
          <cell r="Y96">
            <v>0</v>
          </cell>
          <cell r="Z96">
            <v>564122.90893999999</v>
          </cell>
          <cell r="AA96">
            <v>0</v>
          </cell>
          <cell r="AB96">
            <v>57931.205220000003</v>
          </cell>
          <cell r="AC96">
            <v>79607.848690000013</v>
          </cell>
          <cell r="AD96">
            <v>380160.70726</v>
          </cell>
          <cell r="AE96">
            <v>56676.22292</v>
          </cell>
          <cell r="AF96">
            <v>0</v>
          </cell>
          <cell r="AG96">
            <v>0</v>
          </cell>
          <cell r="AH96">
            <v>326116.44287999999</v>
          </cell>
          <cell r="AI96">
            <v>0</v>
          </cell>
          <cell r="AJ96">
            <v>2827.25</v>
          </cell>
          <cell r="AK96">
            <v>172710.565</v>
          </cell>
          <cell r="AL96">
            <v>205377.55202000003</v>
          </cell>
          <cell r="AM96">
            <v>415299.95577</v>
          </cell>
          <cell r="AN96">
            <v>137738.30317</v>
          </cell>
          <cell r="AO96">
            <v>0</v>
          </cell>
          <cell r="AP96">
            <v>79171.53</v>
          </cell>
          <cell r="AQ96">
            <v>54212.441140000003</v>
          </cell>
          <cell r="AR96">
            <v>36069.86</v>
          </cell>
          <cell r="AS96">
            <v>29077.784090000001</v>
          </cell>
          <cell r="AT96">
            <v>102691</v>
          </cell>
          <cell r="AU96">
            <v>0</v>
          </cell>
          <cell r="AV96">
            <v>0</v>
          </cell>
          <cell r="AW96">
            <v>52309.858869999996</v>
          </cell>
          <cell r="AX96">
            <v>43711.756229999999</v>
          </cell>
          <cell r="AY96">
            <v>124700.59000000001</v>
          </cell>
          <cell r="AZ96">
            <v>109794.76</v>
          </cell>
          <cell r="BA96">
            <v>28422.086320000002</v>
          </cell>
          <cell r="BB96">
            <v>0</v>
          </cell>
          <cell r="BC96">
            <v>151608.99</v>
          </cell>
          <cell r="BD96">
            <v>23947.62888</v>
          </cell>
          <cell r="BE96">
            <v>78195.00149000001</v>
          </cell>
          <cell r="BF96">
            <v>9009.689739999998</v>
          </cell>
          <cell r="BG96">
            <v>14914.62</v>
          </cell>
          <cell r="BH96">
            <v>4743.192</v>
          </cell>
          <cell r="BI96">
            <v>0</v>
          </cell>
          <cell r="BJ96">
            <v>24287.845969999995</v>
          </cell>
          <cell r="BK96">
            <v>15432.750999999998</v>
          </cell>
          <cell r="BL96">
            <v>36841.15539</v>
          </cell>
          <cell r="BM96">
            <v>2238.0700000000002</v>
          </cell>
          <cell r="BN96">
            <v>0</v>
          </cell>
          <cell r="BO96">
            <v>0</v>
          </cell>
          <cell r="BP96">
            <v>27899.200000000001</v>
          </cell>
          <cell r="BQ96">
            <v>0</v>
          </cell>
          <cell r="BR96">
            <v>0</v>
          </cell>
        </row>
        <row r="102">
          <cell r="C102">
            <v>38725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</row>
        <row r="107">
          <cell r="D107">
            <v>0</v>
          </cell>
          <cell r="H107">
            <v>0</v>
          </cell>
          <cell r="AB107">
            <v>0</v>
          </cell>
          <cell r="BD107">
            <v>0</v>
          </cell>
        </row>
        <row r="108">
          <cell r="D108">
            <v>0</v>
          </cell>
          <cell r="H108">
            <v>0</v>
          </cell>
          <cell r="AB108">
            <v>0</v>
          </cell>
          <cell r="BD108">
            <v>0</v>
          </cell>
        </row>
        <row r="109">
          <cell r="D109">
            <v>0</v>
          </cell>
          <cell r="G109">
            <v>2000</v>
          </cell>
          <cell r="H109">
            <v>0</v>
          </cell>
          <cell r="AB109">
            <v>0</v>
          </cell>
          <cell r="AH109">
            <v>2000</v>
          </cell>
          <cell r="BD109">
            <v>0</v>
          </cell>
        </row>
        <row r="111">
          <cell r="C111">
            <v>10465.64</v>
          </cell>
          <cell r="D111">
            <v>47500</v>
          </cell>
          <cell r="E111">
            <v>2010</v>
          </cell>
          <cell r="F111">
            <v>8200</v>
          </cell>
          <cell r="H111">
            <v>1171.2</v>
          </cell>
          <cell r="J111">
            <v>10</v>
          </cell>
          <cell r="K111">
            <v>1000</v>
          </cell>
          <cell r="L111">
            <v>1000</v>
          </cell>
          <cell r="M111">
            <v>1010</v>
          </cell>
          <cell r="N111">
            <v>2000</v>
          </cell>
          <cell r="P111">
            <v>1000</v>
          </cell>
          <cell r="T111">
            <v>4368.8999999999996</v>
          </cell>
          <cell r="X111">
            <v>5484.0230000000001</v>
          </cell>
          <cell r="Y111">
            <v>2000</v>
          </cell>
          <cell r="Z111">
            <v>2000</v>
          </cell>
          <cell r="AA111">
            <v>1320.625</v>
          </cell>
          <cell r="AB111">
            <v>1000</v>
          </cell>
          <cell r="AC111">
            <v>1000</v>
          </cell>
          <cell r="AD111">
            <v>2000</v>
          </cell>
          <cell r="AE111">
            <v>500</v>
          </cell>
          <cell r="AI111">
            <v>6079</v>
          </cell>
          <cell r="AP111">
            <v>1000</v>
          </cell>
          <cell r="AT111">
            <v>1000</v>
          </cell>
          <cell r="BD111">
            <v>0</v>
          </cell>
          <cell r="BG111">
            <v>0</v>
          </cell>
        </row>
        <row r="112">
          <cell r="D112">
            <v>0</v>
          </cell>
          <cell r="H112">
            <v>0</v>
          </cell>
          <cell r="N112">
            <v>0</v>
          </cell>
          <cell r="X112">
            <v>0</v>
          </cell>
          <cell r="AB112">
            <v>0</v>
          </cell>
          <cell r="BD112">
            <v>0</v>
          </cell>
          <cell r="BG112">
            <v>259295.59</v>
          </cell>
          <cell r="BP112">
            <v>9353.6570499999998</v>
          </cell>
        </row>
        <row r="113">
          <cell r="C113">
            <v>800000</v>
          </cell>
          <cell r="D113">
            <v>744100</v>
          </cell>
          <cell r="E113">
            <v>0</v>
          </cell>
          <cell r="F113">
            <v>650000</v>
          </cell>
          <cell r="G113">
            <v>100000</v>
          </cell>
          <cell r="H113">
            <v>1005000</v>
          </cell>
          <cell r="I113">
            <v>10000</v>
          </cell>
          <cell r="N113">
            <v>0</v>
          </cell>
          <cell r="T113">
            <v>150000</v>
          </cell>
          <cell r="X113">
            <v>0</v>
          </cell>
          <cell r="AA113">
            <v>60000</v>
          </cell>
          <cell r="AB113">
            <v>0</v>
          </cell>
          <cell r="AC113">
            <v>160000</v>
          </cell>
          <cell r="AI113">
            <v>0</v>
          </cell>
          <cell r="AK113">
            <v>240000</v>
          </cell>
          <cell r="AL113">
            <v>180000</v>
          </cell>
          <cell r="AX113">
            <v>50000</v>
          </cell>
          <cell r="BA113">
            <v>60000</v>
          </cell>
          <cell r="BC113">
            <v>30000</v>
          </cell>
          <cell r="BD113">
            <v>0</v>
          </cell>
          <cell r="BF113">
            <v>490000</v>
          </cell>
          <cell r="BG113">
            <v>24933.25</v>
          </cell>
          <cell r="BM113">
            <v>4500</v>
          </cell>
          <cell r="BP113">
            <v>40000</v>
          </cell>
        </row>
        <row r="114">
          <cell r="C114">
            <v>0</v>
          </cell>
          <cell r="D114">
            <v>25201.52</v>
          </cell>
          <cell r="G114">
            <v>462422.51898500009</v>
          </cell>
          <cell r="H114">
            <v>0</v>
          </cell>
          <cell r="I114">
            <v>2010</v>
          </cell>
          <cell r="N114">
            <v>0</v>
          </cell>
          <cell r="O114">
            <v>500</v>
          </cell>
          <cell r="Q114">
            <v>1000</v>
          </cell>
          <cell r="S114">
            <v>1000</v>
          </cell>
          <cell r="V114">
            <v>2000</v>
          </cell>
          <cell r="W114">
            <v>1000</v>
          </cell>
          <cell r="X114">
            <v>3521.46</v>
          </cell>
          <cell r="AB114">
            <v>0</v>
          </cell>
          <cell r="AF114">
            <v>2000</v>
          </cell>
          <cell r="AG114">
            <v>1000</v>
          </cell>
          <cell r="AI114">
            <v>0</v>
          </cell>
          <cell r="AK114">
            <v>1000</v>
          </cell>
          <cell r="AM114">
            <v>2000</v>
          </cell>
          <cell r="AN114">
            <v>1000</v>
          </cell>
          <cell r="AQ114">
            <v>1000</v>
          </cell>
          <cell r="BD114">
            <v>0</v>
          </cell>
          <cell r="BG114">
            <v>0</v>
          </cell>
        </row>
        <row r="116">
          <cell r="D116">
            <v>7147537.4699999997</v>
          </cell>
          <cell r="H116">
            <v>16445883.469708001</v>
          </cell>
          <cell r="N116">
            <v>4375044.6209899997</v>
          </cell>
          <cell r="X116">
            <v>0</v>
          </cell>
          <cell r="AF116">
            <v>1758184.04911</v>
          </cell>
          <cell r="BD116">
            <v>0</v>
          </cell>
          <cell r="BG116">
            <v>0</v>
          </cell>
          <cell r="BQ116">
            <v>0</v>
          </cell>
        </row>
        <row r="117">
          <cell r="C117">
            <v>16057059.699999999</v>
          </cell>
          <cell r="D117">
            <v>0</v>
          </cell>
          <cell r="E117">
            <v>8439448</v>
          </cell>
          <cell r="F117">
            <v>17299500.348999999</v>
          </cell>
          <cell r="G117">
            <v>11075748.115</v>
          </cell>
          <cell r="H117">
            <v>0</v>
          </cell>
          <cell r="I117">
            <v>4175136.2820000001</v>
          </cell>
          <cell r="J117">
            <v>434602</v>
          </cell>
          <cell r="K117">
            <v>674952.41500000004</v>
          </cell>
          <cell r="L117">
            <v>1620097.706</v>
          </cell>
          <cell r="M117">
            <v>2291103.054</v>
          </cell>
          <cell r="O117">
            <v>734216.82799999998</v>
          </cell>
          <cell r="P117">
            <v>1327946.3562999999</v>
          </cell>
          <cell r="Q117">
            <v>1703076.6778399998</v>
          </cell>
          <cell r="R117">
            <v>1029078.13234</v>
          </cell>
          <cell r="S117">
            <v>1372145.5794000002</v>
          </cell>
          <cell r="T117">
            <v>2981215.73</v>
          </cell>
          <cell r="U117">
            <v>643277.15010999993</v>
          </cell>
          <cell r="V117">
            <v>899321.75241000007</v>
          </cell>
          <cell r="W117">
            <v>1190898.3600000001</v>
          </cell>
          <cell r="X117">
            <v>1828413.9777300002</v>
          </cell>
          <cell r="Y117">
            <v>2443672.4315300002</v>
          </cell>
          <cell r="Z117">
            <v>8226672.807</v>
          </cell>
          <cell r="AA117">
            <v>1657133.14075</v>
          </cell>
          <cell r="AB117">
            <v>1685912.916</v>
          </cell>
          <cell r="AC117">
            <v>975434.87258000008</v>
          </cell>
          <cell r="AD117">
            <v>3649024.35934</v>
          </cell>
          <cell r="AE117">
            <v>827423.35066999996</v>
          </cell>
          <cell r="AG117">
            <v>801022.22</v>
          </cell>
          <cell r="AH117">
            <v>2635782.6920100003</v>
          </cell>
          <cell r="AI117">
            <v>9093660.4787000008</v>
          </cell>
          <cell r="AJ117">
            <v>322979.26</v>
          </cell>
          <cell r="AK117">
            <v>1148381.665</v>
          </cell>
          <cell r="AL117">
            <v>2489653.1803200003</v>
          </cell>
          <cell r="AM117">
            <v>3182464.8360000001</v>
          </cell>
          <cell r="AN117">
            <v>443902.02267000003</v>
          </cell>
          <cell r="AO117">
            <v>385151.86300000001</v>
          </cell>
          <cell r="AP117">
            <v>486866.16</v>
          </cell>
          <cell r="AQ117">
            <v>927555.098</v>
          </cell>
          <cell r="AR117">
            <v>111916.05</v>
          </cell>
          <cell r="AS117">
            <v>1430625.2690000001</v>
          </cell>
          <cell r="AT117">
            <v>398308</v>
          </cell>
          <cell r="AU117">
            <v>186241.39799999999</v>
          </cell>
          <cell r="AV117">
            <v>233682.38</v>
          </cell>
          <cell r="AW117">
            <v>483176.22499999998</v>
          </cell>
          <cell r="AX117">
            <v>630522.99010000005</v>
          </cell>
          <cell r="AY117">
            <v>1048528.6</v>
          </cell>
          <cell r="AZ117">
            <v>442572.95</v>
          </cell>
          <cell r="BA117">
            <v>512618.14451000001</v>
          </cell>
          <cell r="BB117">
            <v>459389.05099999998</v>
          </cell>
          <cell r="BC117">
            <v>907834.01</v>
          </cell>
          <cell r="BD117">
            <v>103960.66276000001</v>
          </cell>
          <cell r="BE117">
            <v>507474.40299999999</v>
          </cell>
          <cell r="BF117">
            <v>1947889.142</v>
          </cell>
          <cell r="BG117">
            <v>315444.02</v>
          </cell>
          <cell r="BH117">
            <v>40325.343000000001</v>
          </cell>
          <cell r="BI117">
            <v>233034.12100000001</v>
          </cell>
          <cell r="BJ117">
            <v>184171.008</v>
          </cell>
          <cell r="BK117">
            <v>55483.008999999998</v>
          </cell>
          <cell r="BL117">
            <v>269011.09100000001</v>
          </cell>
          <cell r="BM117">
            <v>103495.79</v>
          </cell>
          <cell r="BN117">
            <v>9574.4</v>
          </cell>
          <cell r="BO117">
            <v>14881.444</v>
          </cell>
          <cell r="BP117">
            <v>9771.9159999999993</v>
          </cell>
          <cell r="BQ117">
            <v>19556</v>
          </cell>
          <cell r="BR117">
            <v>443403</v>
          </cell>
        </row>
        <row r="119">
          <cell r="C119">
            <v>27469.84</v>
          </cell>
          <cell r="D119">
            <v>0</v>
          </cell>
          <cell r="E119">
            <v>0</v>
          </cell>
          <cell r="F119">
            <v>52296.84</v>
          </cell>
          <cell r="H119">
            <v>0</v>
          </cell>
          <cell r="I119">
            <v>10197.200000000001</v>
          </cell>
          <cell r="L119">
            <v>19921.683400000002</v>
          </cell>
          <cell r="M119">
            <v>15779.5</v>
          </cell>
          <cell r="N119">
            <v>0</v>
          </cell>
          <cell r="O119">
            <v>6884.4</v>
          </cell>
          <cell r="S119">
            <v>11025</v>
          </cell>
          <cell r="T119">
            <v>6994.1176500000001</v>
          </cell>
          <cell r="W119">
            <v>11625.72</v>
          </cell>
          <cell r="X119">
            <v>0</v>
          </cell>
          <cell r="Z119">
            <v>59556.125</v>
          </cell>
          <cell r="AA119">
            <v>11445.644</v>
          </cell>
          <cell r="AB119">
            <v>0</v>
          </cell>
          <cell r="AG119">
            <v>13755.491</v>
          </cell>
          <cell r="AI119">
            <v>4596.0377099999996</v>
          </cell>
          <cell r="BD119">
            <v>0</v>
          </cell>
          <cell r="BI119">
            <v>981.06500000000005</v>
          </cell>
          <cell r="BQ119">
            <v>0</v>
          </cell>
        </row>
        <row r="120">
          <cell r="C120">
            <v>87490.73</v>
          </cell>
          <cell r="D120">
            <v>0</v>
          </cell>
          <cell r="E120">
            <v>0</v>
          </cell>
          <cell r="F120">
            <v>41073.36161</v>
          </cell>
          <cell r="G120">
            <v>0</v>
          </cell>
          <cell r="H120">
            <v>0</v>
          </cell>
          <cell r="N120">
            <v>0</v>
          </cell>
          <cell r="O120">
            <v>170.49799999999999</v>
          </cell>
          <cell r="P120">
            <v>304.0487</v>
          </cell>
          <cell r="T120">
            <v>8964.6257399999995</v>
          </cell>
          <cell r="W120">
            <v>604.53</v>
          </cell>
          <cell r="X120">
            <v>0</v>
          </cell>
          <cell r="Z120">
            <v>770.16902000000005</v>
          </cell>
          <cell r="AB120">
            <v>0</v>
          </cell>
          <cell r="AI120">
            <v>2093.7469500000002</v>
          </cell>
          <cell r="BC120">
            <v>0</v>
          </cell>
          <cell r="BD120">
            <v>0</v>
          </cell>
          <cell r="BI120">
            <v>213.11699999999999</v>
          </cell>
          <cell r="BQ120">
            <v>0</v>
          </cell>
        </row>
        <row r="121">
          <cell r="C121">
            <v>35900.99</v>
          </cell>
          <cell r="D121">
            <v>2691.43</v>
          </cell>
          <cell r="E121">
            <v>9467</v>
          </cell>
          <cell r="F121">
            <v>8568.5189800000007</v>
          </cell>
          <cell r="G121">
            <v>7629.7420599999996</v>
          </cell>
          <cell r="H121">
            <v>4803.2041794999996</v>
          </cell>
          <cell r="I121">
            <v>14621.11577</v>
          </cell>
          <cell r="J121">
            <v>677</v>
          </cell>
          <cell r="K121">
            <v>1868.32035</v>
          </cell>
          <cell r="L121">
            <v>1843.5775000000001</v>
          </cell>
          <cell r="M121">
            <v>8744.8753900000011</v>
          </cell>
          <cell r="N121">
            <v>1577.6808999999998</v>
          </cell>
          <cell r="O121">
            <v>2643.65942</v>
          </cell>
          <cell r="P121">
            <v>3514.8890280000001</v>
          </cell>
          <cell r="Q121">
            <v>3877.94218</v>
          </cell>
          <cell r="R121">
            <v>2182.5612299999998</v>
          </cell>
          <cell r="S121">
            <v>1876.2049999999999</v>
          </cell>
          <cell r="T121">
            <v>13000.096670000001</v>
          </cell>
          <cell r="U121">
            <v>4544.6385700000001</v>
          </cell>
          <cell r="V121">
            <v>2952.8767599999996</v>
          </cell>
          <cell r="W121">
            <v>2902.1</v>
          </cell>
          <cell r="X121">
            <v>3900.4271200000003</v>
          </cell>
          <cell r="Y121">
            <v>5778.85239</v>
          </cell>
          <cell r="Z121">
            <v>6356.3121100000008</v>
          </cell>
          <cell r="AA121">
            <v>2654.001968333333</v>
          </cell>
          <cell r="AB121">
            <v>1769.0139000000004</v>
          </cell>
          <cell r="AC121">
            <v>3871.6712699999998</v>
          </cell>
          <cell r="AD121">
            <v>17843.36363</v>
          </cell>
          <cell r="AE121">
            <v>2658.0619999999999</v>
          </cell>
          <cell r="AF121">
            <v>290.84046000000001</v>
          </cell>
          <cell r="AG121">
            <v>1471.3014700000001</v>
          </cell>
          <cell r="AH121">
            <v>9164.5207799999989</v>
          </cell>
          <cell r="AI121">
            <v>22419.42022</v>
          </cell>
          <cell r="AJ121">
            <v>763.89</v>
          </cell>
          <cell r="AK121">
            <v>2422.7710000000002</v>
          </cell>
          <cell r="AL121">
            <v>8101.7312899999997</v>
          </cell>
          <cell r="AM121">
            <v>4516.1492199999993</v>
          </cell>
          <cell r="AN121">
            <v>1143.88914</v>
          </cell>
          <cell r="AO121">
            <v>2916.2314300000003</v>
          </cell>
          <cell r="AP121">
            <v>1684.69</v>
          </cell>
          <cell r="AQ121">
            <v>3071.4475499999999</v>
          </cell>
          <cell r="AR121">
            <v>541.87</v>
          </cell>
          <cell r="AS121">
            <v>7929.0739100000001</v>
          </cell>
          <cell r="AT121">
            <v>1147</v>
          </cell>
          <cell r="AU121">
            <v>1005.1716699999999</v>
          </cell>
          <cell r="AV121">
            <v>467.9</v>
          </cell>
          <cell r="AW121">
            <v>2220.3132599999999</v>
          </cell>
          <cell r="AX121">
            <v>3342.97066</v>
          </cell>
          <cell r="AY121">
            <v>4377.49</v>
          </cell>
          <cell r="AZ121">
            <v>1232.19</v>
          </cell>
          <cell r="BA121">
            <v>2407.5275000000001</v>
          </cell>
          <cell r="BB121">
            <v>2683.8314100000002</v>
          </cell>
          <cell r="BC121">
            <v>5420.59</v>
          </cell>
          <cell r="BD121">
            <v>1060.42921</v>
          </cell>
          <cell r="BE121">
            <v>2574.6990000000001</v>
          </cell>
          <cell r="BF121">
            <v>3603.386</v>
          </cell>
          <cell r="BG121">
            <v>1273.03</v>
          </cell>
          <cell r="BH121">
            <v>1090.277</v>
          </cell>
          <cell r="BI121">
            <v>1491.8579999999999</v>
          </cell>
          <cell r="BJ121">
            <v>1523.9934800000001</v>
          </cell>
          <cell r="BK121">
            <v>396.98899999999998</v>
          </cell>
          <cell r="BL121">
            <v>1101.2392199999999</v>
          </cell>
          <cell r="BM121">
            <v>983.03</v>
          </cell>
          <cell r="BN121">
            <v>720.77</v>
          </cell>
          <cell r="BO121">
            <v>566</v>
          </cell>
          <cell r="BP121">
            <v>410.78399999999999</v>
          </cell>
          <cell r="BQ121">
            <v>344</v>
          </cell>
          <cell r="BR121">
            <v>1183</v>
          </cell>
        </row>
        <row r="122">
          <cell r="C122">
            <v>23319.14</v>
          </cell>
          <cell r="D122">
            <v>1018.29</v>
          </cell>
          <cell r="E122">
            <v>16477</v>
          </cell>
          <cell r="F122">
            <v>19093.205610000001</v>
          </cell>
          <cell r="G122">
            <v>11867.103799999999</v>
          </cell>
          <cell r="H122">
            <v>7140.9048000000021</v>
          </cell>
          <cell r="I122">
            <v>9001.8619999999992</v>
          </cell>
          <cell r="J122">
            <v>2541</v>
          </cell>
          <cell r="K122">
            <v>410.60184999999996</v>
          </cell>
          <cell r="L122">
            <v>4920.9629999999997</v>
          </cell>
          <cell r="M122">
            <v>2594.587</v>
          </cell>
          <cell r="N122">
            <v>7747</v>
          </cell>
          <cell r="O122">
            <v>47.067999999999998</v>
          </cell>
          <cell r="P122">
            <v>295.38702000000001</v>
          </cell>
          <cell r="Q122">
            <v>4777.7869900000005</v>
          </cell>
          <cell r="R122">
            <v>858.88184999999999</v>
          </cell>
          <cell r="S122">
            <v>799.61199999999997</v>
          </cell>
          <cell r="T122">
            <v>10557.622069999999</v>
          </cell>
          <cell r="U122">
            <v>1416.8021299999998</v>
          </cell>
          <cell r="V122">
            <v>6533.2939999999999</v>
          </cell>
          <cell r="W122">
            <v>3640.12</v>
          </cell>
          <cell r="X122">
            <v>7072.1840199999997</v>
          </cell>
          <cell r="Y122">
            <v>6451.6587900000004</v>
          </cell>
          <cell r="Z122">
            <v>7006.3100199999999</v>
          </cell>
          <cell r="AA122">
            <v>6541.0389683333324</v>
          </cell>
          <cell r="AB122">
            <v>5198.7089999999998</v>
          </cell>
          <cell r="AC122">
            <v>3854.1736000000001</v>
          </cell>
          <cell r="AD122">
            <v>10338.9835</v>
          </cell>
          <cell r="AE122">
            <v>6</v>
          </cell>
          <cell r="AF122">
            <v>5981.9906499999997</v>
          </cell>
          <cell r="AG122">
            <v>1588.9561200000001</v>
          </cell>
          <cell r="AH122">
            <v>7935.7635700000001</v>
          </cell>
          <cell r="AI122">
            <v>17357.164820000002</v>
          </cell>
          <cell r="AJ122">
            <v>2624.13</v>
          </cell>
          <cell r="AK122">
            <v>562.19899999999996</v>
          </cell>
          <cell r="AL122">
            <v>8985.7619900000009</v>
          </cell>
          <cell r="AM122">
            <v>1912.9808800000001</v>
          </cell>
          <cell r="AN122">
            <v>420.37</v>
          </cell>
          <cell r="AO122">
            <v>633.70000000000005</v>
          </cell>
          <cell r="AP122">
            <v>210.19</v>
          </cell>
          <cell r="AQ122">
            <v>266.85966999999999</v>
          </cell>
          <cell r="AR122">
            <v>124.77</v>
          </cell>
          <cell r="AS122">
            <v>6731.7980099999995</v>
          </cell>
          <cell r="AT122">
            <v>160</v>
          </cell>
          <cell r="AU122">
            <v>453.8</v>
          </cell>
          <cell r="AV122">
            <v>151.08000000000001</v>
          </cell>
          <cell r="AW122">
            <v>420.9</v>
          </cell>
          <cell r="AX122">
            <v>2519.3019199999999</v>
          </cell>
          <cell r="AY122">
            <v>2353.85</v>
          </cell>
          <cell r="AZ122">
            <v>143.66</v>
          </cell>
          <cell r="BA122">
            <v>468.91300000000001</v>
          </cell>
          <cell r="BB122">
            <v>338.98399999999998</v>
          </cell>
          <cell r="BC122">
            <v>4668</v>
          </cell>
          <cell r="BD122">
            <v>0</v>
          </cell>
          <cell r="BE122">
            <v>441.21899999999999</v>
          </cell>
          <cell r="BF122">
            <v>4627.6189999999997</v>
          </cell>
          <cell r="BG122">
            <v>197.92</v>
          </cell>
          <cell r="BH122">
            <v>227.642</v>
          </cell>
          <cell r="BJ122">
            <v>164.613</v>
          </cell>
          <cell r="BK122">
            <v>182</v>
          </cell>
          <cell r="BL122">
            <v>238.90899999999999</v>
          </cell>
          <cell r="BM122">
            <v>184.37</v>
          </cell>
          <cell r="BP122">
            <v>4055</v>
          </cell>
          <cell r="BQ122">
            <v>0</v>
          </cell>
          <cell r="BR122">
            <v>4157</v>
          </cell>
        </row>
        <row r="123">
          <cell r="C123">
            <v>78319.929999999993</v>
          </cell>
          <cell r="D123">
            <v>0</v>
          </cell>
          <cell r="E123">
            <v>7125</v>
          </cell>
          <cell r="F123">
            <v>41498.973330000001</v>
          </cell>
          <cell r="G123">
            <v>26951.838940000001</v>
          </cell>
          <cell r="H123">
            <v>3624.8510075000004</v>
          </cell>
          <cell r="I123">
            <v>5899.81376</v>
          </cell>
          <cell r="J123">
            <v>1861</v>
          </cell>
          <cell r="K123">
            <v>1093.6066599999999</v>
          </cell>
          <cell r="L123">
            <v>3501</v>
          </cell>
          <cell r="M123">
            <v>5324.5301100000006</v>
          </cell>
          <cell r="N123">
            <v>3884.08329</v>
          </cell>
          <cell r="O123">
            <v>4074.9441699999998</v>
          </cell>
          <cell r="P123">
            <v>5515.9650370000008</v>
          </cell>
          <cell r="Q123">
            <v>5104.9432699999998</v>
          </cell>
          <cell r="R123">
            <v>5069.4971699999996</v>
          </cell>
          <cell r="S123">
            <v>4057.0005899999996</v>
          </cell>
          <cell r="T123">
            <v>4325.4172099999996</v>
          </cell>
          <cell r="U123">
            <v>2661.4890299999997</v>
          </cell>
          <cell r="V123">
            <v>6210.7379399999991</v>
          </cell>
          <cell r="W123">
            <v>8861.6200000000008</v>
          </cell>
          <cell r="X123">
            <v>8343.4944699999996</v>
          </cell>
          <cell r="Y123">
            <v>7391.0145199999997</v>
          </cell>
          <cell r="Z123">
            <v>17424.799719999999</v>
          </cell>
          <cell r="AA123">
            <v>3377.1509999999998</v>
          </cell>
          <cell r="AB123">
            <v>5426.4830400000001</v>
          </cell>
          <cell r="AC123">
            <v>3211.3569399999992</v>
          </cell>
          <cell r="AD123">
            <v>28303.54664</v>
          </cell>
          <cell r="AE123">
            <v>3694.107</v>
          </cell>
          <cell r="AF123">
            <v>386.10755</v>
          </cell>
          <cell r="AG123">
            <v>1323.40788</v>
          </cell>
          <cell r="AH123">
            <v>4953.9345199999998</v>
          </cell>
          <cell r="AI123">
            <v>10128.785530000001</v>
          </cell>
          <cell r="AJ123">
            <v>686.39</v>
          </cell>
          <cell r="AK123">
            <v>5968.78</v>
          </cell>
          <cell r="AL123">
            <v>13596.116</v>
          </cell>
          <cell r="AM123">
            <v>6829.9388600000002</v>
          </cell>
          <cell r="AN123">
            <v>1683.8085000000001</v>
          </cell>
          <cell r="AO123">
            <v>2550.6351600000003</v>
          </cell>
          <cell r="AP123">
            <v>1312.64</v>
          </cell>
          <cell r="AQ123">
            <v>4356.8500000000004</v>
          </cell>
          <cell r="AR123">
            <v>648.63</v>
          </cell>
          <cell r="AS123">
            <v>4576.2834499999999</v>
          </cell>
          <cell r="AT123">
            <v>2177</v>
          </cell>
          <cell r="AU123">
            <v>1556.6690000000001</v>
          </cell>
          <cell r="AV123">
            <v>796.09</v>
          </cell>
          <cell r="AW123">
            <v>2569.36157</v>
          </cell>
          <cell r="AX123">
            <v>1117.6017099999999</v>
          </cell>
          <cell r="AY123">
            <v>3906.52</v>
          </cell>
          <cell r="AZ123">
            <v>1461.56</v>
          </cell>
          <cell r="BA123">
            <v>2075.2808399999999</v>
          </cell>
          <cell r="BB123">
            <v>1813.6388700000002</v>
          </cell>
          <cell r="BC123">
            <v>3276.5</v>
          </cell>
          <cell r="BD123">
            <v>1234.2753300000002</v>
          </cell>
          <cell r="BE123">
            <v>2069.1379999999999</v>
          </cell>
          <cell r="BF123">
            <v>4527.2470000000003</v>
          </cell>
          <cell r="BG123">
            <v>1561.125</v>
          </cell>
          <cell r="BH123">
            <v>923.26900000000001</v>
          </cell>
          <cell r="BI123">
            <v>909.72400000000005</v>
          </cell>
          <cell r="BJ123">
            <v>1851.703</v>
          </cell>
          <cell r="BK123">
            <v>837.18799999999999</v>
          </cell>
          <cell r="BL123">
            <v>1633.404</v>
          </cell>
          <cell r="BM123">
            <v>1822.22</v>
          </cell>
          <cell r="BN123">
            <v>231.53</v>
          </cell>
          <cell r="BP123">
            <v>1825.3050000000001</v>
          </cell>
          <cell r="BQ123">
            <v>169</v>
          </cell>
          <cell r="BR123">
            <v>1634</v>
          </cell>
        </row>
        <row r="124">
          <cell r="C124">
            <v>0</v>
          </cell>
          <cell r="D124">
            <v>0</v>
          </cell>
          <cell r="F124">
            <v>1969.56906</v>
          </cell>
          <cell r="G124">
            <v>0</v>
          </cell>
          <cell r="H124">
            <v>0</v>
          </cell>
          <cell r="I124">
            <v>17376.946499999998</v>
          </cell>
          <cell r="N124">
            <v>0</v>
          </cell>
          <cell r="T124">
            <v>0</v>
          </cell>
          <cell r="X124">
            <v>0</v>
          </cell>
          <cell r="Z124">
            <v>0</v>
          </cell>
          <cell r="AB124">
            <v>0</v>
          </cell>
          <cell r="AM124">
            <v>0</v>
          </cell>
          <cell r="AO124">
            <v>0</v>
          </cell>
          <cell r="AY124">
            <v>0</v>
          </cell>
          <cell r="AZ124">
            <v>0</v>
          </cell>
          <cell r="BC124">
            <v>0</v>
          </cell>
          <cell r="BD124">
            <v>0</v>
          </cell>
          <cell r="BE124">
            <v>0</v>
          </cell>
          <cell r="BH124">
            <v>584.28200000000004</v>
          </cell>
          <cell r="BI124">
            <v>636.55700000000002</v>
          </cell>
          <cell r="BJ124">
            <v>0</v>
          </cell>
          <cell r="BQ124">
            <v>0</v>
          </cell>
        </row>
        <row r="125">
          <cell r="C125">
            <v>0</v>
          </cell>
          <cell r="D125">
            <v>0</v>
          </cell>
          <cell r="F125">
            <v>0</v>
          </cell>
          <cell r="H125">
            <v>0</v>
          </cell>
          <cell r="L125">
            <v>141.02199999999999</v>
          </cell>
          <cell r="N125">
            <v>1775.74479</v>
          </cell>
          <cell r="O125">
            <v>40</v>
          </cell>
          <cell r="Q125">
            <v>1157.5528300000001</v>
          </cell>
          <cell r="R125">
            <v>403.90901000000002</v>
          </cell>
          <cell r="S125">
            <v>26.471</v>
          </cell>
          <cell r="T125">
            <v>146.69215999999994</v>
          </cell>
          <cell r="V125">
            <v>884.94152999999994</v>
          </cell>
          <cell r="W125">
            <v>890.01</v>
          </cell>
          <cell r="X125">
            <v>711.4163299999999</v>
          </cell>
          <cell r="Y125">
            <v>793.68966</v>
          </cell>
          <cell r="AB125">
            <v>0</v>
          </cell>
          <cell r="AD125">
            <v>1514.21272</v>
          </cell>
          <cell r="AH125">
            <v>1685.1850200000001</v>
          </cell>
          <cell r="AK125">
            <v>227.16300000000001</v>
          </cell>
          <cell r="AM125">
            <v>474.81643000000003</v>
          </cell>
          <cell r="AN125">
            <v>148.88685999999998</v>
          </cell>
          <cell r="AO125">
            <v>2002.4093799999998</v>
          </cell>
          <cell r="AQ125">
            <v>167.28570999999999</v>
          </cell>
          <cell r="AS125">
            <v>1479.2096000000001</v>
          </cell>
          <cell r="AT125">
            <v>391</v>
          </cell>
          <cell r="AV125">
            <v>95.69</v>
          </cell>
          <cell r="AW125">
            <v>364.11750000000001</v>
          </cell>
          <cell r="AY125">
            <v>946.58</v>
          </cell>
          <cell r="BA125">
            <v>210.50515999999999</v>
          </cell>
          <cell r="BB125">
            <v>1110.8</v>
          </cell>
          <cell r="BC125">
            <v>116.62</v>
          </cell>
          <cell r="BD125">
            <v>0</v>
          </cell>
          <cell r="BE125">
            <v>227.29599999999999</v>
          </cell>
          <cell r="BF125">
            <v>1332.5550000000001</v>
          </cell>
          <cell r="BI125">
            <v>1275.5584899999999</v>
          </cell>
          <cell r="BJ125">
            <v>154.01</v>
          </cell>
          <cell r="BK125">
            <v>200.61600000000001</v>
          </cell>
          <cell r="BL125">
            <v>262.82206000000002</v>
          </cell>
          <cell r="BM125">
            <v>1150.57</v>
          </cell>
          <cell r="BN125">
            <v>457.3</v>
          </cell>
          <cell r="BQ125">
            <v>100</v>
          </cell>
        </row>
        <row r="126">
          <cell r="C126">
            <v>0</v>
          </cell>
          <cell r="D126">
            <v>790.95</v>
          </cell>
          <cell r="E126">
            <v>807</v>
          </cell>
          <cell r="H126">
            <v>0</v>
          </cell>
          <cell r="J126">
            <v>731</v>
          </cell>
          <cell r="K126">
            <v>313.49700000000001</v>
          </cell>
          <cell r="L126">
            <v>764.49300000000005</v>
          </cell>
          <cell r="M126">
            <v>949.2</v>
          </cell>
          <cell r="N126">
            <v>844.30600000000004</v>
          </cell>
          <cell r="O126">
            <v>948.81831999999997</v>
          </cell>
          <cell r="P126">
            <v>101.7</v>
          </cell>
          <cell r="Q126">
            <v>3704.63375</v>
          </cell>
          <cell r="R126">
            <v>685.23199999999997</v>
          </cell>
          <cell r="S126">
            <v>676.70100000000002</v>
          </cell>
          <cell r="T126">
            <v>0</v>
          </cell>
          <cell r="U126">
            <v>679.76112999999998</v>
          </cell>
          <cell r="V126">
            <v>2363.9501000000005</v>
          </cell>
          <cell r="W126">
            <v>1694.1</v>
          </cell>
          <cell r="X126">
            <v>1274.0373300000001</v>
          </cell>
          <cell r="Y126">
            <v>100.89957000000001</v>
          </cell>
          <cell r="Z126">
            <v>2033.402</v>
          </cell>
          <cell r="AA126">
            <v>957.55737846666807</v>
          </cell>
          <cell r="AB126">
            <v>0</v>
          </cell>
          <cell r="AC126">
            <v>1189.0141400000002</v>
          </cell>
          <cell r="AD126">
            <v>2249.4</v>
          </cell>
          <cell r="AE126">
            <v>1120.92</v>
          </cell>
          <cell r="AF126">
            <v>203.4</v>
          </cell>
          <cell r="AG126">
            <v>367.37200000000001</v>
          </cell>
          <cell r="AH126">
            <v>2633.8280099999997</v>
          </cell>
          <cell r="AJ126">
            <v>410.97</v>
          </cell>
          <cell r="AK126">
            <v>1731.26</v>
          </cell>
          <cell r="AL126">
            <v>955.96167000000003</v>
          </cell>
          <cell r="AM126">
            <v>1099.8896100000002</v>
          </cell>
          <cell r="AN126">
            <v>564.70500000000004</v>
          </cell>
          <cell r="AO126">
            <v>949.19939999999997</v>
          </cell>
          <cell r="AP126">
            <v>557.76</v>
          </cell>
          <cell r="AQ126">
            <v>728.85</v>
          </cell>
          <cell r="AR126">
            <v>233.23</v>
          </cell>
          <cell r="AS126">
            <v>1610.25</v>
          </cell>
          <cell r="AT126">
            <v>606</v>
          </cell>
          <cell r="AU126">
            <v>772.35500000000002</v>
          </cell>
          <cell r="AV126">
            <v>469.2</v>
          </cell>
          <cell r="AW126">
            <v>1389.9</v>
          </cell>
          <cell r="AX126">
            <v>768.11748999999998</v>
          </cell>
          <cell r="AY126">
            <v>2015.47</v>
          </cell>
          <cell r="AZ126">
            <v>667.45</v>
          </cell>
          <cell r="BA126">
            <v>731.08065999999997</v>
          </cell>
          <cell r="BB126">
            <v>1042.9949999999999</v>
          </cell>
          <cell r="BC126">
            <v>657.12</v>
          </cell>
          <cell r="BD126">
            <v>339.06665999999996</v>
          </cell>
          <cell r="BE126">
            <v>485.9</v>
          </cell>
          <cell r="BF126">
            <v>1027.8489999999999</v>
          </cell>
          <cell r="BG126">
            <v>397.76</v>
          </cell>
          <cell r="BH126">
            <v>378.29500000000002</v>
          </cell>
          <cell r="BJ126">
            <v>674.78200000000004</v>
          </cell>
          <cell r="BK126">
            <v>421.87700000000001</v>
          </cell>
          <cell r="BL126">
            <v>372.63299999999998</v>
          </cell>
          <cell r="BM126">
            <v>188.71</v>
          </cell>
          <cell r="BN126">
            <v>268.38</v>
          </cell>
          <cell r="BP126">
            <v>100</v>
          </cell>
          <cell r="BQ126">
            <v>186</v>
          </cell>
          <cell r="BR126">
            <v>192</v>
          </cell>
        </row>
        <row r="127">
          <cell r="C127">
            <v>43348.89</v>
          </cell>
          <cell r="D127">
            <v>25.09</v>
          </cell>
          <cell r="G127">
            <v>568.17997000000003</v>
          </cell>
          <cell r="H127">
            <v>882.63273749999985</v>
          </cell>
          <cell r="I127">
            <v>616.83299999999997</v>
          </cell>
          <cell r="J127">
            <v>253</v>
          </cell>
          <cell r="L127">
            <v>272.48700000000002</v>
          </cell>
          <cell r="M127">
            <v>4292.36564</v>
          </cell>
          <cell r="O127">
            <v>295.40365000000003</v>
          </cell>
          <cell r="P127">
            <v>2294.4556400000001</v>
          </cell>
          <cell r="Q127">
            <v>5649.5438399999994</v>
          </cell>
          <cell r="R127">
            <v>366.54748999999998</v>
          </cell>
          <cell r="T127">
            <v>0</v>
          </cell>
          <cell r="U127">
            <v>1335.02496</v>
          </cell>
          <cell r="V127">
            <v>3335.4257499999994</v>
          </cell>
          <cell r="W127">
            <v>4147.63</v>
          </cell>
          <cell r="X127">
            <v>3.9155300000000004</v>
          </cell>
          <cell r="Y127">
            <v>2716.6306500000001</v>
          </cell>
          <cell r="Z127">
            <v>3179.6131500000001</v>
          </cell>
          <cell r="AA127">
            <v>1105.9152199999999</v>
          </cell>
          <cell r="AB127">
            <v>0</v>
          </cell>
          <cell r="AC127">
            <v>116.90047999999999</v>
          </cell>
          <cell r="AD127">
            <v>258.32600000000002</v>
          </cell>
          <cell r="AE127">
            <v>2277.94533</v>
          </cell>
          <cell r="AF127">
            <v>237.14879999999999</v>
          </cell>
          <cell r="AG127">
            <v>1522.3449000000001</v>
          </cell>
          <cell r="AH127">
            <v>6690.60779</v>
          </cell>
          <cell r="AI127">
            <v>3061.8904500000003</v>
          </cell>
          <cell r="AJ127">
            <v>279.88</v>
          </cell>
          <cell r="AK127">
            <v>2673.8490000000002</v>
          </cell>
          <cell r="AL127">
            <v>622.26900000000001</v>
          </cell>
          <cell r="AM127">
            <v>176.96726000000001</v>
          </cell>
          <cell r="AN127">
            <v>1158.1114</v>
          </cell>
          <cell r="AO127">
            <v>1207.01946</v>
          </cell>
          <cell r="AP127">
            <v>457.95</v>
          </cell>
          <cell r="AQ127">
            <v>1547.133</v>
          </cell>
          <cell r="AR127">
            <v>196.97</v>
          </cell>
          <cell r="AS127">
            <v>4620.0985199999996</v>
          </cell>
          <cell r="AT127">
            <v>276</v>
          </cell>
          <cell r="AU127">
            <v>399.54783000000003</v>
          </cell>
          <cell r="AV127">
            <v>624.98</v>
          </cell>
          <cell r="AW127">
            <v>2081.0095099999999</v>
          </cell>
          <cell r="AX127">
            <v>1705.9046599999999</v>
          </cell>
          <cell r="AY127">
            <v>1768.12</v>
          </cell>
          <cell r="AZ127">
            <v>1097.51</v>
          </cell>
          <cell r="BA127">
            <v>1099.4446600000001</v>
          </cell>
          <cell r="BB127">
            <v>1603.0368500000002</v>
          </cell>
          <cell r="BC127">
            <v>0</v>
          </cell>
          <cell r="BD127">
            <v>520.29659000000004</v>
          </cell>
          <cell r="BE127">
            <v>645.73099999999999</v>
          </cell>
          <cell r="BF127">
            <v>4177.5060899999999</v>
          </cell>
          <cell r="BG127">
            <v>844.21999999999991</v>
          </cell>
          <cell r="BJ127">
            <v>572.63115000000005</v>
          </cell>
          <cell r="BK127">
            <v>302.11900000000003</v>
          </cell>
          <cell r="BL127">
            <v>418.96567000000005</v>
          </cell>
          <cell r="BM127">
            <v>136.38999999999999</v>
          </cell>
          <cell r="BN127">
            <v>289.44</v>
          </cell>
          <cell r="BP127">
            <v>2297.299</v>
          </cell>
          <cell r="BQ127">
            <v>602</v>
          </cell>
          <cell r="BR127">
            <v>919</v>
          </cell>
        </row>
        <row r="129">
          <cell r="C129">
            <v>55560.87</v>
          </cell>
          <cell r="D129">
            <v>62542</v>
          </cell>
          <cell r="E129">
            <v>17041</v>
          </cell>
          <cell r="F129">
            <v>4456.4120000000003</v>
          </cell>
          <cell r="G129">
            <v>0</v>
          </cell>
          <cell r="H129">
            <v>662.00716999999997</v>
          </cell>
          <cell r="I129">
            <v>37448.595999999998</v>
          </cell>
          <cell r="J129">
            <v>8378</v>
          </cell>
          <cell r="K129">
            <v>9953.3690000000006</v>
          </cell>
          <cell r="L129">
            <v>0</v>
          </cell>
          <cell r="M129">
            <v>1487.4680000000001</v>
          </cell>
          <cell r="N129">
            <v>12313.745269999999</v>
          </cell>
          <cell r="O129">
            <v>15014.42</v>
          </cell>
          <cell r="P129">
            <v>11104.600689999999</v>
          </cell>
          <cell r="Q129">
            <v>17166.871899999998</v>
          </cell>
          <cell r="R129">
            <v>294785.78999999998</v>
          </cell>
          <cell r="S129">
            <v>0</v>
          </cell>
          <cell r="T129">
            <v>35592.470970000009</v>
          </cell>
          <cell r="U129">
            <v>6144.4590400000006</v>
          </cell>
          <cell r="V129">
            <v>16458.505789999999</v>
          </cell>
          <cell r="W129">
            <v>0</v>
          </cell>
          <cell r="X129">
            <v>21172.841110000001</v>
          </cell>
          <cell r="Y129">
            <v>31261.628479999999</v>
          </cell>
          <cell r="Z129">
            <v>0</v>
          </cell>
          <cell r="AA129">
            <v>15348.335869999999</v>
          </cell>
          <cell r="AB129">
            <v>18856.064240000003</v>
          </cell>
          <cell r="AC129">
            <v>10215.482099999999</v>
          </cell>
          <cell r="AD129">
            <v>44914.776079999996</v>
          </cell>
          <cell r="AE129">
            <v>7421.9055599999992</v>
          </cell>
          <cell r="AF129">
            <v>524.87550999999996</v>
          </cell>
          <cell r="AG129">
            <v>0</v>
          </cell>
          <cell r="AH129">
            <v>27124.893180000003</v>
          </cell>
          <cell r="AI129">
            <v>537012.18572000007</v>
          </cell>
          <cell r="AJ129">
            <v>3308.11</v>
          </cell>
          <cell r="AK129">
            <v>17374.154999999999</v>
          </cell>
          <cell r="AL129">
            <v>29503.6384</v>
          </cell>
          <cell r="AM129">
            <v>42058.863969699953</v>
          </cell>
          <cell r="AN129">
            <v>7939.4488499999998</v>
          </cell>
          <cell r="AO129">
            <v>4716.5248200000005</v>
          </cell>
          <cell r="AP129">
            <v>1603.08</v>
          </cell>
          <cell r="AQ129">
            <v>841.92</v>
          </cell>
          <cell r="AR129">
            <v>0</v>
          </cell>
          <cell r="AS129">
            <v>14557.341</v>
          </cell>
          <cell r="AT129">
            <v>3690</v>
          </cell>
          <cell r="AU129">
            <v>1849.6369999999999</v>
          </cell>
          <cell r="AV129">
            <v>0</v>
          </cell>
          <cell r="AW129">
            <v>5677.4185800000005</v>
          </cell>
          <cell r="AX129">
            <v>7393.8905499999973</v>
          </cell>
          <cell r="AY129">
            <v>9291.65</v>
          </cell>
          <cell r="AZ129">
            <v>4032.2</v>
          </cell>
          <cell r="BA129">
            <v>4678.87</v>
          </cell>
          <cell r="BB129">
            <v>187.13</v>
          </cell>
          <cell r="BC129">
            <v>7059</v>
          </cell>
          <cell r="BD129">
            <v>906.12578000000008</v>
          </cell>
          <cell r="BE129">
            <v>4607.0156799999995</v>
          </cell>
          <cell r="BF129">
            <v>18106.302</v>
          </cell>
          <cell r="BG129">
            <v>2648.72</v>
          </cell>
          <cell r="BH129">
            <v>357.245</v>
          </cell>
          <cell r="BI129">
            <v>0</v>
          </cell>
          <cell r="BJ129">
            <v>1461.2051299999998</v>
          </cell>
          <cell r="BK129">
            <v>0</v>
          </cell>
          <cell r="BL129">
            <v>1938.2078399999998</v>
          </cell>
          <cell r="BM129">
            <v>819.9</v>
          </cell>
          <cell r="BN129">
            <v>76.790000000000006</v>
          </cell>
          <cell r="BO129">
            <v>0</v>
          </cell>
          <cell r="BP129">
            <v>0</v>
          </cell>
          <cell r="BQ129">
            <v>3005</v>
          </cell>
          <cell r="BR129">
            <v>477</v>
          </cell>
        </row>
        <row r="133">
          <cell r="C133">
            <v>6024.96</v>
          </cell>
          <cell r="D133">
            <v>130.77000000000001</v>
          </cell>
          <cell r="E133">
            <v>3318</v>
          </cell>
          <cell r="F133">
            <v>7112.9049100000002</v>
          </cell>
          <cell r="G133">
            <v>4846.1931100000002</v>
          </cell>
          <cell r="H133">
            <v>238.37175000000005</v>
          </cell>
          <cell r="I133">
            <v>3513.9781800000001</v>
          </cell>
          <cell r="J133">
            <v>496</v>
          </cell>
          <cell r="K133">
            <v>1034.9985800000002</v>
          </cell>
          <cell r="L133">
            <v>1141.0576699999999</v>
          </cell>
          <cell r="M133">
            <v>1755.4246900000001</v>
          </cell>
          <cell r="N133">
            <v>92.995609999999999</v>
          </cell>
          <cell r="O133">
            <v>562.23460999999998</v>
          </cell>
          <cell r="P133">
            <v>464.51971999999995</v>
          </cell>
          <cell r="Q133">
            <v>740.38843999999995</v>
          </cell>
          <cell r="R133">
            <v>1447.2656100000002</v>
          </cell>
          <cell r="S133">
            <v>557.59630000000004</v>
          </cell>
          <cell r="T133">
            <v>899.93200000000002</v>
          </cell>
          <cell r="U133">
            <v>290.16957000000002</v>
          </cell>
          <cell r="V133">
            <v>1022.5416299999999</v>
          </cell>
          <cell r="W133">
            <v>665.13</v>
          </cell>
          <cell r="X133">
            <v>655.38297999999998</v>
          </cell>
          <cell r="Y133">
            <v>1163.9978600000002</v>
          </cell>
          <cell r="Z133">
            <v>1257.7396799999999</v>
          </cell>
          <cell r="AA133">
            <v>965.24</v>
          </cell>
          <cell r="AB133">
            <v>1757.79918</v>
          </cell>
          <cell r="AC133">
            <v>750.20761000000016</v>
          </cell>
          <cell r="AD133">
            <v>2666.05143</v>
          </cell>
          <cell r="AE133">
            <v>184.02207999999999</v>
          </cell>
          <cell r="AH133">
            <v>1437.25794</v>
          </cell>
          <cell r="AI133">
            <v>5051.5121500000005</v>
          </cell>
          <cell r="AJ133">
            <v>45.22</v>
          </cell>
          <cell r="AK133">
            <v>736.26700000000005</v>
          </cell>
          <cell r="AL133">
            <v>1159.0613399999997</v>
          </cell>
          <cell r="AM133">
            <v>630.91381000000001</v>
          </cell>
          <cell r="AN133">
            <v>347.85930999999999</v>
          </cell>
          <cell r="AO133">
            <v>361.59932000000003</v>
          </cell>
          <cell r="AP133">
            <v>426.05</v>
          </cell>
          <cell r="AQ133">
            <v>971.18058999999994</v>
          </cell>
          <cell r="AR133">
            <v>257.95</v>
          </cell>
          <cell r="AS133">
            <v>776.69547</v>
          </cell>
          <cell r="AT133">
            <v>461</v>
          </cell>
          <cell r="AU133">
            <v>217.4091</v>
          </cell>
          <cell r="AV133">
            <v>85.3</v>
          </cell>
          <cell r="AW133">
            <v>471.21908000000002</v>
          </cell>
          <cell r="AX133">
            <v>304.60969</v>
          </cell>
          <cell r="AY133">
            <v>1114.57</v>
          </cell>
          <cell r="AZ133">
            <v>559.64</v>
          </cell>
          <cell r="BA133">
            <v>423.15343000000001</v>
          </cell>
          <cell r="BB133">
            <v>578.41309999999999</v>
          </cell>
          <cell r="BC133">
            <v>429.81</v>
          </cell>
          <cell r="BD133">
            <v>183.96348</v>
          </cell>
          <cell r="BE133">
            <v>238.37154000000001</v>
          </cell>
          <cell r="BF133">
            <v>92.602999999999994</v>
          </cell>
          <cell r="BG133">
            <v>525.4</v>
          </cell>
          <cell r="BH133">
            <v>314.76599999999996</v>
          </cell>
          <cell r="BI133">
            <v>71.801419999999993</v>
          </cell>
          <cell r="BJ133">
            <v>333.10205999999994</v>
          </cell>
          <cell r="BK133">
            <v>90.358190000000008</v>
          </cell>
          <cell r="BL133">
            <v>414.82100000000003</v>
          </cell>
          <cell r="BM133">
            <v>229.43</v>
          </cell>
          <cell r="BN133">
            <v>179.62</v>
          </cell>
          <cell r="BO133">
            <v>13</v>
          </cell>
          <cell r="BP133">
            <v>24.25</v>
          </cell>
          <cell r="BQ133">
            <v>0</v>
          </cell>
          <cell r="BR133">
            <v>252</v>
          </cell>
        </row>
        <row r="134">
          <cell r="C134">
            <v>269253.06</v>
          </cell>
          <cell r="D134">
            <v>13785.32</v>
          </cell>
          <cell r="E134">
            <v>121681</v>
          </cell>
          <cell r="F134">
            <v>97556.666239999991</v>
          </cell>
          <cell r="G134">
            <v>176576.27301000003</v>
          </cell>
          <cell r="H134">
            <v>32891.313059999993</v>
          </cell>
          <cell r="I134">
            <v>10856.614170000001</v>
          </cell>
          <cell r="J134">
            <v>288</v>
          </cell>
          <cell r="K134">
            <v>3023.15407</v>
          </cell>
          <cell r="L134">
            <v>16</v>
          </cell>
          <cell r="M134">
            <v>10311.74294</v>
          </cell>
          <cell r="N134">
            <v>21889.889879999999</v>
          </cell>
          <cell r="O134">
            <v>5242.7749999999996</v>
          </cell>
          <cell r="P134">
            <v>5380.6388200000001</v>
          </cell>
          <cell r="Q134">
            <v>17573.947790000002</v>
          </cell>
          <cell r="R134">
            <v>10457.933389999998</v>
          </cell>
          <cell r="S134">
            <v>12920.597</v>
          </cell>
          <cell r="T134">
            <v>5488.7594800000006</v>
          </cell>
          <cell r="U134">
            <v>2342.50639</v>
          </cell>
          <cell r="V134">
            <v>787.18438999999989</v>
          </cell>
          <cell r="W134">
            <v>15993.76</v>
          </cell>
          <cell r="X134">
            <v>20.14</v>
          </cell>
          <cell r="Y134">
            <v>6414.0230000000001</v>
          </cell>
          <cell r="Z134">
            <v>355.15899999999999</v>
          </cell>
          <cell r="AA134">
            <v>1672.02</v>
          </cell>
          <cell r="AB134">
            <v>1569.9849999999999</v>
          </cell>
          <cell r="AC134">
            <v>4725.2660600000008</v>
          </cell>
          <cell r="AD134">
            <v>29202.073790000002</v>
          </cell>
          <cell r="AE134">
            <v>2938.91581</v>
          </cell>
          <cell r="AF134">
            <v>1982.11247</v>
          </cell>
          <cell r="AG134">
            <v>1187.8226</v>
          </cell>
          <cell r="AH134">
            <v>4193.4020600000003</v>
          </cell>
          <cell r="AI134">
            <v>245761.18852999998</v>
          </cell>
          <cell r="AJ134">
            <v>915.92</v>
          </cell>
          <cell r="AL134">
            <v>870.54</v>
          </cell>
          <cell r="AM134">
            <v>67486.645000000004</v>
          </cell>
          <cell r="AN134">
            <v>102.6</v>
          </cell>
          <cell r="AO134">
            <v>1952.386</v>
          </cell>
          <cell r="AP134">
            <v>2418.4</v>
          </cell>
          <cell r="AQ134">
            <v>1302.182</v>
          </cell>
          <cell r="AR134">
            <v>54.6</v>
          </cell>
          <cell r="AS134">
            <v>2625.3820000000001</v>
          </cell>
          <cell r="AT134">
            <v>549</v>
          </cell>
          <cell r="AU134">
            <v>1626.06864</v>
          </cell>
          <cell r="AV134">
            <v>1118.9100000000001</v>
          </cell>
          <cell r="AW134">
            <v>175</v>
          </cell>
          <cell r="AX134">
            <v>3985.02477</v>
          </cell>
          <cell r="AY134">
            <v>28</v>
          </cell>
          <cell r="AZ134">
            <v>0</v>
          </cell>
          <cell r="BA134">
            <v>2327.47489</v>
          </cell>
          <cell r="BB134">
            <v>123.625</v>
          </cell>
          <cell r="BC134">
            <v>194.44</v>
          </cell>
          <cell r="BD134">
            <v>110.637</v>
          </cell>
          <cell r="BE134">
            <v>0</v>
          </cell>
          <cell r="BG134">
            <v>336</v>
          </cell>
          <cell r="BH134">
            <v>20.071999999999999</v>
          </cell>
          <cell r="BI134">
            <v>133.81200000000001</v>
          </cell>
          <cell r="BJ134">
            <v>0</v>
          </cell>
          <cell r="BL134">
            <v>29.798999999999999</v>
          </cell>
          <cell r="BM134">
            <v>1</v>
          </cell>
          <cell r="BO134">
            <v>10</v>
          </cell>
          <cell r="BP134">
            <v>5</v>
          </cell>
          <cell r="BQ134">
            <v>615</v>
          </cell>
          <cell r="BR134">
            <v>1287</v>
          </cell>
        </row>
        <row r="135">
          <cell r="C135">
            <v>112671.2</v>
          </cell>
          <cell r="D135">
            <v>10129.719999999999</v>
          </cell>
          <cell r="E135">
            <v>0</v>
          </cell>
          <cell r="F135">
            <v>45136.672720000002</v>
          </cell>
          <cell r="G135">
            <v>10302.466050000001</v>
          </cell>
          <cell r="H135">
            <v>19857.069869999999</v>
          </cell>
          <cell r="I135">
            <v>492.37619000000001</v>
          </cell>
          <cell r="J135">
            <v>951</v>
          </cell>
          <cell r="K135">
            <v>35.258000000000003</v>
          </cell>
          <cell r="L135">
            <v>26.409300000000002</v>
          </cell>
          <cell r="N135">
            <v>0</v>
          </cell>
          <cell r="O135">
            <v>89.558000000000007</v>
          </cell>
          <cell r="P135">
            <v>137.32499999999999</v>
          </cell>
          <cell r="Q135">
            <v>174.75773000000001</v>
          </cell>
          <cell r="R135">
            <v>545.24709999999993</v>
          </cell>
          <cell r="S135">
            <v>94.501000000000005</v>
          </cell>
          <cell r="T135">
            <v>588.47149000000002</v>
          </cell>
          <cell r="V135">
            <v>867.88110999999992</v>
          </cell>
          <cell r="W135">
            <v>7159.35</v>
          </cell>
          <cell r="X135">
            <v>0</v>
          </cell>
          <cell r="Y135">
            <v>716.67965000000004</v>
          </cell>
          <cell r="Z135">
            <v>48417.27042500001</v>
          </cell>
          <cell r="AA135">
            <v>1570.5724599999999</v>
          </cell>
          <cell r="AB135">
            <v>2133.3932599999998</v>
          </cell>
          <cell r="AC135">
            <v>129.69900000000001</v>
          </cell>
          <cell r="AD135">
            <v>2089.52243</v>
          </cell>
          <cell r="AE135">
            <v>950.65599999999995</v>
          </cell>
          <cell r="AF135">
            <v>2237.9740000000002</v>
          </cell>
          <cell r="AH135">
            <v>1873.4178200000001</v>
          </cell>
          <cell r="AI135">
            <v>68335.614879999994</v>
          </cell>
          <cell r="AK135">
            <v>540.71600000000001</v>
          </cell>
          <cell r="AM135">
            <v>1174.2954199999999</v>
          </cell>
          <cell r="AN135">
            <v>5471.8406500000001</v>
          </cell>
          <cell r="AO135">
            <v>36.43</v>
          </cell>
          <cell r="AQ135">
            <v>607.30588</v>
          </cell>
          <cell r="AS135">
            <v>1096.7066100000002</v>
          </cell>
          <cell r="AU135">
            <v>21.831499999999998</v>
          </cell>
          <cell r="AV135">
            <v>380.62</v>
          </cell>
          <cell r="AX135">
            <v>588.23199999999997</v>
          </cell>
          <cell r="AY135">
            <v>337.65</v>
          </cell>
          <cell r="AZ135">
            <v>200</v>
          </cell>
          <cell r="BA135">
            <v>103.09302</v>
          </cell>
          <cell r="BB135">
            <v>398.69513000000001</v>
          </cell>
          <cell r="BC135">
            <v>208.20999999999998</v>
          </cell>
          <cell r="BD135">
            <v>87.58117</v>
          </cell>
          <cell r="BE135">
            <v>10</v>
          </cell>
          <cell r="BH135">
            <v>833.45</v>
          </cell>
          <cell r="BI135">
            <v>0.129</v>
          </cell>
          <cell r="BJ135">
            <v>15</v>
          </cell>
          <cell r="BK135">
            <v>92.957999999999998</v>
          </cell>
          <cell r="BL135">
            <v>344.96250000000032</v>
          </cell>
          <cell r="BM135">
            <v>75.81</v>
          </cell>
          <cell r="BN135">
            <v>100</v>
          </cell>
          <cell r="BO135">
            <v>124</v>
          </cell>
          <cell r="BQ135">
            <v>62</v>
          </cell>
          <cell r="BR135">
            <v>30</v>
          </cell>
        </row>
        <row r="136">
          <cell r="C136">
            <v>4888.21</v>
          </cell>
          <cell r="D136">
            <v>118.04</v>
          </cell>
          <cell r="F136">
            <v>0</v>
          </cell>
          <cell r="G136">
            <v>3399.77315</v>
          </cell>
          <cell r="H136">
            <v>772.30165000000852</v>
          </cell>
          <cell r="K136">
            <v>122.7236</v>
          </cell>
          <cell r="L136">
            <v>1248.098</v>
          </cell>
          <cell r="M136">
            <v>185.05600000000001</v>
          </cell>
          <cell r="N136">
            <v>626.43760000000009</v>
          </cell>
          <cell r="O136">
            <v>2202.6141000000002</v>
          </cell>
          <cell r="Q136">
            <v>891.83116000000007</v>
          </cell>
          <cell r="R136">
            <v>152.744</v>
          </cell>
          <cell r="S136">
            <v>54.310499999999998</v>
          </cell>
          <cell r="T136">
            <v>789.61656999999991</v>
          </cell>
          <cell r="U136">
            <v>1185.64786</v>
          </cell>
          <cell r="V136">
            <v>246.65347</v>
          </cell>
          <cell r="W136">
            <v>320.08999999999997</v>
          </cell>
          <cell r="X136">
            <v>739.08066999999994</v>
          </cell>
          <cell r="Y136">
            <v>117.74502</v>
          </cell>
          <cell r="Z136">
            <v>3677.4947499999998</v>
          </cell>
          <cell r="AA136">
            <v>198.91473999999999</v>
          </cell>
          <cell r="AB136">
            <v>4339.8012500000004</v>
          </cell>
          <cell r="AD136">
            <v>562.80174999999997</v>
          </cell>
          <cell r="AE136">
            <v>671.351</v>
          </cell>
          <cell r="AF136">
            <v>105.48066000000001</v>
          </cell>
          <cell r="AH136">
            <v>225.62354000000002</v>
          </cell>
          <cell r="AI136">
            <v>3244.96495</v>
          </cell>
          <cell r="AJ136">
            <v>23.04</v>
          </cell>
          <cell r="AL136">
            <v>663.59599000000003</v>
          </cell>
          <cell r="AM136">
            <v>1217.58871</v>
          </cell>
          <cell r="AO136">
            <v>270.40761999999995</v>
          </cell>
          <cell r="AP136">
            <v>11.36</v>
          </cell>
          <cell r="AQ136">
            <v>83.66</v>
          </cell>
          <cell r="AS136">
            <v>549.08190000000002</v>
          </cell>
          <cell r="AT136">
            <v>581</v>
          </cell>
          <cell r="AU136">
            <v>1.4E-2</v>
          </cell>
          <cell r="AV136">
            <v>306</v>
          </cell>
          <cell r="AW136">
            <v>34.373440000000002</v>
          </cell>
          <cell r="AX136">
            <v>129.85337999999999</v>
          </cell>
          <cell r="AY136">
            <v>4.96</v>
          </cell>
          <cell r="BB136">
            <v>709.24800000000005</v>
          </cell>
          <cell r="BC136">
            <v>39.979999999999997</v>
          </cell>
          <cell r="BE136">
            <v>67.092380000000006</v>
          </cell>
          <cell r="BF136">
            <v>49.99</v>
          </cell>
          <cell r="BG136">
            <v>76.332999999999998</v>
          </cell>
          <cell r="BH136">
            <v>11.714</v>
          </cell>
          <cell r="BI136">
            <v>57.009</v>
          </cell>
          <cell r="BJ136">
            <v>26.066890000000001</v>
          </cell>
          <cell r="BQ136">
            <v>0</v>
          </cell>
          <cell r="BR136">
            <v>71</v>
          </cell>
        </row>
        <row r="137"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N137">
            <v>0</v>
          </cell>
          <cell r="O137">
            <v>0</v>
          </cell>
          <cell r="V137">
            <v>1</v>
          </cell>
          <cell r="X137">
            <v>0</v>
          </cell>
          <cell r="Y137">
            <v>82.954999999999998</v>
          </cell>
          <cell r="AB137">
            <v>0</v>
          </cell>
          <cell r="AI137">
            <v>31690</v>
          </cell>
          <cell r="AM137">
            <v>0</v>
          </cell>
          <cell r="AT137">
            <v>0</v>
          </cell>
          <cell r="AU137">
            <v>2.0000000000000002E-5</v>
          </cell>
          <cell r="AY137">
            <v>0</v>
          </cell>
          <cell r="BC137">
            <v>0</v>
          </cell>
          <cell r="BJ137">
            <v>0</v>
          </cell>
          <cell r="BQ137">
            <v>0</v>
          </cell>
        </row>
        <row r="138">
          <cell r="C138">
            <v>246645.86</v>
          </cell>
          <cell r="D138">
            <v>111990.54000000001</v>
          </cell>
          <cell r="E138">
            <v>111298</v>
          </cell>
          <cell r="F138">
            <v>0</v>
          </cell>
          <cell r="G138">
            <v>307384.59999000002</v>
          </cell>
          <cell r="H138">
            <v>173686.06396999999</v>
          </cell>
          <cell r="I138">
            <v>40596.959730000002</v>
          </cell>
          <cell r="J138">
            <v>729</v>
          </cell>
          <cell r="K138">
            <v>5181.1519500000004</v>
          </cell>
          <cell r="L138">
            <v>20119.31594</v>
          </cell>
          <cell r="M138">
            <v>1569.29721</v>
          </cell>
          <cell r="N138">
            <v>0</v>
          </cell>
          <cell r="O138">
            <v>11368.634</v>
          </cell>
          <cell r="P138">
            <v>1528.2603100000001</v>
          </cell>
          <cell r="Q138">
            <v>12200</v>
          </cell>
          <cell r="R138">
            <v>5720.6601500000006</v>
          </cell>
          <cell r="U138">
            <v>5107.0599599999996</v>
          </cell>
          <cell r="V138">
            <v>4663.2832200000012</v>
          </cell>
          <cell r="W138">
            <v>293.02999999999997</v>
          </cell>
          <cell r="X138">
            <v>80.109239999999986</v>
          </cell>
          <cell r="Y138">
            <v>832.92014545445329</v>
          </cell>
          <cell r="AB138">
            <v>1733.9490000000001</v>
          </cell>
          <cell r="AC138">
            <v>43.526150000000001</v>
          </cell>
          <cell r="AD138">
            <v>43248.80229</v>
          </cell>
          <cell r="AE138">
            <v>3610</v>
          </cell>
          <cell r="AF138">
            <v>1587.3632500000001</v>
          </cell>
          <cell r="AG138">
            <v>5061.8770000000004</v>
          </cell>
          <cell r="AH138">
            <v>36663.038999999997</v>
          </cell>
          <cell r="AI138">
            <v>116187.88873000001</v>
          </cell>
          <cell r="AJ138">
            <v>1701.12</v>
          </cell>
          <cell r="AK138">
            <v>10354.343000000001</v>
          </cell>
          <cell r="AL138">
            <v>18070.260190000001</v>
          </cell>
          <cell r="AM138">
            <v>14422.003339999999</v>
          </cell>
          <cell r="AN138">
            <v>1115.7603000000001</v>
          </cell>
          <cell r="AP138">
            <v>2077</v>
          </cell>
          <cell r="AQ138">
            <v>666.12295500000153</v>
          </cell>
          <cell r="AR138">
            <v>23.12</v>
          </cell>
          <cell r="AS138">
            <v>191.03676000000002</v>
          </cell>
          <cell r="AT138">
            <v>613</v>
          </cell>
          <cell r="AV138">
            <v>100</v>
          </cell>
          <cell r="AW138">
            <v>0</v>
          </cell>
          <cell r="AX138">
            <v>757.80472999999995</v>
          </cell>
          <cell r="AY138">
            <v>2940.39</v>
          </cell>
          <cell r="AZ138">
            <v>6.76</v>
          </cell>
          <cell r="BB138">
            <v>19.481000000000002</v>
          </cell>
          <cell r="BC138">
            <v>446.11</v>
          </cell>
          <cell r="BE138">
            <v>903.92925000000002</v>
          </cell>
          <cell r="BF138">
            <v>63.546149999999997</v>
          </cell>
          <cell r="BH138">
            <v>6.4720000000000004</v>
          </cell>
          <cell r="BI138">
            <v>73.411500000000004</v>
          </cell>
          <cell r="BJ138">
            <v>30.567550000000001</v>
          </cell>
          <cell r="BK138">
            <v>31.483669999999996</v>
          </cell>
          <cell r="BL138">
            <v>215.83291</v>
          </cell>
          <cell r="BM138">
            <v>28.75</v>
          </cell>
          <cell r="BP138">
            <v>503.17</v>
          </cell>
          <cell r="BQ138">
            <v>20</v>
          </cell>
          <cell r="BR138">
            <v>69</v>
          </cell>
        </row>
        <row r="139">
          <cell r="D139">
            <v>0</v>
          </cell>
          <cell r="E139">
            <v>0</v>
          </cell>
          <cell r="H139">
            <v>0</v>
          </cell>
          <cell r="N139">
            <v>0</v>
          </cell>
          <cell r="O139">
            <v>0</v>
          </cell>
          <cell r="X139">
            <v>0</v>
          </cell>
          <cell r="AG139">
            <v>0</v>
          </cell>
          <cell r="AM139">
            <v>0</v>
          </cell>
          <cell r="AT139">
            <v>0</v>
          </cell>
          <cell r="BJ139">
            <v>0</v>
          </cell>
        </row>
        <row r="140">
          <cell r="C140">
            <v>378024.69</v>
          </cell>
          <cell r="D140">
            <v>12145.5</v>
          </cell>
          <cell r="E140">
            <v>133114</v>
          </cell>
          <cell r="F140">
            <v>1067.2563</v>
          </cell>
          <cell r="G140">
            <v>5057.9831599999998</v>
          </cell>
          <cell r="H140">
            <v>29365.543170000001</v>
          </cell>
          <cell r="I140">
            <v>22398.142820000001</v>
          </cell>
          <cell r="J140">
            <v>722</v>
          </cell>
          <cell r="K140">
            <v>803.096</v>
          </cell>
          <cell r="L140">
            <v>4592.20244</v>
          </cell>
          <cell r="M140">
            <v>3380.4168100000006</v>
          </cell>
          <cell r="N140">
            <v>8853.1976099999993</v>
          </cell>
          <cell r="O140">
            <v>6474.28035</v>
          </cell>
          <cell r="P140">
            <v>1498.0658500000025</v>
          </cell>
          <cell r="Q140">
            <v>657.76636999999755</v>
          </cell>
          <cell r="R140">
            <v>2073.2462300000002</v>
          </cell>
          <cell r="S140">
            <v>1141.9844800000001</v>
          </cell>
          <cell r="T140">
            <v>47802.157370000001</v>
          </cell>
          <cell r="U140">
            <v>126.78546</v>
          </cell>
          <cell r="V140">
            <v>14002.500649999998</v>
          </cell>
          <cell r="W140">
            <v>786.7</v>
          </cell>
          <cell r="X140">
            <v>2429.3206</v>
          </cell>
          <cell r="Y140">
            <v>2234.6458200000002</v>
          </cell>
          <cell r="AA140">
            <v>2869.5872635000001</v>
          </cell>
          <cell r="AB140">
            <v>2080.6791199999993</v>
          </cell>
          <cell r="AC140">
            <v>752.64781000000005</v>
          </cell>
          <cell r="AD140">
            <v>9277.5480200000002</v>
          </cell>
          <cell r="AE140">
            <v>353.69898000000001</v>
          </cell>
          <cell r="AF140">
            <v>1475.8209999999999</v>
          </cell>
          <cell r="AG140">
            <v>4091.96</v>
          </cell>
          <cell r="AH140">
            <v>11736.03932</v>
          </cell>
          <cell r="AI140">
            <v>612807.77186999994</v>
          </cell>
          <cell r="AJ140">
            <v>-92.21</v>
          </cell>
          <cell r="AK140">
            <v>305.404</v>
          </cell>
          <cell r="AL140">
            <v>88756.02</v>
          </cell>
          <cell r="AM140">
            <v>44699.176646205829</v>
          </cell>
          <cell r="AN140">
            <v>1525.2231100000001</v>
          </cell>
          <cell r="AO140">
            <v>249.82271999999995</v>
          </cell>
          <cell r="AP140">
            <v>53.04</v>
          </cell>
          <cell r="AQ140">
            <v>40.882669999999997</v>
          </cell>
          <cell r="AR140">
            <v>263.56</v>
          </cell>
          <cell r="AS140">
            <v>224.762</v>
          </cell>
          <cell r="AT140">
            <v>1874</v>
          </cell>
          <cell r="AU140">
            <v>1.4E-2</v>
          </cell>
          <cell r="AV140">
            <v>661.78</v>
          </cell>
          <cell r="AW140">
            <v>388.49310000000003</v>
          </cell>
          <cell r="AX140">
            <v>12.709</v>
          </cell>
          <cell r="AY140">
            <v>465.06</v>
          </cell>
          <cell r="AZ140">
            <v>20</v>
          </cell>
          <cell r="BA140">
            <v>116</v>
          </cell>
          <cell r="BB140">
            <v>1977.8969999999999</v>
          </cell>
          <cell r="BC140">
            <v>21.71</v>
          </cell>
          <cell r="BD140">
            <v>0</v>
          </cell>
          <cell r="BE140">
            <v>1.5</v>
          </cell>
          <cell r="BF140">
            <v>703.97299999999996</v>
          </cell>
          <cell r="BG140">
            <v>76.61</v>
          </cell>
          <cell r="BH140">
            <v>152.267</v>
          </cell>
          <cell r="BI140">
            <v>1273.4273799999999</v>
          </cell>
          <cell r="BJ140">
            <v>1254.5726499999998</v>
          </cell>
          <cell r="BK140">
            <v>937.86122</v>
          </cell>
          <cell r="BM140">
            <v>29.12</v>
          </cell>
          <cell r="BN140">
            <v>55</v>
          </cell>
          <cell r="BP140">
            <v>74.414699999999996</v>
          </cell>
          <cell r="BQ140">
            <v>188</v>
          </cell>
          <cell r="BR140">
            <v>44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2643.0286900000001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743.41</v>
          </cell>
          <cell r="X141">
            <v>0</v>
          </cell>
          <cell r="Y141">
            <v>584.56574999999998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1172.1769999999999</v>
          </cell>
          <cell r="AK141">
            <v>0</v>
          </cell>
          <cell r="AL141">
            <v>0</v>
          </cell>
          <cell r="AM141">
            <v>0</v>
          </cell>
          <cell r="AN141">
            <v>74.611000000000004</v>
          </cell>
          <cell r="AO141">
            <v>0</v>
          </cell>
          <cell r="AP141">
            <v>126.1</v>
          </cell>
          <cell r="AQ141">
            <v>167.12904999999998</v>
          </cell>
          <cell r="AR141">
            <v>0</v>
          </cell>
          <cell r="AS141">
            <v>0</v>
          </cell>
          <cell r="AT141">
            <v>0</v>
          </cell>
          <cell r="AU141">
            <v>299.69701000000003</v>
          </cell>
          <cell r="AV141">
            <v>0</v>
          </cell>
          <cell r="AW141">
            <v>0</v>
          </cell>
          <cell r="AX141">
            <v>32.091999999999999</v>
          </cell>
          <cell r="AY141">
            <v>0</v>
          </cell>
          <cell r="AZ141">
            <v>0</v>
          </cell>
          <cell r="BA141">
            <v>725.35699999999997</v>
          </cell>
          <cell r="BB141">
            <v>0</v>
          </cell>
          <cell r="BC141">
            <v>0</v>
          </cell>
          <cell r="BD141">
            <v>0</v>
          </cell>
          <cell r="BE141">
            <v>223.65600000000001</v>
          </cell>
          <cell r="BF141">
            <v>153.63399999999999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394.65</v>
          </cell>
          <cell r="BO141">
            <v>0</v>
          </cell>
          <cell r="BP141">
            <v>450.5</v>
          </cell>
          <cell r="BQ141">
            <v>702</v>
          </cell>
          <cell r="BR141">
            <v>0</v>
          </cell>
        </row>
        <row r="145">
          <cell r="H145">
            <v>0</v>
          </cell>
          <cell r="AB145">
            <v>0</v>
          </cell>
          <cell r="BE145">
            <v>0</v>
          </cell>
        </row>
        <row r="146">
          <cell r="C146">
            <v>-1996.5599999986589</v>
          </cell>
          <cell r="D146">
            <v>0</v>
          </cell>
          <cell r="E146">
            <v>37683</v>
          </cell>
          <cell r="F146">
            <v>0</v>
          </cell>
          <cell r="G146">
            <v>0</v>
          </cell>
          <cell r="H146">
            <v>0</v>
          </cell>
          <cell r="I146">
            <v>55.663800000000002</v>
          </cell>
          <cell r="J146">
            <v>4594</v>
          </cell>
          <cell r="K146">
            <v>-23.574020000000484</v>
          </cell>
          <cell r="L146">
            <v>977464.50678000005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1.3237699999999999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101539.34565999985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1305.2962500000001</v>
          </cell>
          <cell r="AF146">
            <v>0</v>
          </cell>
          <cell r="AG146">
            <v>488181.09214999998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9717.9234940540045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399.92</v>
          </cell>
          <cell r="AS146">
            <v>0</v>
          </cell>
          <cell r="AT146">
            <v>270733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41217.188999999998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311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13854.188449999994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1669.2000000000003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923.10455000004731</v>
          </cell>
          <cell r="AP149">
            <v>0</v>
          </cell>
          <cell r="AQ149">
            <v>0</v>
          </cell>
          <cell r="AR149">
            <v>296.39</v>
          </cell>
          <cell r="AS149">
            <v>0</v>
          </cell>
          <cell r="AT149">
            <v>2577</v>
          </cell>
          <cell r="AU149">
            <v>0</v>
          </cell>
          <cell r="AV149">
            <v>4547.45</v>
          </cell>
          <cell r="AW149">
            <v>1716.1774299999997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3104.5368699999999</v>
          </cell>
          <cell r="BC149">
            <v>0</v>
          </cell>
          <cell r="BD149">
            <v>1579.58152</v>
          </cell>
          <cell r="BE149">
            <v>0</v>
          </cell>
          <cell r="BF149">
            <v>0</v>
          </cell>
          <cell r="BG149">
            <v>0</v>
          </cell>
          <cell r="BH149">
            <v>2517.4360000000001</v>
          </cell>
          <cell r="BI149">
            <v>1452.9552500000002</v>
          </cell>
          <cell r="BJ149">
            <v>1828.1906899999999</v>
          </cell>
          <cell r="BK149">
            <v>1524.9012699999998</v>
          </cell>
          <cell r="BL149">
            <v>0</v>
          </cell>
          <cell r="BM149">
            <v>1940.13</v>
          </cell>
          <cell r="BN149">
            <v>442.52</v>
          </cell>
          <cell r="BO149">
            <v>335.28</v>
          </cell>
          <cell r="BP149">
            <v>1931.54369</v>
          </cell>
          <cell r="BQ149">
            <v>262</v>
          </cell>
          <cell r="BR149">
            <v>0</v>
          </cell>
        </row>
      </sheetData>
      <sheetData sheetId="4"/>
      <sheetData sheetId="5">
        <row r="6">
          <cell r="C6">
            <v>77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81"/>
  <sheetViews>
    <sheetView tabSelected="1" workbookViewId="0">
      <pane xSplit="2" ySplit="7" topLeftCell="BM47" activePane="bottomRight" state="frozen"/>
      <selection pane="topRight" activeCell="C1" sqref="C1"/>
      <selection pane="bottomLeft" activeCell="A6" sqref="A6"/>
      <selection pane="bottomRight" activeCell="BT59" sqref="BT59"/>
    </sheetView>
  </sheetViews>
  <sheetFormatPr defaultRowHeight="15"/>
  <cols>
    <col min="1" max="1" width="4.140625" customWidth="1"/>
    <col min="2" max="2" width="48.28515625" customWidth="1"/>
    <col min="3" max="3" width="14.7109375" customWidth="1"/>
    <col min="4" max="4" width="15" bestFit="1" customWidth="1"/>
    <col min="5" max="55" width="15.7109375" customWidth="1"/>
    <col min="56" max="56" width="18.42578125" customWidth="1"/>
    <col min="57" max="67" width="15.7109375" customWidth="1"/>
    <col min="68" max="68" width="12" customWidth="1"/>
    <col min="69" max="69" width="15.42578125" customWidth="1"/>
    <col min="70" max="70" width="16.7109375" customWidth="1"/>
    <col min="71" max="71" width="18.85546875" style="1" customWidth="1"/>
    <col min="73" max="73" width="10.5703125" bestFit="1" customWidth="1"/>
  </cols>
  <sheetData>
    <row r="1" spans="1:71" ht="18.75">
      <c r="A1" s="2"/>
      <c r="B1" s="3" t="s">
        <v>0</v>
      </c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6"/>
    </row>
    <row r="2" spans="1:71" ht="18" customHeight="1">
      <c r="A2" s="4" t="s">
        <v>1</v>
      </c>
      <c r="B2" s="4"/>
      <c r="C2" s="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5"/>
      <c r="BS2" s="6"/>
    </row>
    <row r="3" spans="1:71" ht="18" customHeight="1">
      <c r="A3" s="4"/>
      <c r="B3" s="8" t="s">
        <v>144</v>
      </c>
      <c r="C3" s="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8"/>
      <c r="BS3" s="6"/>
    </row>
    <row r="4" spans="1:71" ht="33" customHeight="1">
      <c r="A4" s="32" t="s">
        <v>146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6"/>
    </row>
    <row r="5" spans="1:71" ht="15.75" customHeight="1">
      <c r="A5" s="36" t="s">
        <v>145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9" t="s">
        <v>2</v>
      </c>
    </row>
    <row r="6" spans="1:71" ht="17.25">
      <c r="A6" s="33" t="s">
        <v>3</v>
      </c>
      <c r="B6" s="33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  <c r="X6" s="10">
        <v>22</v>
      </c>
      <c r="Y6" s="10">
        <v>23</v>
      </c>
      <c r="Z6" s="10">
        <v>24</v>
      </c>
      <c r="AA6" s="10">
        <v>25</v>
      </c>
      <c r="AB6" s="10">
        <v>26</v>
      </c>
      <c r="AC6" s="10">
        <v>27</v>
      </c>
      <c r="AD6" s="10">
        <v>28</v>
      </c>
      <c r="AE6" s="10">
        <v>29</v>
      </c>
      <c r="AF6" s="10">
        <v>30</v>
      </c>
      <c r="AG6" s="10">
        <v>31</v>
      </c>
      <c r="AH6" s="10">
        <v>32</v>
      </c>
      <c r="AI6" s="10">
        <v>33</v>
      </c>
      <c r="AJ6" s="10">
        <v>34</v>
      </c>
      <c r="AK6" s="10">
        <v>35</v>
      </c>
      <c r="AL6" s="10">
        <v>36</v>
      </c>
      <c r="AM6" s="10">
        <v>37</v>
      </c>
      <c r="AN6" s="10">
        <v>38</v>
      </c>
      <c r="AO6" s="10">
        <v>39</v>
      </c>
      <c r="AP6" s="10">
        <v>40</v>
      </c>
      <c r="AQ6" s="10">
        <v>41</v>
      </c>
      <c r="AR6" s="10">
        <v>42</v>
      </c>
      <c r="AS6" s="10">
        <v>43</v>
      </c>
      <c r="AT6" s="10">
        <v>44</v>
      </c>
      <c r="AU6" s="10">
        <v>45</v>
      </c>
      <c r="AV6" s="10">
        <v>46</v>
      </c>
      <c r="AW6" s="10">
        <v>47</v>
      </c>
      <c r="AX6" s="10">
        <v>48</v>
      </c>
      <c r="AY6" s="10">
        <v>49</v>
      </c>
      <c r="AZ6" s="10">
        <v>50</v>
      </c>
      <c r="BA6" s="10">
        <v>51</v>
      </c>
      <c r="BB6" s="10">
        <v>52</v>
      </c>
      <c r="BC6" s="10">
        <v>53</v>
      </c>
      <c r="BD6" s="10">
        <v>54</v>
      </c>
      <c r="BE6" s="10">
        <v>55</v>
      </c>
      <c r="BF6" s="10">
        <v>56</v>
      </c>
      <c r="BG6" s="10">
        <v>57</v>
      </c>
      <c r="BH6" s="10">
        <v>58</v>
      </c>
      <c r="BI6" s="10">
        <v>59</v>
      </c>
      <c r="BJ6" s="10">
        <v>60</v>
      </c>
      <c r="BK6" s="10">
        <v>61</v>
      </c>
      <c r="BL6" s="10">
        <v>62</v>
      </c>
      <c r="BM6" s="10">
        <v>63</v>
      </c>
      <c r="BN6" s="10">
        <v>64</v>
      </c>
      <c r="BO6" s="10">
        <v>65</v>
      </c>
      <c r="BP6" s="10">
        <v>66</v>
      </c>
      <c r="BQ6" s="10">
        <v>67</v>
      </c>
      <c r="BR6" s="10">
        <v>68</v>
      </c>
      <c r="BS6" s="34" t="s">
        <v>4</v>
      </c>
    </row>
    <row r="7" spans="1:71" ht="43.5" customHeight="1">
      <c r="A7" s="33"/>
      <c r="B7" s="33"/>
      <c r="C7" s="10" t="s">
        <v>5</v>
      </c>
      <c r="D7" s="10" t="s">
        <v>6</v>
      </c>
      <c r="E7" s="10" t="s">
        <v>148</v>
      </c>
      <c r="F7" s="10" t="s">
        <v>7</v>
      </c>
      <c r="G7" s="10" t="s">
        <v>8</v>
      </c>
      <c r="H7" s="10" t="s">
        <v>9</v>
      </c>
      <c r="I7" s="10" t="s">
        <v>149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147</v>
      </c>
      <c r="P7" s="10" t="s">
        <v>15</v>
      </c>
      <c r="Q7" s="10" t="s">
        <v>16</v>
      </c>
      <c r="R7" s="10" t="s">
        <v>17</v>
      </c>
      <c r="S7" s="10" t="s">
        <v>18</v>
      </c>
      <c r="T7" s="10" t="s">
        <v>19</v>
      </c>
      <c r="U7" s="10" t="s">
        <v>20</v>
      </c>
      <c r="V7" s="10" t="s">
        <v>21</v>
      </c>
      <c r="W7" s="10" t="s">
        <v>22</v>
      </c>
      <c r="X7" s="10" t="s">
        <v>23</v>
      </c>
      <c r="Y7" s="10" t="s">
        <v>24</v>
      </c>
      <c r="Z7" s="10" t="s">
        <v>25</v>
      </c>
      <c r="AA7" s="10" t="s">
        <v>143</v>
      </c>
      <c r="AB7" s="10" t="s">
        <v>26</v>
      </c>
      <c r="AC7" s="10" t="s">
        <v>27</v>
      </c>
      <c r="AD7" s="10" t="s">
        <v>28</v>
      </c>
      <c r="AE7" s="10" t="s">
        <v>29</v>
      </c>
      <c r="AF7" s="10" t="s">
        <v>30</v>
      </c>
      <c r="AG7" s="10" t="s">
        <v>31</v>
      </c>
      <c r="AH7" s="10" t="s">
        <v>32</v>
      </c>
      <c r="AI7" s="10" t="s">
        <v>33</v>
      </c>
      <c r="AJ7" s="10" t="s">
        <v>34</v>
      </c>
      <c r="AK7" s="10" t="s">
        <v>35</v>
      </c>
      <c r="AL7" s="10" t="s">
        <v>36</v>
      </c>
      <c r="AM7" s="10" t="s">
        <v>37</v>
      </c>
      <c r="AN7" s="10" t="s">
        <v>38</v>
      </c>
      <c r="AO7" s="10" t="s">
        <v>39</v>
      </c>
      <c r="AP7" s="10" t="s">
        <v>40</v>
      </c>
      <c r="AQ7" s="10" t="s">
        <v>41</v>
      </c>
      <c r="AR7" s="10" t="s">
        <v>42</v>
      </c>
      <c r="AS7" s="10" t="s">
        <v>43</v>
      </c>
      <c r="AT7" s="10" t="s">
        <v>44</v>
      </c>
      <c r="AU7" s="10" t="s">
        <v>45</v>
      </c>
      <c r="AV7" s="10" t="s">
        <v>46</v>
      </c>
      <c r="AW7" s="10" t="s">
        <v>47</v>
      </c>
      <c r="AX7" s="10" t="s">
        <v>48</v>
      </c>
      <c r="AY7" s="10" t="s">
        <v>49</v>
      </c>
      <c r="AZ7" s="10" t="s">
        <v>50</v>
      </c>
      <c r="BA7" s="10" t="s">
        <v>51</v>
      </c>
      <c r="BB7" s="10" t="s">
        <v>52</v>
      </c>
      <c r="BC7" s="10" t="s">
        <v>53</v>
      </c>
      <c r="BD7" s="10" t="s">
        <v>54</v>
      </c>
      <c r="BE7" s="10" t="s">
        <v>55</v>
      </c>
      <c r="BF7" s="10" t="s">
        <v>56</v>
      </c>
      <c r="BG7" s="10" t="s">
        <v>57</v>
      </c>
      <c r="BH7" s="10" t="s">
        <v>58</v>
      </c>
      <c r="BI7" s="10" t="s">
        <v>59</v>
      </c>
      <c r="BJ7" s="10" t="s">
        <v>60</v>
      </c>
      <c r="BK7" s="10" t="s">
        <v>61</v>
      </c>
      <c r="BL7" s="10" t="s">
        <v>62</v>
      </c>
      <c r="BM7" s="10" t="s">
        <v>63</v>
      </c>
      <c r="BN7" s="10" t="s">
        <v>64</v>
      </c>
      <c r="BO7" s="10" t="s">
        <v>65</v>
      </c>
      <c r="BP7" s="10" t="s">
        <v>66</v>
      </c>
      <c r="BQ7" s="10" t="s">
        <v>67</v>
      </c>
      <c r="BR7" s="11" t="s">
        <v>68</v>
      </c>
      <c r="BS7" s="35"/>
    </row>
    <row r="8" spans="1:71" ht="17.25">
      <c r="A8" s="12">
        <v>1</v>
      </c>
      <c r="B8" s="13" t="s">
        <v>69</v>
      </c>
      <c r="C8" s="14">
        <f>SUM(C9:C13)</f>
        <v>2335959.0299999998</v>
      </c>
      <c r="D8" s="14">
        <f>SUM(D9:D13)</f>
        <v>2086177.58</v>
      </c>
      <c r="E8" s="14">
        <f t="shared" ref="E8:BP8" si="0">SUM(E9:E13)</f>
        <v>1350948</v>
      </c>
      <c r="F8" s="14">
        <f t="shared" si="0"/>
        <v>2168384.8279499998</v>
      </c>
      <c r="G8" s="14">
        <f t="shared" si="0"/>
        <v>1082674.21609</v>
      </c>
      <c r="H8" s="14">
        <f t="shared" si="0"/>
        <v>2221713.9501233334</v>
      </c>
      <c r="I8" s="14">
        <f t="shared" si="0"/>
        <v>598981.95681</v>
      </c>
      <c r="J8" s="14">
        <f t="shared" si="0"/>
        <v>41545</v>
      </c>
      <c r="K8" s="14">
        <f t="shared" si="0"/>
        <v>89029.769082199986</v>
      </c>
      <c r="L8" s="14">
        <f t="shared" si="0"/>
        <v>261371.95235000001</v>
      </c>
      <c r="M8" s="14">
        <f t="shared" si="0"/>
        <v>308094.89873000002</v>
      </c>
      <c r="N8" s="14">
        <f t="shared" si="0"/>
        <v>782540.81830000004</v>
      </c>
      <c r="O8" s="14">
        <f t="shared" si="0"/>
        <v>142131.22088345455</v>
      </c>
      <c r="P8" s="14">
        <f t="shared" si="0"/>
        <v>157317.47877899985</v>
      </c>
      <c r="Q8" s="14">
        <f t="shared" si="0"/>
        <v>174013.32225</v>
      </c>
      <c r="R8" s="14">
        <f t="shared" si="0"/>
        <v>81955.595799999996</v>
      </c>
      <c r="S8" s="14">
        <f t="shared" si="0"/>
        <v>150380.89575</v>
      </c>
      <c r="T8" s="14">
        <f t="shared" si="0"/>
        <v>443701.90959090908</v>
      </c>
      <c r="U8" s="14">
        <f t="shared" si="0"/>
        <v>130668.55022</v>
      </c>
      <c r="V8" s="14">
        <f t="shared" si="0"/>
        <v>148228.06134000001</v>
      </c>
      <c r="W8" s="14">
        <f t="shared" si="0"/>
        <v>90771.62</v>
      </c>
      <c r="X8" s="14">
        <f t="shared" si="0"/>
        <v>217940.75855999999</v>
      </c>
      <c r="Y8" s="14">
        <f t="shared" si="0"/>
        <v>250190.29669412752</v>
      </c>
      <c r="Z8" s="14">
        <f t="shared" si="0"/>
        <v>1038673.4717877274</v>
      </c>
      <c r="AA8" s="14">
        <f t="shared" si="0"/>
        <v>142439.02499321059</v>
      </c>
      <c r="AB8" s="14">
        <f t="shared" si="0"/>
        <v>214603.09570999999</v>
      </c>
      <c r="AC8" s="14">
        <f t="shared" si="0"/>
        <v>157094.28441000002</v>
      </c>
      <c r="AD8" s="14">
        <f t="shared" si="0"/>
        <v>405669.54232000001</v>
      </c>
      <c r="AE8" s="14">
        <f t="shared" si="0"/>
        <v>72640.148589999997</v>
      </c>
      <c r="AF8" s="14">
        <f t="shared" si="0"/>
        <v>738559.71291</v>
      </c>
      <c r="AG8" s="14">
        <f t="shared" si="0"/>
        <v>101589.69625000001</v>
      </c>
      <c r="AH8" s="14">
        <f t="shared" si="0"/>
        <v>273275.43647523323</v>
      </c>
      <c r="AI8" s="14">
        <f t="shared" si="0"/>
        <v>941505.13642122736</v>
      </c>
      <c r="AJ8" s="14">
        <f t="shared" si="0"/>
        <v>65247.648000000001</v>
      </c>
      <c r="AK8" s="14">
        <f t="shared" si="0"/>
        <v>90117.614000000001</v>
      </c>
      <c r="AL8" s="14">
        <f t="shared" si="0"/>
        <v>242401.25498</v>
      </c>
      <c r="AM8" s="14">
        <f t="shared" si="0"/>
        <v>336603.426217901</v>
      </c>
      <c r="AN8" s="14">
        <f t="shared" si="0"/>
        <v>63195.239319999993</v>
      </c>
      <c r="AO8" s="14">
        <f t="shared" si="0"/>
        <v>56427.57101</v>
      </c>
      <c r="AP8" s="14">
        <f t="shared" si="0"/>
        <v>104519.58</v>
      </c>
      <c r="AQ8" s="14">
        <f t="shared" si="0"/>
        <v>140607.53064574665</v>
      </c>
      <c r="AR8" s="14">
        <f t="shared" si="0"/>
        <v>11866.19</v>
      </c>
      <c r="AS8" s="14">
        <f t="shared" si="0"/>
        <v>140076.74588999999</v>
      </c>
      <c r="AT8" s="14">
        <f t="shared" si="0"/>
        <v>32595</v>
      </c>
      <c r="AU8" s="14">
        <f t="shared" si="0"/>
        <v>20728.20176</v>
      </c>
      <c r="AV8" s="14">
        <f t="shared" si="0"/>
        <v>21745.089999999997</v>
      </c>
      <c r="AW8" s="14">
        <f t="shared" si="0"/>
        <v>58250.341969999994</v>
      </c>
      <c r="AX8" s="14">
        <f t="shared" si="0"/>
        <v>55236.799780000001</v>
      </c>
      <c r="AY8" s="14">
        <f t="shared" si="0"/>
        <v>145337.15</v>
      </c>
      <c r="AZ8" s="14">
        <f t="shared" si="0"/>
        <v>52637.18</v>
      </c>
      <c r="BA8" s="14">
        <f t="shared" si="0"/>
        <v>39296.599160000005</v>
      </c>
      <c r="BB8" s="14">
        <f t="shared" si="0"/>
        <v>56274.069360000001</v>
      </c>
      <c r="BC8" s="14">
        <f t="shared" si="0"/>
        <v>113109.62999999999</v>
      </c>
      <c r="BD8" s="14">
        <f t="shared" si="0"/>
        <v>27126.350910000001</v>
      </c>
      <c r="BE8" s="14">
        <f t="shared" si="0"/>
        <v>49043.894209999999</v>
      </c>
      <c r="BF8" s="14">
        <f t="shared" si="0"/>
        <v>484415.95900000003</v>
      </c>
      <c r="BG8" s="14">
        <f t="shared" si="0"/>
        <v>67243.18548</v>
      </c>
      <c r="BH8" s="14">
        <f t="shared" si="0"/>
        <v>14343.554</v>
      </c>
      <c r="BI8" s="14">
        <f t="shared" si="0"/>
        <v>24352.592000000001</v>
      </c>
      <c r="BJ8" s="14">
        <f t="shared" si="0"/>
        <v>42082.02</v>
      </c>
      <c r="BK8" s="14">
        <f t="shared" si="0"/>
        <v>9919.44146</v>
      </c>
      <c r="BL8" s="14">
        <f t="shared" si="0"/>
        <v>143909.11869999999</v>
      </c>
      <c r="BM8" s="14">
        <f t="shared" si="0"/>
        <v>13905.449999999999</v>
      </c>
      <c r="BN8" s="14">
        <f t="shared" si="0"/>
        <v>11234.02</v>
      </c>
      <c r="BO8" s="14">
        <f t="shared" si="0"/>
        <v>9784</v>
      </c>
      <c r="BP8" s="14">
        <f t="shared" si="0"/>
        <v>78016.941999999995</v>
      </c>
      <c r="BQ8" s="14">
        <f t="shared" ref="BQ8:BS8" si="1">SUM(BQ9:BQ13)</f>
        <v>13800</v>
      </c>
      <c r="BR8" s="14">
        <f t="shared" si="1"/>
        <v>30970</v>
      </c>
      <c r="BS8" s="14">
        <f t="shared" si="1"/>
        <v>22267190.649024066</v>
      </c>
    </row>
    <row r="9" spans="1:71" ht="17.25">
      <c r="A9" s="15" t="s">
        <v>70</v>
      </c>
      <c r="B9" s="16" t="s">
        <v>71</v>
      </c>
      <c r="C9" s="17">
        <f>'[1]Posting 9.1'!C6</f>
        <v>1000000</v>
      </c>
      <c r="D9" s="17">
        <f>'[1]Posting 9.1'!D6</f>
        <v>726726</v>
      </c>
      <c r="E9" s="17">
        <f>'[1]Posting 9.1'!E6</f>
        <v>703100</v>
      </c>
      <c r="F9" s="17">
        <f>'[1]Posting 9.1'!F6</f>
        <v>1000000</v>
      </c>
      <c r="G9" s="17">
        <f>'[1]Posting 9.1'!G6</f>
        <v>503110.7</v>
      </c>
      <c r="H9" s="17">
        <f>'[1]Posting 9.1'!H6</f>
        <v>628827.92969000002</v>
      </c>
      <c r="I9" s="17">
        <f>'[1]Posting 9.1'!I6</f>
        <v>345780</v>
      </c>
      <c r="J9" s="17">
        <f>'[1]Posting 9.1'!J6</f>
        <v>24000</v>
      </c>
      <c r="K9" s="17">
        <f>'[1]Posting 9.1'!K6</f>
        <v>65977.937999999995</v>
      </c>
      <c r="L9" s="17">
        <f>'[1]Posting 9.1'!L6</f>
        <v>145000</v>
      </c>
      <c r="M9" s="17">
        <f>'[1]Posting 9.1'!M6</f>
        <v>268399.31199999998</v>
      </c>
      <c r="N9" s="17">
        <f>'[1]Posting 9.1'!N6</f>
        <v>684393.8</v>
      </c>
      <c r="O9" s="17">
        <f>'[1]Posting 9.1'!O6</f>
        <v>76646.31</v>
      </c>
      <c r="P9" s="17">
        <f>'[1]Posting 9.1'!P6</f>
        <v>100000</v>
      </c>
      <c r="Q9" s="17">
        <f>'[1]Posting 9.1'!Q6</f>
        <v>103860</v>
      </c>
      <c r="R9" s="17">
        <f>'[1]Posting 9.1'!R6</f>
        <v>28800</v>
      </c>
      <c r="S9" s="17">
        <f>'[1]Posting 9.1'!S6</f>
        <v>101088</v>
      </c>
      <c r="T9" s="17">
        <f>'[1]Posting 9.1'!T6</f>
        <v>242000</v>
      </c>
      <c r="U9" s="17">
        <f>'[1]Posting 9.1'!U6</f>
        <v>109725</v>
      </c>
      <c r="V9" s="17">
        <f>'[1]Posting 9.1'!V6</f>
        <v>121000</v>
      </c>
      <c r="W9" s="17">
        <f>'[1]Posting 9.1'!W6</f>
        <v>48050</v>
      </c>
      <c r="X9" s="17">
        <f>'[1]Posting 9.1'!X6</f>
        <v>177100</v>
      </c>
      <c r="Y9" s="17">
        <f>'[1]Posting 9.1'!Y6</f>
        <v>140875</v>
      </c>
      <c r="Z9" s="17">
        <f>'[1]Posting 9.1'!Z6</f>
        <v>300165.7</v>
      </c>
      <c r="AA9" s="17">
        <f>'[1]Posting 9.1'!AA6</f>
        <v>96050</v>
      </c>
      <c r="AB9" s="17">
        <f>'[1]Posting 9.1'!AB6</f>
        <v>60000</v>
      </c>
      <c r="AC9" s="17">
        <f>'[1]Posting 9.1'!AC6</f>
        <v>75600</v>
      </c>
      <c r="AD9" s="17">
        <f>'[1]Posting 9.1'!AD6</f>
        <v>328900</v>
      </c>
      <c r="AE9" s="17">
        <f>'[1]Posting 9.1'!AE6</f>
        <v>37920</v>
      </c>
      <c r="AF9" s="17">
        <f>'[1]Posting 9.1'!AF6</f>
        <v>633512</v>
      </c>
      <c r="AG9" s="17">
        <f>'[1]Posting 9.1'!AG6</f>
        <v>70000</v>
      </c>
      <c r="AH9" s="17">
        <f>'[1]Posting 9.1'!AH6</f>
        <v>150445</v>
      </c>
      <c r="AI9" s="17">
        <f>'[1]Posting 9.1'!AI6</f>
        <v>655000</v>
      </c>
      <c r="AJ9" s="17">
        <f>'[1]Posting 9.1'!AJ6</f>
        <v>60000</v>
      </c>
      <c r="AK9" s="17">
        <f>'[1]Posting 9.1'!AK6</f>
        <v>55000</v>
      </c>
      <c r="AL9" s="17">
        <f>'[1]Posting 9.1'!AL6</f>
        <v>115000</v>
      </c>
      <c r="AM9" s="17">
        <f>'[1]Posting 9.1'!AM6</f>
        <v>160000</v>
      </c>
      <c r="AN9" s="17">
        <f>'[1]Posting 9.1'!AN6</f>
        <v>60000</v>
      </c>
      <c r="AO9" s="17">
        <f>'[1]Posting 9.1'!AO6</f>
        <v>60000</v>
      </c>
      <c r="AP9" s="17">
        <f>'[1]Posting 9.1'!AP6</f>
        <v>98000</v>
      </c>
      <c r="AQ9" s="17">
        <f>'[1]Posting 9.1'!AQ6</f>
        <v>126000</v>
      </c>
      <c r="AR9" s="17">
        <f>'[1]Posting 9.1'!AR6</f>
        <v>11050</v>
      </c>
      <c r="AS9" s="17">
        <f>'[1]Posting 9.1'!AS6</f>
        <v>140000</v>
      </c>
      <c r="AT9" s="17">
        <f>'[1]Posting 9.1'!AT6</f>
        <v>33600</v>
      </c>
      <c r="AU9" s="17">
        <f>'[1]Posting 9.1'!AU6</f>
        <v>13400</v>
      </c>
      <c r="AV9" s="17">
        <f>'[1]Posting 9.1'!AV6</f>
        <v>14000</v>
      </c>
      <c r="AW9" s="17">
        <f>'[1]Posting 9.1'!AW6</f>
        <v>42000</v>
      </c>
      <c r="AX9" s="17">
        <f>'[1]Posting 9.1'!AX6</f>
        <v>70000</v>
      </c>
      <c r="AY9" s="17">
        <f>'[1]Posting 9.1'!AY6</f>
        <v>140000</v>
      </c>
      <c r="AZ9" s="17">
        <f>'[1]Posting 9.1'!AZ6</f>
        <v>60000</v>
      </c>
      <c r="BA9" s="17">
        <f>'[1]Posting 9.1'!BA6</f>
        <v>42000</v>
      </c>
      <c r="BB9" s="17">
        <f>'[1]Posting 9.1'!BB6</f>
        <v>56000</v>
      </c>
      <c r="BC9" s="17">
        <f>'[1]Posting 9.1'!BC6</f>
        <v>112000</v>
      </c>
      <c r="BD9" s="17">
        <f>'[1]Posting 9.1'!BD6</f>
        <v>24500</v>
      </c>
      <c r="BE9" s="17">
        <f>'[1]Posting 9.1'!BE6</f>
        <v>49000</v>
      </c>
      <c r="BF9" s="17">
        <f>'[1]Posting 9.1'!BF6</f>
        <v>70000</v>
      </c>
      <c r="BG9" s="17">
        <f>'[1]Posting 9.1'!BG6</f>
        <v>70000</v>
      </c>
      <c r="BH9" s="17">
        <f>'[1]Posting 9.1'!BH6</f>
        <v>17500</v>
      </c>
      <c r="BI9" s="17">
        <f>'[1]Posting 9.1'!BI6</f>
        <v>30100</v>
      </c>
      <c r="BJ9" s="17">
        <f>'[1]Posting 9.1'!BJ6</f>
        <v>45500</v>
      </c>
      <c r="BK9" s="17">
        <f>'[1]Posting 9.1'!BK6</f>
        <v>14000</v>
      </c>
      <c r="BL9" s="17">
        <f>'[1]Posting 9.1'!BL6</f>
        <v>140000</v>
      </c>
      <c r="BM9" s="17">
        <f>'[1]Posting 9.1'!BM6</f>
        <v>15820</v>
      </c>
      <c r="BN9" s="17">
        <f>'[1]Posting 9.1'!BN6</f>
        <v>12000</v>
      </c>
      <c r="BO9" s="17">
        <f>'[1]Posting 9.1'!BO6</f>
        <v>11400</v>
      </c>
      <c r="BP9" s="17">
        <f>'[1]Posting 9.1'!BP6</f>
        <v>77000</v>
      </c>
      <c r="BQ9" s="17">
        <f>'[1]Posting 9.1'!BQ6</f>
        <v>13800</v>
      </c>
      <c r="BR9" s="17">
        <f>'[1]Posting 9.1'!BR6</f>
        <v>14000</v>
      </c>
      <c r="BS9" s="17">
        <f>SUM(C9:BR9)</f>
        <v>11824722.689689999</v>
      </c>
    </row>
    <row r="10" spans="1:71" ht="17.25">
      <c r="A10" s="15"/>
      <c r="B10" s="16" t="s">
        <v>72</v>
      </c>
      <c r="C10" s="17">
        <f>'[1]Posting 9.1'!C12</f>
        <v>352546.22</v>
      </c>
      <c r="D10" s="17">
        <f>'[1]Posting 9.1'!D12</f>
        <v>334169</v>
      </c>
      <c r="E10" s="17">
        <f>'[1]Posting 9.1'!E12</f>
        <v>177271</v>
      </c>
      <c r="F10" s="17">
        <f>'[1]Posting 9.1'!F12</f>
        <v>502687.15856000001</v>
      </c>
      <c r="G10" s="17">
        <f>'[1]Posting 9.1'!G12</f>
        <v>275221.92499999999</v>
      </c>
      <c r="H10" s="17">
        <f>'[1]Posting 9.1'!H12</f>
        <v>209237.44369999997</v>
      </c>
      <c r="I10" s="17">
        <f>'[1]Posting 9.1'!I12</f>
        <v>89911.409960000005</v>
      </c>
      <c r="J10" s="17">
        <f>'[1]Posting 9.1'!J12</f>
        <v>4278</v>
      </c>
      <c r="K10" s="17">
        <f>'[1]Posting 9.1'!K12</f>
        <v>6480.1005500000001</v>
      </c>
      <c r="L10" s="17">
        <f>'[1]Posting 9.1'!L12</f>
        <v>29052.091919999999</v>
      </c>
      <c r="M10" s="17">
        <f>'[1]Posting 9.1'!M12</f>
        <v>25269.390039999998</v>
      </c>
      <c r="N10" s="17">
        <f>'[1]Posting 9.1'!N12</f>
        <v>67376.653999999995</v>
      </c>
      <c r="O10" s="17">
        <f>'[1]Posting 9.1'!O12</f>
        <v>23398.715223454547</v>
      </c>
      <c r="P10" s="17">
        <f>'[1]Posting 9.1'!P12</f>
        <v>22169.395087799967</v>
      </c>
      <c r="Q10" s="17">
        <f>'[1]Posting 9.1'!Q12</f>
        <v>8183.5448099999994</v>
      </c>
      <c r="R10" s="17">
        <f>'[1]Posting 9.1'!R12</f>
        <v>28281.705409999999</v>
      </c>
      <c r="S10" s="17">
        <f>'[1]Posting 9.1'!S12</f>
        <v>18817.881949999999</v>
      </c>
      <c r="T10" s="17">
        <f>'[1]Posting 9.1'!T12</f>
        <v>55373.059262181821</v>
      </c>
      <c r="U10" s="17">
        <f>'[1]Posting 9.1'!U12</f>
        <v>2516.6288799999998</v>
      </c>
      <c r="V10" s="17">
        <f>'[1]Posting 9.1'!V12</f>
        <v>7471.7520000000004</v>
      </c>
      <c r="W10" s="17">
        <f>'[1]Posting 9.1'!W12</f>
        <v>9694.3700000000008</v>
      </c>
      <c r="X10" s="17">
        <f>'[1]Posting 9.1'!X12</f>
        <v>18787.581620000001</v>
      </c>
      <c r="Y10" s="17">
        <f>'[1]Posting 9.1'!Y12</f>
        <v>23880.077471454591</v>
      </c>
      <c r="Z10" s="17">
        <f>'[1]Posting 9.1'!Z12</f>
        <v>125471.90554000001</v>
      </c>
      <c r="AA10" s="17">
        <f>'[1]Posting 9.1'!AA12</f>
        <v>11190.884960000001</v>
      </c>
      <c r="AB10" s="17">
        <f>'[1]Posting 9.1'!AB12</f>
        <v>28779.367700000003</v>
      </c>
      <c r="AC10" s="17">
        <f>'[1]Posting 9.1'!AC12</f>
        <v>12780.970310000001</v>
      </c>
      <c r="AD10" s="17">
        <f>'[1]Posting 9.1'!AD12</f>
        <v>61236.71</v>
      </c>
      <c r="AE10" s="17">
        <f>'[1]Posting 9.1'!AE12</f>
        <v>4474.3970999999992</v>
      </c>
      <c r="AF10" s="17">
        <f>'[1]Posting 9.1'!AF12</f>
        <v>15797.544440000001</v>
      </c>
      <c r="AG10" s="17">
        <f>'[1]Posting 9.1'!AG12</f>
        <v>3198.6209800000001</v>
      </c>
      <c r="AH10" s="17">
        <f>'[1]Posting 9.1'!AH12</f>
        <v>41345.826530000006</v>
      </c>
      <c r="AI10" s="17">
        <f>'[1]Posting 9.1'!AI12</f>
        <v>215375.39653272729</v>
      </c>
      <c r="AJ10" s="17">
        <f>'[1]Posting 9.1'!AJ12</f>
        <v>4725.6729999999998</v>
      </c>
      <c r="AK10" s="17">
        <f>'[1]Posting 9.1'!AK12</f>
        <v>3949.424</v>
      </c>
      <c r="AL10" s="17">
        <f>'[1]Posting 9.1'!AL12</f>
        <v>7903.4409999999998</v>
      </c>
      <c r="AM10" s="17">
        <f>'[1]Posting 9.1'!AM12</f>
        <v>30925.050494141437</v>
      </c>
      <c r="AN10" s="17">
        <f>'[1]Posting 9.1'!AN12</f>
        <v>734.75618000000009</v>
      </c>
      <c r="AO10" s="17">
        <f>'[1]Posting 9.1'!AO12</f>
        <v>-3572.4289899999999</v>
      </c>
      <c r="AP10" s="17">
        <f>'[1]Posting 9.1'!AP12</f>
        <v>191.16</v>
      </c>
      <c r="AQ10" s="17">
        <f>'[1]Posting 9.1'!AQ12</f>
        <v>3205.7147099999997</v>
      </c>
      <c r="AR10" s="17">
        <f>'[1]Posting 9.1'!AR12</f>
        <v>0</v>
      </c>
      <c r="AS10" s="17">
        <f>'[1]Posting 9.1'!AS12</f>
        <v>2218.5169999999998</v>
      </c>
      <c r="AT10" s="17">
        <f>'[1]Posting 9.1'!AT12</f>
        <v>0</v>
      </c>
      <c r="AU10" s="17">
        <f>'[1]Posting 9.1'!AU12</f>
        <v>0</v>
      </c>
      <c r="AV10" s="17">
        <f>'[1]Posting 9.1'!AV12</f>
        <v>-2191.69</v>
      </c>
      <c r="AW10" s="17">
        <f>'[1]Posting 9.1'!AW12</f>
        <v>0</v>
      </c>
      <c r="AX10" s="17">
        <f>'[1]Posting 9.1'!AX12</f>
        <v>-14763.200220000001</v>
      </c>
      <c r="AY10" s="17">
        <f>'[1]Posting 9.1'!AY12</f>
        <v>2262.2800000000002</v>
      </c>
      <c r="AZ10" s="17">
        <f>'[1]Posting 9.1'!AZ12</f>
        <v>-7362.82</v>
      </c>
      <c r="BA10" s="17">
        <f>'[1]Posting 9.1'!BA12</f>
        <v>46.512279999999997</v>
      </c>
      <c r="BB10" s="17">
        <f>'[1]Posting 9.1'!BB12</f>
        <v>23.276</v>
      </c>
      <c r="BC10" s="17">
        <f>'[1]Posting 9.1'!BC12</f>
        <v>197.34</v>
      </c>
      <c r="BD10" s="17">
        <f>'[1]Posting 9.1'!BD12</f>
        <v>0</v>
      </c>
      <c r="BE10" s="17">
        <f>'[1]Posting 9.1'!BE12</f>
        <v>9.6174800000000022</v>
      </c>
      <c r="BF10" s="17">
        <f>'[1]Posting 9.1'!BF12</f>
        <v>0</v>
      </c>
      <c r="BG10" s="17">
        <f>'[1]Posting 9.1'!BG12</f>
        <v>0</v>
      </c>
      <c r="BH10" s="17">
        <f>'[1]Posting 9.1'!BH12</f>
        <v>0</v>
      </c>
      <c r="BI10" s="17">
        <f>'[1]Posting 9.1'!BI12</f>
        <v>0</v>
      </c>
      <c r="BJ10" s="17">
        <f>'[1]Posting 9.1'!BJ12</f>
        <v>0</v>
      </c>
      <c r="BK10" s="17">
        <f>'[1]Posting 9.1'!BK12</f>
        <v>0</v>
      </c>
      <c r="BL10" s="17">
        <f>'[1]Posting 9.1'!BL12</f>
        <v>0</v>
      </c>
      <c r="BM10" s="17">
        <f>'[1]Posting 9.1'!BM12</f>
        <v>0</v>
      </c>
      <c r="BN10" s="17">
        <f>'[1]Posting 9.1'!BN12</f>
        <v>0</v>
      </c>
      <c r="BO10" s="17">
        <f>'[1]Posting 9.1'!BO12</f>
        <v>0</v>
      </c>
      <c r="BP10" s="17">
        <f>'[1]Posting 9.1'!BP12</f>
        <v>0</v>
      </c>
      <c r="BQ10" s="17">
        <f>'[1]Posting 9.1'!BQ12</f>
        <v>0</v>
      </c>
      <c r="BR10" s="17">
        <f>'[1]Posting 9.1'!BR12</f>
        <v>0</v>
      </c>
      <c r="BS10" s="17">
        <f t="shared" ref="BS10:BS12" si="2">SUM(C10:BR10)</f>
        <v>2840229.35247176</v>
      </c>
    </row>
    <row r="11" spans="1:71" ht="17.25">
      <c r="A11" s="15" t="s">
        <v>70</v>
      </c>
      <c r="B11" s="16" t="s">
        <v>73</v>
      </c>
      <c r="C11" s="17">
        <f>'[1]Posting 9.1'!C14</f>
        <v>928651.46</v>
      </c>
      <c r="D11" s="17">
        <f>'[1]Posting 9.1'!D14</f>
        <v>493449.26</v>
      </c>
      <c r="E11" s="17">
        <f>'[1]Posting 9.1'!E14</f>
        <v>410773</v>
      </c>
      <c r="F11" s="17">
        <f>'[1]Posting 9.1'!F14</f>
        <v>617299.49820999999</v>
      </c>
      <c r="G11" s="17">
        <f>'[1]Posting 9.1'!G14</f>
        <v>7332.4279400000005</v>
      </c>
      <c r="H11" s="17">
        <f>'[1]Posting 9.1'!H14</f>
        <v>860007.31280333339</v>
      </c>
      <c r="I11" s="17">
        <f>'[1]Posting 9.1'!I14</f>
        <v>96125.369789999997</v>
      </c>
      <c r="J11" s="17">
        <f>'[1]Posting 9.1'!J14</f>
        <v>12168</v>
      </c>
      <c r="K11" s="17">
        <f>'[1]Posting 9.1'!K14</f>
        <v>15666.822630000001</v>
      </c>
      <c r="L11" s="17">
        <f>'[1]Posting 9.1'!L14</f>
        <v>45963.891389999997</v>
      </c>
      <c r="M11" s="17">
        <f>'[1]Posting 9.1'!M14</f>
        <v>8286.6635900000001</v>
      </c>
      <c r="N11" s="17">
        <f>'[1]Posting 9.1'!N14</f>
        <v>3729.3501000000001</v>
      </c>
      <c r="O11" s="17">
        <f>'[1]Posting 9.1'!O14</f>
        <v>28081.932989999998</v>
      </c>
      <c r="P11" s="17">
        <f>'[1]Posting 9.1'!P14</f>
        <v>27055.28021541988</v>
      </c>
      <c r="Q11" s="17">
        <f>'[1]Posting 9.1'!Q14</f>
        <v>39191.449000000001</v>
      </c>
      <c r="R11" s="17">
        <f>'[1]Posting 9.1'!R14</f>
        <v>20230.749199999998</v>
      </c>
      <c r="S11" s="17">
        <f>'[1]Posting 9.1'!S14</f>
        <v>14295.066130000001</v>
      </c>
      <c r="T11" s="17">
        <f>'[1]Posting 9.1'!T14</f>
        <v>136059.34512450907</v>
      </c>
      <c r="U11" s="17">
        <f>'[1]Posting 9.1'!U14</f>
        <v>18239.404879999998</v>
      </c>
      <c r="V11" s="17">
        <f>'[1]Posting 9.1'!V14</f>
        <v>19472.43734</v>
      </c>
      <c r="W11" s="17">
        <f>'[1]Posting 9.1'!W14</f>
        <v>434.87</v>
      </c>
      <c r="X11" s="17">
        <f>'[1]Posting 9.1'!X14</f>
        <v>1815.32502</v>
      </c>
      <c r="Y11" s="17">
        <f>'[1]Posting 9.1'!Y14</f>
        <v>69176.266482672901</v>
      </c>
      <c r="Z11" s="17">
        <f>'[1]Posting 9.1'!Z14</f>
        <v>613035.86624772742</v>
      </c>
      <c r="AA11" s="17">
        <f>'[1]Posting 9.1'!AA14</f>
        <v>3330.0536381954962</v>
      </c>
      <c r="AB11" s="17">
        <f>'[1]Posting 9.1'!AB14</f>
        <v>85396.600980000003</v>
      </c>
      <c r="AC11" s="17">
        <f>'[1]Posting 9.1'!AC14</f>
        <v>145.61512999999999</v>
      </c>
      <c r="AD11" s="17">
        <f>'[1]Posting 9.1'!AD14</f>
        <v>15532.83232</v>
      </c>
      <c r="AE11" s="17">
        <f>'[1]Posting 9.1'!AE14</f>
        <v>17018.752509999998</v>
      </c>
      <c r="AF11" s="17">
        <f>'[1]Posting 9.1'!AF14</f>
        <v>26500.588640000002</v>
      </c>
      <c r="AG11" s="17">
        <f>'[1]Posting 9.1'!AG14</f>
        <v>26664.249100000001</v>
      </c>
      <c r="AH11" s="17">
        <f>'[1]Posting 9.1'!AH14</f>
        <v>68395.262255233203</v>
      </c>
      <c r="AI11" s="17">
        <f>'[1]Posting 9.1'!AI14</f>
        <v>-246541.93276977268</v>
      </c>
      <c r="AJ11" s="17">
        <f>'[1]Posting 9.1'!AJ14</f>
        <v>0</v>
      </c>
      <c r="AK11" s="17">
        <f>'[1]Posting 9.1'!AK14</f>
        <v>31168.190000000002</v>
      </c>
      <c r="AL11" s="17">
        <f>'[1]Posting 9.1'!AL14</f>
        <v>42020.087090000001</v>
      </c>
      <c r="AM11" s="17">
        <f>'[1]Posting 9.1'!AM14</f>
        <v>110709.29221187936</v>
      </c>
      <c r="AN11" s="17">
        <f>'[1]Posting 9.1'!AN14</f>
        <v>2257.9747400000001</v>
      </c>
      <c r="AO11" s="17">
        <f>'[1]Posting 9.1'!AO14</f>
        <v>0</v>
      </c>
      <c r="AP11" s="17">
        <f>'[1]Posting 9.1'!AP14</f>
        <v>6309.3</v>
      </c>
      <c r="AQ11" s="17">
        <f>'[1]Posting 9.1'!AQ14</f>
        <v>11401.815935746654</v>
      </c>
      <c r="AR11" s="17">
        <f>'[1]Posting 9.1'!AR14</f>
        <v>0</v>
      </c>
      <c r="AS11" s="17">
        <f>'[1]Posting 9.1'!AS14</f>
        <v>-2558.6851099999999</v>
      </c>
      <c r="AT11" s="17">
        <f>'[1]Posting 9.1'!AT14</f>
        <v>-1005</v>
      </c>
      <c r="AU11" s="17">
        <f>'[1]Posting 9.1'!AU14</f>
        <v>-4851.7982400000001</v>
      </c>
      <c r="AV11" s="17">
        <f>'[1]Posting 9.1'!AV14</f>
        <v>0</v>
      </c>
      <c r="AW11" s="17">
        <f>'[1]Posting 9.1'!AW14</f>
        <v>-3820.6555300000005</v>
      </c>
      <c r="AX11" s="17">
        <f>'[1]Posting 9.1'!AX14</f>
        <v>0</v>
      </c>
      <c r="AY11" s="17">
        <f>'[1]Posting 9.1'!AY14</f>
        <v>2848.65</v>
      </c>
      <c r="AZ11" s="17">
        <f>'[1]Posting 9.1'!AZ14</f>
        <v>0</v>
      </c>
      <c r="BA11" s="17">
        <f>'[1]Posting 9.1'!BA14</f>
        <v>-2752.23873</v>
      </c>
      <c r="BB11" s="17">
        <f>'[1]Posting 9.1'!BB14</f>
        <v>250.79335999999998</v>
      </c>
      <c r="BC11" s="17">
        <f>'[1]Posting 9.1'!BC14</f>
        <v>769.64</v>
      </c>
      <c r="BD11" s="17">
        <f>'[1]Posting 9.1'!BD14</f>
        <v>-3498.6490899999999</v>
      </c>
      <c r="BE11" s="17">
        <f>'[1]Posting 9.1'!BE14</f>
        <v>34.276730000000001</v>
      </c>
      <c r="BF11" s="17">
        <f>'[1]Posting 9.1'!BF14</f>
        <v>-5584.0410000000002</v>
      </c>
      <c r="BG11" s="17">
        <f>'[1]Posting 9.1'!BG14</f>
        <v>-2756.8145199999999</v>
      </c>
      <c r="BH11" s="17">
        <f>'[1]Posting 9.1'!BH14</f>
        <v>-3156.4459999999999</v>
      </c>
      <c r="BI11" s="17">
        <f>'[1]Posting 9.1'!BI14</f>
        <v>-5747.4080000000004</v>
      </c>
      <c r="BJ11" s="17">
        <f>'[1]Posting 9.1'!BJ14</f>
        <v>-3417.98</v>
      </c>
      <c r="BK11" s="17">
        <f>'[1]Posting 9.1'!BK14</f>
        <v>-4080.55854</v>
      </c>
      <c r="BL11" s="17">
        <f>'[1]Posting 9.1'!BL14</f>
        <v>3909.1187</v>
      </c>
      <c r="BM11" s="17">
        <f>'[1]Posting 9.1'!BM14</f>
        <v>-3040.36</v>
      </c>
      <c r="BN11" s="17">
        <f>'[1]Posting 9.1'!BN14</f>
        <v>-866.39</v>
      </c>
      <c r="BO11" s="17">
        <f>'[1]Posting 9.1'!BO14</f>
        <v>-1616</v>
      </c>
      <c r="BP11" s="17">
        <f>'[1]Posting 9.1'!BP14</f>
        <v>1016.942</v>
      </c>
      <c r="BQ11" s="17">
        <f>'[1]Posting 9.1'!BQ14</f>
        <v>0</v>
      </c>
      <c r="BR11" s="17">
        <f>'[1]Posting 9.1'!BR14</f>
        <v>0</v>
      </c>
      <c r="BS11" s="17">
        <f t="shared" si="2"/>
        <v>4646926.1268949416</v>
      </c>
    </row>
    <row r="12" spans="1:71" ht="17.25">
      <c r="A12" s="15"/>
      <c r="B12" s="16" t="s">
        <v>74</v>
      </c>
      <c r="C12" s="17">
        <f>'[1]Posting 9.1'!C10</f>
        <v>0</v>
      </c>
      <c r="D12" s="17">
        <f>'[1]Posting 9.1'!D10</f>
        <v>0</v>
      </c>
      <c r="E12" s="17">
        <f>'[1]Posting 9.1'!E10</f>
        <v>0</v>
      </c>
      <c r="F12" s="17">
        <f>'[1]Posting 9.1'!F10</f>
        <v>0</v>
      </c>
      <c r="G12" s="17">
        <f>'[1]Posting 9.1'!G10</f>
        <v>0</v>
      </c>
      <c r="H12" s="17">
        <f>'[1]Posting 9.1'!H10</f>
        <v>0</v>
      </c>
      <c r="I12" s="17">
        <f>'[1]Posting 9.1'!I10</f>
        <v>0</v>
      </c>
      <c r="J12" s="17">
        <f>'[1]Posting 9.1'!J10</f>
        <v>0</v>
      </c>
      <c r="K12" s="17">
        <f>'[1]Posting 9.1'!K10</f>
        <v>0</v>
      </c>
      <c r="L12" s="17">
        <f>'[1]Posting 9.1'!L10</f>
        <v>0</v>
      </c>
      <c r="M12" s="17">
        <f>'[1]Posting 9.1'!M10</f>
        <v>0</v>
      </c>
      <c r="N12" s="17">
        <f>'[1]Posting 9.1'!N10</f>
        <v>0</v>
      </c>
      <c r="O12" s="17">
        <f>'[1]Posting 9.1'!O10</f>
        <v>0</v>
      </c>
      <c r="P12" s="17">
        <f>'[1]Posting 9.1'!P10</f>
        <v>0</v>
      </c>
      <c r="Q12" s="17">
        <f>'[1]Posting 9.1'!Q10</f>
        <v>0</v>
      </c>
      <c r="R12" s="17">
        <f>'[1]Posting 9.1'!R10</f>
        <v>3839.6</v>
      </c>
      <c r="S12" s="17">
        <f>'[1]Posting 9.1'!S10</f>
        <v>0</v>
      </c>
      <c r="T12" s="17">
        <f>'[1]Posting 9.1'!T10</f>
        <v>0</v>
      </c>
      <c r="U12" s="17">
        <f>'[1]Posting 9.1'!U10</f>
        <v>0</v>
      </c>
      <c r="V12" s="17">
        <f>'[1]Posting 9.1'!V10</f>
        <v>0</v>
      </c>
      <c r="W12" s="17">
        <f>'[1]Posting 9.1'!W10</f>
        <v>14418.28</v>
      </c>
      <c r="X12" s="17">
        <f>'[1]Posting 9.1'!X10</f>
        <v>0</v>
      </c>
      <c r="Y12" s="17">
        <f>'[1]Posting 9.1'!Y10</f>
        <v>0</v>
      </c>
      <c r="Z12" s="17">
        <f>'[1]Posting 9.1'!Z10</f>
        <v>0</v>
      </c>
      <c r="AA12" s="17">
        <f>'[1]Posting 9.1'!AA10</f>
        <v>0</v>
      </c>
      <c r="AB12" s="17">
        <f>'[1]Posting 9.1'!AB10</f>
        <v>0</v>
      </c>
      <c r="AC12" s="17">
        <f>'[1]Posting 9.1'!AC10</f>
        <v>0</v>
      </c>
      <c r="AD12" s="17">
        <f>'[1]Posting 9.1'!AD10</f>
        <v>0</v>
      </c>
      <c r="AE12" s="17">
        <f>'[1]Posting 9.1'!AE10</f>
        <v>12909.5</v>
      </c>
      <c r="AF12" s="17">
        <f>'[1]Posting 9.1'!AF10</f>
        <v>0</v>
      </c>
      <c r="AG12" s="17">
        <f>'[1]Posting 9.1'!AG10</f>
        <v>0</v>
      </c>
      <c r="AH12" s="17">
        <f>'[1]Posting 9.1'!AH10</f>
        <v>0</v>
      </c>
      <c r="AI12" s="17">
        <f>'[1]Posting 9.1'!AI10</f>
        <v>0</v>
      </c>
      <c r="AJ12" s="17">
        <f>'[1]Posting 9.1'!AJ10</f>
        <v>0</v>
      </c>
      <c r="AK12" s="17">
        <f>'[1]Posting 9.1'!AK10</f>
        <v>0</v>
      </c>
      <c r="AL12" s="17">
        <f>'[1]Posting 9.1'!AL10</f>
        <v>75900</v>
      </c>
      <c r="AM12" s="17">
        <f>'[1]Posting 9.1'!AM10</f>
        <v>0</v>
      </c>
      <c r="AN12" s="17">
        <f>'[1]Posting 9.1'!AN10</f>
        <v>0</v>
      </c>
      <c r="AO12" s="17">
        <f>'[1]Posting 9.1'!AO10</f>
        <v>0</v>
      </c>
      <c r="AP12" s="17">
        <f>'[1]Posting 9.1'!AP10</f>
        <v>0</v>
      </c>
      <c r="AQ12" s="17">
        <f>'[1]Posting 9.1'!AQ10</f>
        <v>0</v>
      </c>
      <c r="AR12" s="17">
        <f>'[1]Posting 9.1'!AR10</f>
        <v>3315</v>
      </c>
      <c r="AS12" s="17">
        <f>'[1]Posting 9.1'!AS10</f>
        <v>0</v>
      </c>
      <c r="AT12" s="17">
        <f>'[1]Posting 9.1'!AT10</f>
        <v>0</v>
      </c>
      <c r="AU12" s="17">
        <f>'[1]Posting 9.1'!AU10</f>
        <v>12180</v>
      </c>
      <c r="AV12" s="17">
        <f>'[1]Posting 9.1'!AV10</f>
        <v>9275</v>
      </c>
      <c r="AW12" s="17">
        <f>'[1]Posting 9.1'!AW10</f>
        <v>10500</v>
      </c>
      <c r="AX12" s="17">
        <f>'[1]Posting 9.1'!AX10</f>
        <v>0</v>
      </c>
      <c r="AY12" s="17">
        <f>'[1]Posting 9.1'!AY10</f>
        <v>0</v>
      </c>
      <c r="AZ12" s="17">
        <f>'[1]Posting 9.1'!AZ10</f>
        <v>0</v>
      </c>
      <c r="BA12" s="17">
        <f>'[1]Posting 9.1'!BA10</f>
        <v>0</v>
      </c>
      <c r="BB12" s="17">
        <f>'[1]Posting 9.1'!BB10</f>
        <v>0</v>
      </c>
      <c r="BC12" s="17">
        <f>'[1]Posting 9.1'!BC10</f>
        <v>0</v>
      </c>
      <c r="BD12" s="17">
        <f>'[1]Posting 9.1'!BD10</f>
        <v>6125</v>
      </c>
      <c r="BE12" s="17">
        <f>'[1]Posting 9.1'!BE10</f>
        <v>0</v>
      </c>
      <c r="BF12" s="17">
        <f>'[1]Posting 9.1'!BF10</f>
        <v>420000</v>
      </c>
      <c r="BG12" s="17">
        <f>'[1]Posting 9.1'!BG10</f>
        <v>0</v>
      </c>
      <c r="BH12" s="17">
        <f>'[1]Posting 9.1'!BH10</f>
        <v>0</v>
      </c>
      <c r="BI12" s="17">
        <f>'[1]Posting 9.1'!BI10</f>
        <v>0</v>
      </c>
      <c r="BJ12" s="17">
        <f>'[1]Posting 9.1'!BJ10</f>
        <v>0</v>
      </c>
      <c r="BK12" s="17">
        <f>'[1]Posting 9.1'!BK10</f>
        <v>0</v>
      </c>
      <c r="BL12" s="17">
        <f>'[1]Posting 9.1'!BL10</f>
        <v>0</v>
      </c>
      <c r="BM12" s="17">
        <f>'[1]Posting 9.1'!BM10</f>
        <v>0</v>
      </c>
      <c r="BN12" s="17">
        <f>'[1]Posting 9.1'!BN10</f>
        <v>0</v>
      </c>
      <c r="BO12" s="17">
        <f>'[1]Posting 9.1'!BO10</f>
        <v>0</v>
      </c>
      <c r="BP12" s="17">
        <f>'[1]Posting 9.1'!BP10</f>
        <v>0</v>
      </c>
      <c r="BQ12" s="17">
        <f>'[1]Posting 9.1'!BQ10</f>
        <v>0</v>
      </c>
      <c r="BR12" s="17">
        <f>'[1]Posting 9.1'!BR10</f>
        <v>16970</v>
      </c>
      <c r="BS12" s="17">
        <f t="shared" si="2"/>
        <v>585432.38</v>
      </c>
    </row>
    <row r="13" spans="1:71" ht="17.25">
      <c r="A13" s="15"/>
      <c r="B13" s="16" t="s">
        <v>75</v>
      </c>
      <c r="C13" s="17">
        <f>'[1]Posting 9.1'!C11+'[1]Posting 9.1'!C13+'[1]Posting 9.1'!C15+'[1]Posting 9.1'!C23+'[1]Posting 9.1'!C24+'[1]Posting 9.1'!C25</f>
        <v>54761.35</v>
      </c>
      <c r="D13" s="17">
        <f>'[1]Posting 9.1'!D11+'[1]Posting 9.1'!D13+'[1]Posting 9.1'!D15+'[1]Posting 9.1'!D23+'[1]Posting 9.1'!D24+'[1]Posting 9.1'!D25</f>
        <v>531833.31999999995</v>
      </c>
      <c r="E13" s="17">
        <f>'[1]Posting 9.1'!E11+'[1]Posting 9.1'!E13+'[1]Posting 9.1'!E15+'[1]Posting 9.1'!E23+'[1]Posting 9.1'!E24+'[1]Posting 9.1'!E25</f>
        <v>59804</v>
      </c>
      <c r="F13" s="17">
        <f>'[1]Posting 9.1'!F11+'[1]Posting 9.1'!F13+'[1]Posting 9.1'!F15+'[1]Posting 9.1'!F23+'[1]Posting 9.1'!F24+'[1]Posting 9.1'!F25</f>
        <v>48398.171180000005</v>
      </c>
      <c r="G13" s="17">
        <f>'[1]Posting 9.1'!G11+'[1]Posting 9.1'!G13+'[1]Posting 9.1'!G15+'[1]Posting 9.1'!G23+'[1]Posting 9.1'!G24+'[1]Posting 9.1'!G25</f>
        <v>297009.16314999998</v>
      </c>
      <c r="H13" s="17">
        <f>'[1]Posting 9.1'!H11+'[1]Posting 9.1'!H13+'[1]Posting 9.1'!H15+'[1]Posting 9.1'!H23+'[1]Posting 9.1'!H24+'[1]Posting 9.1'!H25</f>
        <v>523641.26393000002</v>
      </c>
      <c r="I13" s="17">
        <f>'[1]Posting 9.1'!I11+'[1]Posting 9.1'!I13+'[1]Posting 9.1'!I15+'[1]Posting 9.1'!I23+'[1]Posting 9.1'!I24+'[1]Posting 9.1'!I25</f>
        <v>67165.177060000002</v>
      </c>
      <c r="J13" s="17">
        <f>'[1]Posting 9.1'!J11+'[1]Posting 9.1'!J13+'[1]Posting 9.1'!J15+'[1]Posting 9.1'!J23+'[1]Posting 9.1'!J24+'[1]Posting 9.1'!J25</f>
        <v>1099</v>
      </c>
      <c r="K13" s="17">
        <f>'[1]Posting 9.1'!K11+'[1]Posting 9.1'!K13+'[1]Posting 9.1'!K15+'[1]Posting 9.1'!K23+'[1]Posting 9.1'!K24+'[1]Posting 9.1'!K25</f>
        <v>904.90790219999997</v>
      </c>
      <c r="L13" s="17">
        <f>'[1]Posting 9.1'!L11+'[1]Posting 9.1'!L13+'[1]Posting 9.1'!L15+'[1]Posting 9.1'!L23+'[1]Posting 9.1'!L24+'[1]Posting 9.1'!L25</f>
        <v>41355.969039999996</v>
      </c>
      <c r="M13" s="17">
        <f>'[1]Posting 9.1'!M11+'[1]Posting 9.1'!M13+'[1]Posting 9.1'!M15+'[1]Posting 9.1'!M23+'[1]Posting 9.1'!M24+'[1]Posting 9.1'!M25</f>
        <v>6139.5330999999996</v>
      </c>
      <c r="N13" s="17">
        <f>'[1]Posting 9.1'!N11+'[1]Posting 9.1'!N13+'[1]Posting 9.1'!N15+'[1]Posting 9.1'!N23+'[1]Posting 9.1'!N24+'[1]Posting 9.1'!N25</f>
        <v>27041.014200000001</v>
      </c>
      <c r="O13" s="17">
        <f>'[1]Posting 9.1'!O11+'[1]Posting 9.1'!O13+'[1]Posting 9.1'!O15+'[1]Posting 9.1'!O23+'[1]Posting 9.1'!O24+'[1]Posting 9.1'!O25</f>
        <v>14004.26267</v>
      </c>
      <c r="P13" s="17">
        <f>'[1]Posting 9.1'!P11+'[1]Posting 9.1'!P13+'[1]Posting 9.1'!P15+'[1]Posting 9.1'!P23+'[1]Posting 9.1'!P24+'[1]Posting 9.1'!P25</f>
        <v>8092.8034757799969</v>
      </c>
      <c r="Q13" s="17">
        <f>'[1]Posting 9.1'!Q11+'[1]Posting 9.1'!Q13+'[1]Posting 9.1'!Q15+'[1]Posting 9.1'!Q23+'[1]Posting 9.1'!Q24+'[1]Posting 9.1'!Q25</f>
        <v>22778.328440000001</v>
      </c>
      <c r="R13" s="17">
        <f>'[1]Posting 9.1'!R11+'[1]Posting 9.1'!R13+'[1]Posting 9.1'!R15+'[1]Posting 9.1'!R23+'[1]Posting 9.1'!R24+'[1]Posting 9.1'!R25</f>
        <v>803.54119000000003</v>
      </c>
      <c r="S13" s="17">
        <f>'[1]Posting 9.1'!S11+'[1]Posting 9.1'!S13+'[1]Posting 9.1'!S15+'[1]Posting 9.1'!S23+'[1]Posting 9.1'!S24+'[1]Posting 9.1'!S25</f>
        <v>16179.947670000001</v>
      </c>
      <c r="T13" s="17">
        <f>'[1]Posting 9.1'!T11+'[1]Posting 9.1'!T13+'[1]Posting 9.1'!T15+'[1]Posting 9.1'!T23+'[1]Posting 9.1'!T24+'[1]Posting 9.1'!T25</f>
        <v>10269.505204218181</v>
      </c>
      <c r="U13" s="17">
        <f>'[1]Posting 9.1'!U11+'[1]Posting 9.1'!U13+'[1]Posting 9.1'!U15+'[1]Posting 9.1'!U23+'[1]Posting 9.1'!U24+'[1]Posting 9.1'!U25</f>
        <v>187.51646</v>
      </c>
      <c r="V13" s="17">
        <f>'[1]Posting 9.1'!V11+'[1]Posting 9.1'!V13+'[1]Posting 9.1'!V15+'[1]Posting 9.1'!V23+'[1]Posting 9.1'!V24+'[1]Posting 9.1'!V25</f>
        <v>283.87200000000001</v>
      </c>
      <c r="W13" s="17">
        <f>'[1]Posting 9.1'!W11+'[1]Posting 9.1'!W13+'[1]Posting 9.1'!W15+'[1]Posting 9.1'!W23+'[1]Posting 9.1'!W24+'[1]Posting 9.1'!W25</f>
        <v>18174.099999999999</v>
      </c>
      <c r="X13" s="17">
        <f>'[1]Posting 9.1'!X11+'[1]Posting 9.1'!X13+'[1]Posting 9.1'!X15+'[1]Posting 9.1'!X23+'[1]Posting 9.1'!X24+'[1]Posting 9.1'!X25</f>
        <v>20237.851919999997</v>
      </c>
      <c r="Y13" s="17">
        <f>'[1]Posting 9.1'!Y11+'[1]Posting 9.1'!Y13+'[1]Posting 9.1'!Y15+'[1]Posting 9.1'!Y23+'[1]Posting 9.1'!Y24+'[1]Posting 9.1'!Y25</f>
        <v>16258.952740000001</v>
      </c>
      <c r="Z13" s="17">
        <f>'[1]Posting 9.1'!Z11+'[1]Posting 9.1'!Z13+'[1]Posting 9.1'!Z15+'[1]Posting 9.1'!Z23+'[1]Posting 9.1'!Z24+'[1]Posting 9.1'!Z25</f>
        <v>0</v>
      </c>
      <c r="AA13" s="17">
        <f>'[1]Posting 9.1'!AA11+'[1]Posting 9.1'!AA13+'[1]Posting 9.1'!AA15+'[1]Posting 9.1'!AA23+'[1]Posting 9.1'!AA24+'[1]Posting 9.1'!AA25</f>
        <v>31868.086395015089</v>
      </c>
      <c r="AB13" s="17">
        <f>'[1]Posting 9.1'!AB11+'[1]Posting 9.1'!AB13+'[1]Posting 9.1'!AB15+'[1]Posting 9.1'!AB23+'[1]Posting 9.1'!AB24+'[1]Posting 9.1'!AB25</f>
        <v>40427.127030000003</v>
      </c>
      <c r="AC13" s="17">
        <f>'[1]Posting 9.1'!AC11+'[1]Posting 9.1'!AC13+'[1]Posting 9.1'!AC15+'[1]Posting 9.1'!AC23+'[1]Posting 9.1'!AC24+'[1]Posting 9.1'!AC25</f>
        <v>68567.698969999998</v>
      </c>
      <c r="AD13" s="17">
        <f>'[1]Posting 9.1'!AD11+'[1]Posting 9.1'!AD13+'[1]Posting 9.1'!AD15+'[1]Posting 9.1'!AD23+'[1]Posting 9.1'!AD24+'[1]Posting 9.1'!AD25</f>
        <v>0</v>
      </c>
      <c r="AE13" s="17">
        <f>'[1]Posting 9.1'!AE11+'[1]Posting 9.1'!AE13+'[1]Posting 9.1'!AE15+'[1]Posting 9.1'!AE23+'[1]Posting 9.1'!AE24+'[1]Posting 9.1'!AE25</f>
        <v>317.49897999999996</v>
      </c>
      <c r="AF13" s="17">
        <f>'[1]Posting 9.1'!AF11+'[1]Posting 9.1'!AF13+'[1]Posting 9.1'!AF15+'[1]Posting 9.1'!AF23+'[1]Posting 9.1'!AF24+'[1]Posting 9.1'!AF25</f>
        <v>62749.579830000002</v>
      </c>
      <c r="AG13" s="17">
        <f>'[1]Posting 9.1'!AG11+'[1]Posting 9.1'!AG13+'[1]Posting 9.1'!AG15+'[1]Posting 9.1'!AG23+'[1]Posting 9.1'!AG24+'[1]Posting 9.1'!AG25</f>
        <v>1726.82617</v>
      </c>
      <c r="AH13" s="17">
        <f>'[1]Posting 9.1'!AH11+'[1]Posting 9.1'!AH13+'[1]Posting 9.1'!AH15+'[1]Posting 9.1'!AH23+'[1]Posting 9.1'!AH24+'[1]Posting 9.1'!AH25</f>
        <v>13089.347690000001</v>
      </c>
      <c r="AI13" s="17">
        <f>'[1]Posting 9.1'!AI11+'[1]Posting 9.1'!AI13+'[1]Posting 9.1'!AI15+'[1]Posting 9.1'!AI23+'[1]Posting 9.1'!AI24+'[1]Posting 9.1'!AI25</f>
        <v>317671.67265827273</v>
      </c>
      <c r="AJ13" s="17">
        <f>'[1]Posting 9.1'!AJ11+'[1]Posting 9.1'!AJ13+'[1]Posting 9.1'!AJ15+'[1]Posting 9.1'!AJ23+'[1]Posting 9.1'!AJ24+'[1]Posting 9.1'!AJ25</f>
        <v>521.97500000000002</v>
      </c>
      <c r="AK13" s="17">
        <f>'[1]Posting 9.1'!AK11+'[1]Posting 9.1'!AK13+'[1]Posting 9.1'!AK15+'[1]Posting 9.1'!AK23+'[1]Posting 9.1'!AK24+'[1]Posting 9.1'!AK25</f>
        <v>0</v>
      </c>
      <c r="AL13" s="17">
        <f>'[1]Posting 9.1'!AL11+'[1]Posting 9.1'!AL13+'[1]Posting 9.1'!AL15+'[1]Posting 9.1'!AL23+'[1]Posting 9.1'!AL24+'[1]Posting 9.1'!AL25</f>
        <v>1577.7268899999999</v>
      </c>
      <c r="AM13" s="17">
        <f>'[1]Posting 9.1'!AM11+'[1]Posting 9.1'!AM13+'[1]Posting 9.1'!AM15+'[1]Posting 9.1'!AM23+'[1]Posting 9.1'!AM24+'[1]Posting 9.1'!AM25</f>
        <v>34969.083511880213</v>
      </c>
      <c r="AN13" s="17">
        <f>'[1]Posting 9.1'!AN11+'[1]Posting 9.1'!AN13+'[1]Posting 9.1'!AN15+'[1]Posting 9.1'!AN23+'[1]Posting 9.1'!AN24+'[1]Posting 9.1'!AN25</f>
        <v>202.50839999999999</v>
      </c>
      <c r="AO13" s="17">
        <f>'[1]Posting 9.1'!AO11+'[1]Posting 9.1'!AO13+'[1]Posting 9.1'!AO15+'[1]Posting 9.1'!AO23+'[1]Posting 9.1'!AO24+'[1]Posting 9.1'!AO25</f>
        <v>0</v>
      </c>
      <c r="AP13" s="17">
        <f>'[1]Posting 9.1'!AP11+'[1]Posting 9.1'!AP13+'[1]Posting 9.1'!AP15+'[1]Posting 9.1'!AP23+'[1]Posting 9.1'!AP24+'[1]Posting 9.1'!AP25</f>
        <v>19.12</v>
      </c>
      <c r="AQ13" s="17">
        <f>'[1]Posting 9.1'!AQ11+'[1]Posting 9.1'!AQ13+'[1]Posting 9.1'!AQ15+'[1]Posting 9.1'!AQ23+'[1]Posting 9.1'!AQ24+'[1]Posting 9.1'!AQ25</f>
        <v>0</v>
      </c>
      <c r="AR13" s="17">
        <f>'[1]Posting 9.1'!AR11+'[1]Posting 9.1'!AR13+'[1]Posting 9.1'!AR15+'[1]Posting 9.1'!AR23+'[1]Posting 9.1'!AR24+'[1]Posting 9.1'!AR25</f>
        <v>-2498.81</v>
      </c>
      <c r="AS13" s="17">
        <f>'[1]Posting 9.1'!AS11+'[1]Posting 9.1'!AS13+'[1]Posting 9.1'!AS15+'[1]Posting 9.1'!AS23+'[1]Posting 9.1'!AS24+'[1]Posting 9.1'!AS25</f>
        <v>416.91399999999999</v>
      </c>
      <c r="AT13" s="17">
        <f>'[1]Posting 9.1'!AT11+'[1]Posting 9.1'!AT13+'[1]Posting 9.1'!AT15+'[1]Posting 9.1'!AT23+'[1]Posting 9.1'!AT24+'[1]Posting 9.1'!AT25</f>
        <v>0</v>
      </c>
      <c r="AU13" s="17">
        <f>'[1]Posting 9.1'!AU11+'[1]Posting 9.1'!AU13+'[1]Posting 9.1'!AU15+'[1]Posting 9.1'!AU23+'[1]Posting 9.1'!AU24+'[1]Posting 9.1'!AU25</f>
        <v>0</v>
      </c>
      <c r="AV13" s="17">
        <f>'[1]Posting 9.1'!AV11+'[1]Posting 9.1'!AV13+'[1]Posting 9.1'!AV15+'[1]Posting 9.1'!AV23+'[1]Posting 9.1'!AV24+'[1]Posting 9.1'!AV25</f>
        <v>661.78</v>
      </c>
      <c r="AW13" s="17">
        <f>'[1]Posting 9.1'!AW11+'[1]Posting 9.1'!AW13+'[1]Posting 9.1'!AW15+'[1]Posting 9.1'!AW23+'[1]Posting 9.1'!AW24+'[1]Posting 9.1'!AW25</f>
        <v>9570.9974999999995</v>
      </c>
      <c r="AX13" s="17">
        <f>'[1]Posting 9.1'!AX11+'[1]Posting 9.1'!AX13+'[1]Posting 9.1'!AX15+'[1]Posting 9.1'!AX23+'[1]Posting 9.1'!AX24+'[1]Posting 9.1'!AX25</f>
        <v>0</v>
      </c>
      <c r="AY13" s="17">
        <f>'[1]Posting 9.1'!AY11+'[1]Posting 9.1'!AY13+'[1]Posting 9.1'!AY15+'[1]Posting 9.1'!AY23+'[1]Posting 9.1'!AY24+'[1]Posting 9.1'!AY25</f>
        <v>226.22</v>
      </c>
      <c r="AZ13" s="17">
        <f>'[1]Posting 9.1'!AZ11+'[1]Posting 9.1'!AZ13+'[1]Posting 9.1'!AZ15+'[1]Posting 9.1'!AZ23+'[1]Posting 9.1'!AZ24+'[1]Posting 9.1'!AZ25</f>
        <v>0</v>
      </c>
      <c r="BA13" s="17">
        <f>'[1]Posting 9.1'!BA11+'[1]Posting 9.1'!BA13+'[1]Posting 9.1'!BA15+'[1]Posting 9.1'!BA23+'[1]Posting 9.1'!BA24+'[1]Posting 9.1'!BA25</f>
        <v>2.3256100000000002</v>
      </c>
      <c r="BB13" s="17">
        <f>'[1]Posting 9.1'!BB11+'[1]Posting 9.1'!BB13+'[1]Posting 9.1'!BB15+'[1]Posting 9.1'!BB23+'[1]Posting 9.1'!BB24+'[1]Posting 9.1'!BB25</f>
        <v>0</v>
      </c>
      <c r="BC13" s="17">
        <f>'[1]Posting 9.1'!BC11+'[1]Posting 9.1'!BC13+'[1]Posting 9.1'!BC15+'[1]Posting 9.1'!BC23+'[1]Posting 9.1'!BC24+'[1]Posting 9.1'!BC25</f>
        <v>142.65</v>
      </c>
      <c r="BD13" s="17">
        <f>'[1]Posting 9.1'!BD11+'[1]Posting 9.1'!BD13+'[1]Posting 9.1'!BD15+'[1]Posting 9.1'!BD23+'[1]Posting 9.1'!BD24+'[1]Posting 9.1'!BD25</f>
        <v>0</v>
      </c>
      <c r="BE13" s="17">
        <f>'[1]Posting 9.1'!BE11+'[1]Posting 9.1'!BE13+'[1]Posting 9.1'!BE15+'[1]Posting 9.1'!BE23+'[1]Posting 9.1'!BE24+'[1]Posting 9.1'!BE25</f>
        <v>0</v>
      </c>
      <c r="BF13" s="17">
        <f>'[1]Posting 9.1'!BF11+'[1]Posting 9.1'!BF13+'[1]Posting 9.1'!BF15+'[1]Posting 9.1'!BF23+'[1]Posting 9.1'!BF24+'[1]Posting 9.1'!BF25</f>
        <v>0</v>
      </c>
      <c r="BG13" s="17">
        <f>'[1]Posting 9.1'!BG11+'[1]Posting 9.1'!BG13+'[1]Posting 9.1'!BG15+'[1]Posting 9.1'!BG23+'[1]Posting 9.1'!BG24+'[1]Posting 9.1'!BG25</f>
        <v>0</v>
      </c>
      <c r="BH13" s="17">
        <f>'[1]Posting 9.1'!BH11+'[1]Posting 9.1'!BH13+'[1]Posting 9.1'!BH15+'[1]Posting 9.1'!BH23+'[1]Posting 9.1'!BH24+'[1]Posting 9.1'!BH25</f>
        <v>0</v>
      </c>
      <c r="BI13" s="17">
        <f>'[1]Posting 9.1'!BI11+'[1]Posting 9.1'!BI13+'[1]Posting 9.1'!BI15+'[1]Posting 9.1'!BI23+'[1]Posting 9.1'!BI24+'[1]Posting 9.1'!BI25</f>
        <v>0</v>
      </c>
      <c r="BJ13" s="17">
        <f>'[1]Posting 9.1'!BJ11+'[1]Posting 9.1'!BJ13+'[1]Posting 9.1'!BJ15+'[1]Posting 9.1'!BJ23+'[1]Posting 9.1'!BJ24+'[1]Posting 9.1'!BJ25</f>
        <v>0</v>
      </c>
      <c r="BK13" s="17">
        <f>'[1]Posting 9.1'!BK11+'[1]Posting 9.1'!BK13+'[1]Posting 9.1'!BK15+'[1]Posting 9.1'!BK23+'[1]Posting 9.1'!BK24+'[1]Posting 9.1'!BK25</f>
        <v>0</v>
      </c>
      <c r="BL13" s="17">
        <f>'[1]Posting 9.1'!BL11+'[1]Posting 9.1'!BL13+'[1]Posting 9.1'!BL15+'[1]Posting 9.1'!BL23+'[1]Posting 9.1'!BL24+'[1]Posting 9.1'!BL25</f>
        <v>0</v>
      </c>
      <c r="BM13" s="17">
        <f>'[1]Posting 9.1'!BM11+'[1]Posting 9.1'!BM13+'[1]Posting 9.1'!BM15+'[1]Posting 9.1'!BM23+'[1]Posting 9.1'!BM24+'[1]Posting 9.1'!BM25</f>
        <v>1125.81</v>
      </c>
      <c r="BN13" s="17">
        <f>'[1]Posting 9.1'!BN11+'[1]Posting 9.1'!BN13+'[1]Posting 9.1'!BN15+'[1]Posting 9.1'!BN23+'[1]Posting 9.1'!BN24+'[1]Posting 9.1'!BN25</f>
        <v>100.41</v>
      </c>
      <c r="BO13" s="17">
        <f>'[1]Posting 9.1'!BO11+'[1]Posting 9.1'!BO13+'[1]Posting 9.1'!BO15+'[1]Posting 9.1'!BO23+'[1]Posting 9.1'!BO24+'[1]Posting 9.1'!BO25</f>
        <v>0</v>
      </c>
      <c r="BP13" s="17">
        <f>'[1]Posting 9.1'!BP11+'[1]Posting 9.1'!BP13+'[1]Posting 9.1'!BP15+'[1]Posting 9.1'!BP23+'[1]Posting 9.1'!BP24+'[1]Posting 9.1'!BP25</f>
        <v>0</v>
      </c>
      <c r="BQ13" s="17">
        <f>'[1]Posting 9.1'!BQ11+'[1]Posting 9.1'!BQ13+'[1]Posting 9.1'!BQ15+'[1]Posting 9.1'!BQ23+'[1]Posting 9.1'!BQ24+'[1]Posting 9.1'!BQ25</f>
        <v>0</v>
      </c>
      <c r="BR13" s="17">
        <f>'[1]Posting 9.1'!BR11+'[1]Posting 9.1'!BR13+'[1]Posting 9.1'!BR15+'[1]Posting 9.1'!BR23+'[1]Posting 9.1'!BR24+'[1]Posting 9.1'!BR25</f>
        <v>0</v>
      </c>
      <c r="BS13" s="17">
        <f>SUM(C13:BR13)</f>
        <v>2369880.0999673666</v>
      </c>
    </row>
    <row r="14" spans="1:71" ht="17.25">
      <c r="A14" s="12">
        <v>2</v>
      </c>
      <c r="B14" s="18" t="s">
        <v>76</v>
      </c>
      <c r="C14" s="14">
        <f>SUM(C15:C16)</f>
        <v>7111149.7400000002</v>
      </c>
      <c r="D14" s="14">
        <f t="shared" ref="D14:BO14" si="3">SUM(D15:D16)</f>
        <v>5905992.1299999999</v>
      </c>
      <c r="E14" s="14">
        <f t="shared" si="3"/>
        <v>5184022</v>
      </c>
      <c r="F14" s="14">
        <f t="shared" si="3"/>
        <v>4602419.7689199997</v>
      </c>
      <c r="G14" s="14">
        <f t="shared" si="3"/>
        <v>4167510.6451599998</v>
      </c>
      <c r="H14" s="14">
        <f t="shared" si="3"/>
        <v>15933811.647679999</v>
      </c>
      <c r="I14" s="14">
        <f t="shared" si="3"/>
        <v>1964669.83078</v>
      </c>
      <c r="J14" s="14">
        <f t="shared" si="3"/>
        <v>383946</v>
      </c>
      <c r="K14" s="14">
        <f t="shared" si="3"/>
        <v>429982.83575999999</v>
      </c>
      <c r="L14" s="14">
        <f t="shared" si="3"/>
        <v>833556.20140000002</v>
      </c>
      <c r="M14" s="14">
        <f t="shared" si="3"/>
        <v>1317001.00655</v>
      </c>
      <c r="N14" s="14">
        <f t="shared" si="3"/>
        <v>4143734.8001399999</v>
      </c>
      <c r="O14" s="14">
        <f t="shared" si="3"/>
        <v>430101.88759</v>
      </c>
      <c r="P14" s="14">
        <f t="shared" si="3"/>
        <v>728690.02967999992</v>
      </c>
      <c r="Q14" s="14">
        <f t="shared" si="3"/>
        <v>1114723.7711300002</v>
      </c>
      <c r="R14" s="14">
        <f t="shared" si="3"/>
        <v>798963.34310000006</v>
      </c>
      <c r="S14" s="14">
        <f t="shared" si="3"/>
        <v>707353.63263000001</v>
      </c>
      <c r="T14" s="14">
        <f t="shared" si="3"/>
        <v>1680121.4522299999</v>
      </c>
      <c r="U14" s="14">
        <f t="shared" si="3"/>
        <v>325544.29127999995</v>
      </c>
      <c r="V14" s="14">
        <f t="shared" si="3"/>
        <v>580159.07840999996</v>
      </c>
      <c r="W14" s="14">
        <f t="shared" si="3"/>
        <v>903396.39</v>
      </c>
      <c r="X14" s="14">
        <f t="shared" si="3"/>
        <v>1308758.8884100001</v>
      </c>
      <c r="Y14" s="14">
        <f t="shared" si="3"/>
        <v>1853631.89811</v>
      </c>
      <c r="Z14" s="14">
        <f t="shared" si="3"/>
        <v>4106146.67717</v>
      </c>
      <c r="AA14" s="14">
        <f t="shared" si="3"/>
        <v>1303469.7688800001</v>
      </c>
      <c r="AB14" s="14">
        <f t="shared" si="3"/>
        <v>703861.95233999996</v>
      </c>
      <c r="AC14" s="14">
        <f t="shared" si="3"/>
        <v>586092.48441999999</v>
      </c>
      <c r="AD14" s="14">
        <f t="shared" si="3"/>
        <v>2671264.72218</v>
      </c>
      <c r="AE14" s="14">
        <f t="shared" si="3"/>
        <v>476082.73892000003</v>
      </c>
      <c r="AF14" s="14">
        <f t="shared" si="3"/>
        <v>1281514.4283600003</v>
      </c>
      <c r="AG14" s="14">
        <f t="shared" si="3"/>
        <v>373512.82889</v>
      </c>
      <c r="AH14" s="14">
        <f t="shared" si="3"/>
        <v>1867781.81684</v>
      </c>
      <c r="AI14" s="14">
        <f t="shared" si="3"/>
        <v>4727660.4975200007</v>
      </c>
      <c r="AJ14" s="14">
        <f t="shared" si="3"/>
        <v>246659.30063999997</v>
      </c>
      <c r="AK14" s="14">
        <f t="shared" si="3"/>
        <v>1078122.628</v>
      </c>
      <c r="AL14" s="14">
        <f t="shared" si="3"/>
        <v>1915453.6982100001</v>
      </c>
      <c r="AM14" s="14">
        <f t="shared" si="3"/>
        <v>2151598.8382299994</v>
      </c>
      <c r="AN14" s="14">
        <f t="shared" si="3"/>
        <v>432082.52026000002</v>
      </c>
      <c r="AO14" s="14">
        <f t="shared" si="3"/>
        <v>273477.30173000006</v>
      </c>
      <c r="AP14" s="14">
        <f t="shared" si="3"/>
        <v>317492.67</v>
      </c>
      <c r="AQ14" s="14">
        <f t="shared" si="3"/>
        <v>546608.09605000005</v>
      </c>
      <c r="AR14" s="14">
        <f t="shared" si="3"/>
        <v>129767.7</v>
      </c>
      <c r="AS14" s="14">
        <f t="shared" si="3"/>
        <v>995794.54282000009</v>
      </c>
      <c r="AT14" s="14">
        <f t="shared" si="3"/>
        <v>342724</v>
      </c>
      <c r="AU14" s="14">
        <f t="shared" si="3"/>
        <v>143688.19018000001</v>
      </c>
      <c r="AV14" s="14">
        <f t="shared" si="3"/>
        <v>263377.8</v>
      </c>
      <c r="AW14" s="14">
        <f t="shared" si="3"/>
        <v>427581.22137000004</v>
      </c>
      <c r="AX14" s="14">
        <f t="shared" si="3"/>
        <v>514641.85532999999</v>
      </c>
      <c r="AY14" s="14">
        <f t="shared" si="3"/>
        <v>722528.6</v>
      </c>
      <c r="AZ14" s="14">
        <f t="shared" si="3"/>
        <v>362944.18</v>
      </c>
      <c r="BA14" s="14">
        <f t="shared" si="3"/>
        <v>414164.27886000002</v>
      </c>
      <c r="BB14" s="14">
        <f t="shared" si="3"/>
        <v>491994.88095999998</v>
      </c>
      <c r="BC14" s="14">
        <f t="shared" si="3"/>
        <v>812845.35</v>
      </c>
      <c r="BD14" s="14">
        <f t="shared" si="3"/>
        <v>83949.479099999997</v>
      </c>
      <c r="BE14" s="14">
        <f t="shared" si="3"/>
        <v>447283.77557999996</v>
      </c>
      <c r="BF14" s="14">
        <f t="shared" si="3"/>
        <v>1827325.1569999999</v>
      </c>
      <c r="BG14" s="14">
        <f t="shared" si="3"/>
        <v>488121.4</v>
      </c>
      <c r="BH14" s="14">
        <f t="shared" si="3"/>
        <v>32714.753000000001</v>
      </c>
      <c r="BI14" s="14">
        <f t="shared" si="3"/>
        <v>195835.42655999999</v>
      </c>
      <c r="BJ14" s="14">
        <f t="shared" si="3"/>
        <v>145108.32368</v>
      </c>
      <c r="BK14" s="14">
        <f t="shared" si="3"/>
        <v>57906.368409999995</v>
      </c>
      <c r="BL14" s="14">
        <f t="shared" si="3"/>
        <v>138452.53324999998</v>
      </c>
      <c r="BM14" s="14">
        <f t="shared" si="3"/>
        <v>85166.67</v>
      </c>
      <c r="BN14" s="14">
        <f t="shared" si="3"/>
        <v>5000</v>
      </c>
      <c r="BO14" s="14">
        <f t="shared" si="3"/>
        <v>10000</v>
      </c>
      <c r="BP14" s="14">
        <f t="shared" ref="BP14:BS14" si="4">SUM(BP15:BP16)</f>
        <v>19353.657050000002</v>
      </c>
      <c r="BQ14" s="14">
        <f t="shared" si="4"/>
        <v>23651</v>
      </c>
      <c r="BR14" s="14">
        <f t="shared" si="4"/>
        <v>281615</v>
      </c>
      <c r="BS14" s="14">
        <f t="shared" si="4"/>
        <v>96931660.380750045</v>
      </c>
    </row>
    <row r="15" spans="1:71" ht="17.25">
      <c r="A15" s="15"/>
      <c r="B15" s="16" t="s">
        <v>77</v>
      </c>
      <c r="C15" s="17">
        <f>'[1]Posting 9.1'!C27</f>
        <v>0</v>
      </c>
      <c r="D15" s="17">
        <f>'[1]Posting 9.1'!D27</f>
        <v>0</v>
      </c>
      <c r="E15" s="17">
        <f>'[1]Posting 9.1'!E27</f>
        <v>1804</v>
      </c>
      <c r="F15" s="17">
        <f>'[1]Posting 9.1'!F27</f>
        <v>3170.9029999999998</v>
      </c>
      <c r="G15" s="17">
        <f>'[1]Posting 9.1'!G27</f>
        <v>0</v>
      </c>
      <c r="H15" s="17">
        <f>'[1]Posting 9.1'!H27</f>
        <v>3912.5239999999999</v>
      </c>
      <c r="I15" s="17">
        <f>'[1]Posting 9.1'!I27</f>
        <v>0</v>
      </c>
      <c r="J15" s="17">
        <f>'[1]Posting 9.1'!J27</f>
        <v>0</v>
      </c>
      <c r="K15" s="17">
        <f>'[1]Posting 9.1'!K27</f>
        <v>0</v>
      </c>
      <c r="L15" s="17">
        <f>'[1]Posting 9.1'!L27</f>
        <v>0</v>
      </c>
      <c r="M15" s="17">
        <f>'[1]Posting 9.1'!M27</f>
        <v>0</v>
      </c>
      <c r="N15" s="17">
        <f>'[1]Posting 9.1'!N27</f>
        <v>4143734.8001399999</v>
      </c>
      <c r="O15" s="17">
        <f>'[1]Posting 9.1'!O27</f>
        <v>0</v>
      </c>
      <c r="P15" s="17">
        <f>'[1]Posting 9.1'!P27</f>
        <v>0</v>
      </c>
      <c r="Q15" s="17">
        <f>'[1]Posting 9.1'!Q27</f>
        <v>0</v>
      </c>
      <c r="R15" s="17">
        <f>'[1]Posting 9.1'!R27</f>
        <v>4000</v>
      </c>
      <c r="S15" s="17">
        <f>'[1]Posting 9.1'!S27</f>
        <v>0</v>
      </c>
      <c r="T15" s="17">
        <f>'[1]Posting 9.1'!T27</f>
        <v>0</v>
      </c>
      <c r="U15" s="17">
        <f>'[1]Posting 9.1'!U27</f>
        <v>0</v>
      </c>
      <c r="V15" s="17">
        <f>'[1]Posting 9.1'!V27</f>
        <v>0</v>
      </c>
      <c r="W15" s="17">
        <f>'[1]Posting 9.1'!W27</f>
        <v>0</v>
      </c>
      <c r="X15" s="17">
        <f>'[1]Posting 9.1'!X27</f>
        <v>0</v>
      </c>
      <c r="Y15" s="17">
        <f>'[1]Posting 9.1'!Y27</f>
        <v>12000</v>
      </c>
      <c r="Z15" s="17">
        <f>'[1]Posting 9.1'!Z27</f>
        <v>0</v>
      </c>
      <c r="AA15" s="17">
        <f>'[1]Posting 9.1'!AA27</f>
        <v>0</v>
      </c>
      <c r="AB15" s="17">
        <f>'[1]Posting 9.1'!AB27</f>
        <v>4000</v>
      </c>
      <c r="AC15" s="17">
        <f>'[1]Posting 9.1'!AC27</f>
        <v>0</v>
      </c>
      <c r="AD15" s="17">
        <f>'[1]Posting 9.1'!AD27</f>
        <v>0</v>
      </c>
      <c r="AE15" s="17">
        <f>'[1]Posting 9.1'!AE27</f>
        <v>0</v>
      </c>
      <c r="AF15" s="17">
        <f>'[1]Posting 9.1'!AF27</f>
        <v>0</v>
      </c>
      <c r="AG15" s="17">
        <f>'[1]Posting 9.1'!AG27</f>
        <v>0</v>
      </c>
      <c r="AH15" s="17">
        <f>'[1]Posting 9.1'!AH27</f>
        <v>1867781.81684</v>
      </c>
      <c r="AI15" s="17">
        <f>'[1]Posting 9.1'!AI27</f>
        <v>33208.300000000003</v>
      </c>
      <c r="AJ15" s="17">
        <f>'[1]Posting 9.1'!AJ27</f>
        <v>0</v>
      </c>
      <c r="AK15" s="17">
        <f>'[1]Posting 9.1'!AK27</f>
        <v>0</v>
      </c>
      <c r="AL15" s="17">
        <f>'[1]Posting 9.1'!AL27</f>
        <v>4000</v>
      </c>
      <c r="AM15" s="17">
        <f>'[1]Posting 9.1'!AM27</f>
        <v>0</v>
      </c>
      <c r="AN15" s="17">
        <f>'[1]Posting 9.1'!AN27</f>
        <v>432082.52026000002</v>
      </c>
      <c r="AO15" s="17">
        <f>'[1]Posting 9.1'!AO27</f>
        <v>0</v>
      </c>
      <c r="AP15" s="17">
        <f>'[1]Posting 9.1'!AP27</f>
        <v>0</v>
      </c>
      <c r="AQ15" s="17">
        <f>'[1]Posting 9.1'!AQ27</f>
        <v>0</v>
      </c>
      <c r="AR15" s="17">
        <f>'[1]Posting 9.1'!AR27</f>
        <v>0</v>
      </c>
      <c r="AS15" s="17">
        <f>'[1]Posting 9.1'!AS27</f>
        <v>0</v>
      </c>
      <c r="AT15" s="17">
        <f>'[1]Posting 9.1'!AT27</f>
        <v>0</v>
      </c>
      <c r="AU15" s="17">
        <f>'[1]Posting 9.1'!AU27</f>
        <v>0</v>
      </c>
      <c r="AV15" s="17">
        <f>'[1]Posting 9.1'!AV27</f>
        <v>0</v>
      </c>
      <c r="AW15" s="17">
        <f>'[1]Posting 9.1'!AW27</f>
        <v>0</v>
      </c>
      <c r="AX15" s="17">
        <f>'[1]Posting 9.1'!AX27</f>
        <v>0</v>
      </c>
      <c r="AY15" s="17">
        <f>'[1]Posting 9.1'!AY27</f>
        <v>0</v>
      </c>
      <c r="AZ15" s="17">
        <f>'[1]Posting 9.1'!AZ27</f>
        <v>0</v>
      </c>
      <c r="BA15" s="17">
        <f>'[1]Posting 9.1'!BA27</f>
        <v>0</v>
      </c>
      <c r="BB15" s="17">
        <f>'[1]Posting 9.1'!BB27</f>
        <v>491994.88095999998</v>
      </c>
      <c r="BC15" s="17">
        <f>'[1]Posting 9.1'!BC27</f>
        <v>0</v>
      </c>
      <c r="BD15" s="17">
        <f>'[1]Posting 9.1'!BD27</f>
        <v>0</v>
      </c>
      <c r="BE15" s="17">
        <f>'[1]Posting 9.1'!BE27</f>
        <v>0</v>
      </c>
      <c r="BF15" s="17">
        <f>'[1]Posting 9.1'!BF27</f>
        <v>0</v>
      </c>
      <c r="BG15" s="17">
        <f>'[1]Posting 9.1'!BG27</f>
        <v>0</v>
      </c>
      <c r="BH15" s="17">
        <f>'[1]Posting 9.1'!BH27</f>
        <v>0</v>
      </c>
      <c r="BI15" s="17">
        <f>'[1]Posting 9.1'!BI27</f>
        <v>0</v>
      </c>
      <c r="BJ15" s="17">
        <f>'[1]Posting 9.1'!BJ27</f>
        <v>0</v>
      </c>
      <c r="BK15" s="17">
        <f>'[1]Posting 9.1'!BK27</f>
        <v>57906.368409999995</v>
      </c>
      <c r="BL15" s="17">
        <f>'[1]Posting 9.1'!BL27</f>
        <v>0</v>
      </c>
      <c r="BM15" s="17">
        <f>'[1]Posting 9.1'!BM27</f>
        <v>0</v>
      </c>
      <c r="BN15" s="17">
        <f>'[1]Posting 9.1'!BN27</f>
        <v>0</v>
      </c>
      <c r="BO15" s="17">
        <f>'[1]Posting 9.1'!BO27</f>
        <v>10000</v>
      </c>
      <c r="BP15" s="17">
        <f>'[1]Posting 9.1'!BP27</f>
        <v>0</v>
      </c>
      <c r="BQ15" s="17">
        <f>'[1]Posting 9.1'!BQ27</f>
        <v>23651</v>
      </c>
      <c r="BR15" s="17">
        <f>'[1]Posting 9.1'!BR27</f>
        <v>0</v>
      </c>
      <c r="BS15" s="17">
        <f>SUM(C15:BR15)</f>
        <v>7093247.1136099994</v>
      </c>
    </row>
    <row r="16" spans="1:71" ht="17.25">
      <c r="A16" s="15"/>
      <c r="B16" s="16" t="s">
        <v>78</v>
      </c>
      <c r="C16" s="17">
        <f>+'[1]Posting 9.1'!C30</f>
        <v>7111149.7400000002</v>
      </c>
      <c r="D16" s="17">
        <f>+'[1]Posting 9.1'!D30</f>
        <v>5905992.1299999999</v>
      </c>
      <c r="E16" s="17">
        <f>+'[1]Posting 9.1'!E30</f>
        <v>5182218</v>
      </c>
      <c r="F16" s="17">
        <f>+'[1]Posting 9.1'!F30</f>
        <v>4599248.8659199998</v>
      </c>
      <c r="G16" s="17">
        <f>+'[1]Posting 9.1'!G30</f>
        <v>4167510.6451599998</v>
      </c>
      <c r="H16" s="17">
        <f>+'[1]Posting 9.1'!H30</f>
        <v>15929899.123679999</v>
      </c>
      <c r="I16" s="17">
        <f>+'[1]Posting 9.1'!I30</f>
        <v>1964669.83078</v>
      </c>
      <c r="J16" s="17">
        <f>+'[1]Posting 9.1'!J30</f>
        <v>383946</v>
      </c>
      <c r="K16" s="17">
        <f>+'[1]Posting 9.1'!K30</f>
        <v>429982.83575999999</v>
      </c>
      <c r="L16" s="17">
        <f>+'[1]Posting 9.1'!L30</f>
        <v>833556.20140000002</v>
      </c>
      <c r="M16" s="17">
        <f>+'[1]Posting 9.1'!M30</f>
        <v>1317001.00655</v>
      </c>
      <c r="N16" s="17">
        <f>+'[1]Posting 9.1'!N30</f>
        <v>0</v>
      </c>
      <c r="O16" s="17">
        <f>+'[1]Posting 9.1'!O30</f>
        <v>430101.88759</v>
      </c>
      <c r="P16" s="17">
        <f>+'[1]Posting 9.1'!P30</f>
        <v>728690.02967999992</v>
      </c>
      <c r="Q16" s="17">
        <f>+'[1]Posting 9.1'!Q30</f>
        <v>1114723.7711300002</v>
      </c>
      <c r="R16" s="17">
        <f>+'[1]Posting 9.1'!R30</f>
        <v>794963.34310000006</v>
      </c>
      <c r="S16" s="17">
        <f>+'[1]Posting 9.1'!S30</f>
        <v>707353.63263000001</v>
      </c>
      <c r="T16" s="17">
        <f>+'[1]Posting 9.1'!T30</f>
        <v>1680121.4522299999</v>
      </c>
      <c r="U16" s="17">
        <f>+'[1]Posting 9.1'!U30</f>
        <v>325544.29127999995</v>
      </c>
      <c r="V16" s="17">
        <f>+'[1]Posting 9.1'!V30</f>
        <v>580159.07840999996</v>
      </c>
      <c r="W16" s="17">
        <f>+'[1]Posting 9.1'!W30</f>
        <v>903396.39</v>
      </c>
      <c r="X16" s="17">
        <f>+'[1]Posting 9.1'!X30</f>
        <v>1308758.8884100001</v>
      </c>
      <c r="Y16" s="17">
        <f>+'[1]Posting 9.1'!Y30</f>
        <v>1841631.89811</v>
      </c>
      <c r="Z16" s="17">
        <f>+'[1]Posting 9.1'!Z30</f>
        <v>4106146.67717</v>
      </c>
      <c r="AA16" s="17">
        <f>+'[1]Posting 9.1'!AA30</f>
        <v>1303469.7688800001</v>
      </c>
      <c r="AB16" s="17">
        <f>+'[1]Posting 9.1'!AB30</f>
        <v>699861.95233999996</v>
      </c>
      <c r="AC16" s="17">
        <f>+'[1]Posting 9.1'!AC30</f>
        <v>586092.48441999999</v>
      </c>
      <c r="AD16" s="17">
        <f>+'[1]Posting 9.1'!AD30</f>
        <v>2671264.72218</v>
      </c>
      <c r="AE16" s="17">
        <f>+'[1]Posting 9.1'!AE30</f>
        <v>476082.73892000003</v>
      </c>
      <c r="AF16" s="17">
        <f>+'[1]Posting 9.1'!AF30</f>
        <v>1281514.4283600003</v>
      </c>
      <c r="AG16" s="17">
        <f>+'[1]Posting 9.1'!AG30</f>
        <v>373512.82889</v>
      </c>
      <c r="AH16" s="17">
        <f>+'[1]Posting 9.1'!AH30</f>
        <v>0</v>
      </c>
      <c r="AI16" s="17">
        <f>+'[1]Posting 9.1'!AI30</f>
        <v>4694452.1975200009</v>
      </c>
      <c r="AJ16" s="17">
        <f>+'[1]Posting 9.1'!AJ30</f>
        <v>246659.30063999997</v>
      </c>
      <c r="AK16" s="17">
        <f>+'[1]Posting 9.1'!AK30</f>
        <v>1078122.628</v>
      </c>
      <c r="AL16" s="17">
        <f>+'[1]Posting 9.1'!AL30</f>
        <v>1911453.6982100001</v>
      </c>
      <c r="AM16" s="17">
        <f>+'[1]Posting 9.1'!AM30</f>
        <v>2151598.8382299994</v>
      </c>
      <c r="AN16" s="17">
        <f>+'[1]Posting 9.1'!AN30</f>
        <v>0</v>
      </c>
      <c r="AO16" s="17">
        <f>+'[1]Posting 9.1'!AO30</f>
        <v>273477.30173000006</v>
      </c>
      <c r="AP16" s="17">
        <f>+'[1]Posting 9.1'!AP30</f>
        <v>317492.67</v>
      </c>
      <c r="AQ16" s="17">
        <f>+'[1]Posting 9.1'!AQ30</f>
        <v>546608.09605000005</v>
      </c>
      <c r="AR16" s="17">
        <f>+'[1]Posting 9.1'!AR30</f>
        <v>129767.7</v>
      </c>
      <c r="AS16" s="17">
        <f>+'[1]Posting 9.1'!AS30</f>
        <v>995794.54282000009</v>
      </c>
      <c r="AT16" s="17">
        <f>+'[1]Posting 9.1'!AT30</f>
        <v>342724</v>
      </c>
      <c r="AU16" s="17">
        <f>+'[1]Posting 9.1'!AU30</f>
        <v>143688.19018000001</v>
      </c>
      <c r="AV16" s="17">
        <f>+'[1]Posting 9.1'!AV30</f>
        <v>263377.8</v>
      </c>
      <c r="AW16" s="17">
        <f>+'[1]Posting 9.1'!AW30</f>
        <v>427581.22137000004</v>
      </c>
      <c r="AX16" s="17">
        <f>+'[1]Posting 9.1'!AX30</f>
        <v>514641.85532999999</v>
      </c>
      <c r="AY16" s="17">
        <f>+'[1]Posting 9.1'!AY30</f>
        <v>722528.6</v>
      </c>
      <c r="AZ16" s="17">
        <f>+'[1]Posting 9.1'!AZ30</f>
        <v>362944.18</v>
      </c>
      <c r="BA16" s="17">
        <f>+'[1]Posting 9.1'!BA30</f>
        <v>414164.27886000002</v>
      </c>
      <c r="BB16" s="17">
        <f>+'[1]Posting 9.1'!BB30</f>
        <v>0</v>
      </c>
      <c r="BC16" s="17">
        <f>+'[1]Posting 9.1'!BC30</f>
        <v>812845.35</v>
      </c>
      <c r="BD16" s="17">
        <f>+'[1]Posting 9.1'!BD30</f>
        <v>83949.479099999997</v>
      </c>
      <c r="BE16" s="17">
        <f>+'[1]Posting 9.1'!BE30</f>
        <v>447283.77557999996</v>
      </c>
      <c r="BF16" s="17">
        <f>+'[1]Posting 9.1'!BF30</f>
        <v>1827325.1569999999</v>
      </c>
      <c r="BG16" s="17">
        <f>+'[1]Posting 9.1'!BG30</f>
        <v>488121.4</v>
      </c>
      <c r="BH16" s="17">
        <f>+'[1]Posting 9.1'!BH30</f>
        <v>32714.753000000001</v>
      </c>
      <c r="BI16" s="17">
        <f>+'[1]Posting 9.1'!BI30</f>
        <v>195835.42655999999</v>
      </c>
      <c r="BJ16" s="17">
        <f>+'[1]Posting 9.1'!BJ30</f>
        <v>145108.32368</v>
      </c>
      <c r="BK16" s="17">
        <f>+'[1]Posting 9.1'!BK30</f>
        <v>0</v>
      </c>
      <c r="BL16" s="17">
        <f>+'[1]Posting 9.1'!BL30</f>
        <v>138452.53324999998</v>
      </c>
      <c r="BM16" s="17">
        <f>+'[1]Posting 9.1'!BM30</f>
        <v>85166.67</v>
      </c>
      <c r="BN16" s="17">
        <f>+'[1]Posting 9.1'!BN30</f>
        <v>5000</v>
      </c>
      <c r="BO16" s="17">
        <f>+'[1]Posting 9.1'!BO30</f>
        <v>0</v>
      </c>
      <c r="BP16" s="17">
        <f>+'[1]Posting 9.1'!BP30</f>
        <v>19353.657050000002</v>
      </c>
      <c r="BQ16" s="17">
        <f>+'[1]Posting 9.1'!BQ30</f>
        <v>0</v>
      </c>
      <c r="BR16" s="17">
        <f>+'[1]Posting 9.1'!BR30</f>
        <v>281615</v>
      </c>
      <c r="BS16" s="17">
        <f>SUM(C16:BR16)</f>
        <v>89838413.267140046</v>
      </c>
    </row>
    <row r="17" spans="1:71" ht="17.25">
      <c r="A17" s="12">
        <v>3</v>
      </c>
      <c r="B17" s="18" t="s">
        <v>79</v>
      </c>
      <c r="C17" s="14">
        <f>+C18+C19+C20+C21+C24</f>
        <v>8989976.0700000003</v>
      </c>
      <c r="D17" s="14">
        <f t="shared" ref="D17:BO17" si="5">+D18+D19+D20+D21+D24</f>
        <v>0</v>
      </c>
      <c r="E17" s="14">
        <f t="shared" si="5"/>
        <v>2634050</v>
      </c>
      <c r="F17" s="14">
        <f t="shared" si="5"/>
        <v>12537965.30834</v>
      </c>
      <c r="G17" s="14">
        <f t="shared" si="5"/>
        <v>6150242.9838699996</v>
      </c>
      <c r="H17" s="14">
        <f t="shared" si="5"/>
        <v>0</v>
      </c>
      <c r="I17" s="14">
        <f t="shared" si="5"/>
        <v>1597555.00297</v>
      </c>
      <c r="J17" s="14">
        <f t="shared" si="5"/>
        <v>85783</v>
      </c>
      <c r="K17" s="14">
        <f t="shared" si="5"/>
        <v>191025.18346999999</v>
      </c>
      <c r="L17" s="14">
        <f t="shared" si="5"/>
        <v>654008.96400000004</v>
      </c>
      <c r="M17" s="14">
        <f t="shared" si="5"/>
        <v>872838.84199999995</v>
      </c>
      <c r="N17" s="14">
        <f t="shared" si="5"/>
        <v>0</v>
      </c>
      <c r="O17" s="14">
        <f t="shared" si="5"/>
        <v>261454.59106000001</v>
      </c>
      <c r="P17" s="14">
        <f t="shared" si="5"/>
        <v>540143.23421999998</v>
      </c>
      <c r="Q17" s="14">
        <f t="shared" si="5"/>
        <v>481014.31569000013</v>
      </c>
      <c r="R17" s="14">
        <f t="shared" si="5"/>
        <v>266203.89801</v>
      </c>
      <c r="S17" s="14">
        <f t="shared" si="5"/>
        <v>465427.36126999999</v>
      </c>
      <c r="T17" s="14">
        <f t="shared" si="5"/>
        <v>1017344.8436599999</v>
      </c>
      <c r="U17" s="14">
        <f t="shared" si="5"/>
        <v>182585.60813000001</v>
      </c>
      <c r="V17" s="14">
        <f t="shared" si="5"/>
        <v>180468.91343999997</v>
      </c>
      <c r="W17" s="14">
        <f t="shared" si="5"/>
        <v>291289.53999999998</v>
      </c>
      <c r="X17" s="14">
        <f t="shared" si="5"/>
        <v>362982.03196000005</v>
      </c>
      <c r="Y17" s="14">
        <f t="shared" si="5"/>
        <v>775463.07631999999</v>
      </c>
      <c r="Z17" s="14">
        <f t="shared" si="5"/>
        <v>3394455.73073</v>
      </c>
      <c r="AA17" s="14">
        <f t="shared" si="5"/>
        <v>450053.56248000002</v>
      </c>
      <c r="AB17" s="14">
        <f t="shared" si="5"/>
        <v>749452.86399999994</v>
      </c>
      <c r="AC17" s="14">
        <f t="shared" si="5"/>
        <v>434302.8224</v>
      </c>
      <c r="AD17" s="14">
        <f t="shared" si="5"/>
        <v>849499.728</v>
      </c>
      <c r="AE17" s="14">
        <f t="shared" si="5"/>
        <v>307254.50988999999</v>
      </c>
      <c r="AF17" s="14">
        <f t="shared" si="5"/>
        <v>0</v>
      </c>
      <c r="AG17" s="14">
        <f t="shared" si="5"/>
        <v>287336.34400000004</v>
      </c>
      <c r="AH17" s="14">
        <f t="shared" si="5"/>
        <v>842133.48705</v>
      </c>
      <c r="AI17" s="14">
        <f t="shared" si="5"/>
        <v>2844950.5650999998</v>
      </c>
      <c r="AJ17" s="14">
        <f t="shared" si="5"/>
        <v>52757.906799999997</v>
      </c>
      <c r="AK17" s="14">
        <f t="shared" si="5"/>
        <v>386401.29500000004</v>
      </c>
      <c r="AL17" s="14">
        <f t="shared" si="5"/>
        <v>708679.21100000001</v>
      </c>
      <c r="AM17" s="14">
        <f t="shared" si="5"/>
        <v>891748.18414000003</v>
      </c>
      <c r="AN17" s="14">
        <f t="shared" si="5"/>
        <v>86449.742209999997</v>
      </c>
      <c r="AO17" s="14">
        <f t="shared" si="5"/>
        <v>118931.50941</v>
      </c>
      <c r="AP17" s="14">
        <f t="shared" si="5"/>
        <v>139093.88</v>
      </c>
      <c r="AQ17" s="14">
        <f t="shared" si="5"/>
        <v>272510.88803999999</v>
      </c>
      <c r="AR17" s="14">
        <f t="shared" si="5"/>
        <v>8335.19</v>
      </c>
      <c r="AS17" s="14">
        <f t="shared" si="5"/>
        <v>300002.65588000003</v>
      </c>
      <c r="AT17" s="14">
        <f t="shared" si="5"/>
        <v>125329</v>
      </c>
      <c r="AU17" s="14">
        <f t="shared" si="5"/>
        <v>27921.945</v>
      </c>
      <c r="AV17" s="14">
        <f t="shared" si="5"/>
        <v>25282.199999999997</v>
      </c>
      <c r="AW17" s="14">
        <f t="shared" si="5"/>
        <v>65742.118119999999</v>
      </c>
      <c r="AX17" s="14">
        <f t="shared" si="5"/>
        <v>153754.95402</v>
      </c>
      <c r="AY17" s="14">
        <f t="shared" si="5"/>
        <v>325770.18</v>
      </c>
      <c r="AZ17" s="14">
        <f t="shared" si="5"/>
        <v>127721.09999999999</v>
      </c>
      <c r="BA17" s="14">
        <f t="shared" si="5"/>
        <v>148589.48059000002</v>
      </c>
      <c r="BB17" s="14">
        <f t="shared" si="5"/>
        <v>79046.409340000013</v>
      </c>
      <c r="BC17" s="14">
        <f t="shared" si="5"/>
        <v>170342.35</v>
      </c>
      <c r="BD17" s="14">
        <f t="shared" si="5"/>
        <v>20169.88032</v>
      </c>
      <c r="BE17" s="14">
        <f>+BE18+BE19+BE20+BE21+BE24</f>
        <v>85616.167499999996</v>
      </c>
      <c r="BF17" s="14">
        <f>+BF18+BF19+BF20+BF21+BF24</f>
        <v>144928.133</v>
      </c>
      <c r="BG17" s="14">
        <f t="shared" si="5"/>
        <v>58673.18</v>
      </c>
      <c r="BH17" s="14">
        <f t="shared" si="5"/>
        <v>4017.1379999999999</v>
      </c>
      <c r="BI17" s="14">
        <f t="shared" si="5"/>
        <v>32115.459000000003</v>
      </c>
      <c r="BJ17" s="14">
        <f t="shared" si="5"/>
        <v>26250.72104</v>
      </c>
      <c r="BK17" s="14">
        <f t="shared" si="5"/>
        <v>8408.7219999999998</v>
      </c>
      <c r="BL17" s="14">
        <f t="shared" si="5"/>
        <v>22670.600999999999</v>
      </c>
      <c r="BM17" s="14">
        <f t="shared" si="5"/>
        <v>16932.87</v>
      </c>
      <c r="BN17" s="14">
        <f t="shared" si="5"/>
        <v>444.11</v>
      </c>
      <c r="BO17" s="14">
        <f t="shared" si="5"/>
        <v>858.84</v>
      </c>
      <c r="BP17" s="14">
        <f t="shared" ref="BP17:BS17" si="6">+BP18+BP19+BP20+BP21+BP24</f>
        <v>720.726</v>
      </c>
      <c r="BQ17" s="14">
        <f t="shared" si="6"/>
        <v>4905</v>
      </c>
      <c r="BR17" s="14">
        <f t="shared" si="6"/>
        <v>179102</v>
      </c>
      <c r="BS17" s="14">
        <f t="shared" si="6"/>
        <v>53517486.129470006</v>
      </c>
    </row>
    <row r="18" spans="1:71" ht="17.25">
      <c r="A18" s="15"/>
      <c r="B18" s="16" t="s">
        <v>80</v>
      </c>
      <c r="C18" s="17">
        <f>+'[1]Posting 9.1'!C37</f>
        <v>6281914.8799999999</v>
      </c>
      <c r="D18" s="17">
        <f>+'[1]Posting 9.1'!D37</f>
        <v>0</v>
      </c>
      <c r="E18" s="17">
        <f>+'[1]Posting 9.1'!E37</f>
        <v>1387803</v>
      </c>
      <c r="F18" s="17">
        <f>+'[1]Posting 9.1'!F37</f>
        <v>1686555.7966500001</v>
      </c>
      <c r="G18" s="17">
        <f>+'[1]Posting 9.1'!G37</f>
        <v>2019699.192</v>
      </c>
      <c r="H18" s="17">
        <f>+'[1]Posting 9.1'!H37</f>
        <v>0</v>
      </c>
      <c r="I18" s="17">
        <f>+'[1]Posting 9.1'!I37</f>
        <v>361226.99903000001</v>
      </c>
      <c r="J18" s="17">
        <f>+'[1]Posting 9.1'!J37</f>
        <v>44229</v>
      </c>
      <c r="K18" s="17">
        <f>+'[1]Posting 9.1'!K37</f>
        <v>47003.387999999999</v>
      </c>
      <c r="L18" s="17">
        <f>+'[1]Posting 9.1'!L37</f>
        <v>194791.36600000001</v>
      </c>
      <c r="M18" s="17">
        <f>+'[1]Posting 9.1'!M37</f>
        <v>102816.82100000001</v>
      </c>
      <c r="N18" s="17">
        <f>+'[1]Posting 9.1'!N37</f>
        <v>0</v>
      </c>
      <c r="O18" s="17">
        <f>+'[1]Posting 9.1'!O37</f>
        <v>231487.677</v>
      </c>
      <c r="P18" s="17">
        <f>+'[1]Posting 9.1'!P37</f>
        <v>165102.65700000001</v>
      </c>
      <c r="Q18" s="17">
        <f>+'[1]Posting 9.1'!Q37</f>
        <v>209161.497</v>
      </c>
      <c r="R18" s="17">
        <f>+'[1]Posting 9.1'!R37</f>
        <v>158961.136</v>
      </c>
      <c r="S18" s="17">
        <f>+'[1]Posting 9.1'!S37</f>
        <v>136683.77600000001</v>
      </c>
      <c r="T18" s="17">
        <f>+'[1]Posting 9.1'!T37</f>
        <v>374085.89992</v>
      </c>
      <c r="U18" s="17">
        <f>+'[1]Posting 9.1'!U37</f>
        <v>84027.078280000002</v>
      </c>
      <c r="V18" s="17">
        <f>+'[1]Posting 9.1'!V37</f>
        <v>54145.402399999999</v>
      </c>
      <c r="W18" s="17">
        <f>+'[1]Posting 9.1'!W37</f>
        <v>197800.86</v>
      </c>
      <c r="X18" s="17">
        <f>+'[1]Posting 9.1'!X37</f>
        <v>88582.539380000002</v>
      </c>
      <c r="Y18" s="17">
        <f>+'[1]Posting 9.1'!Y37</f>
        <v>207251.28104</v>
      </c>
      <c r="Z18" s="17">
        <f>+'[1]Posting 9.1'!Z37</f>
        <v>959844.06900000002</v>
      </c>
      <c r="AA18" s="17">
        <f>+'[1]Posting 9.1'!AA37</f>
        <v>69936.76672</v>
      </c>
      <c r="AB18" s="17">
        <f>+'[1]Posting 9.1'!AB37</f>
        <v>334976.201</v>
      </c>
      <c r="AC18" s="17">
        <f>+'[1]Posting 9.1'!AC37</f>
        <v>175024.65692999997</v>
      </c>
      <c r="AD18" s="17">
        <f>+'[1]Posting 9.1'!AD37</f>
        <v>548660.94700000004</v>
      </c>
      <c r="AE18" s="17">
        <f>+'[1]Posting 9.1'!AE37</f>
        <v>62126.097649999996</v>
      </c>
      <c r="AF18" s="17">
        <f>+'[1]Posting 9.1'!AF37</f>
        <v>0</v>
      </c>
      <c r="AG18" s="17">
        <f>+'[1]Posting 9.1'!AG37</f>
        <v>220548.65400000001</v>
      </c>
      <c r="AH18" s="17">
        <f>+'[1]Posting 9.1'!AH37</f>
        <v>179771.37281000003</v>
      </c>
      <c r="AI18" s="17">
        <f>+'[1]Posting 9.1'!AI37</f>
        <v>1592711.81559</v>
      </c>
      <c r="AJ18" s="17">
        <f>+'[1]Posting 9.1'!AJ37</f>
        <v>28466.388300000002</v>
      </c>
      <c r="AK18" s="17">
        <f>+'[1]Posting 9.1'!AK37</f>
        <v>152949.10500000001</v>
      </c>
      <c r="AL18" s="17">
        <f>+'[1]Posting 9.1'!AL37</f>
        <v>347892.049</v>
      </c>
      <c r="AM18" s="17">
        <f>+'[1]Posting 9.1'!AM37</f>
        <v>336449.10375999997</v>
      </c>
      <c r="AN18" s="17">
        <f>+'[1]Posting 9.1'!AN37</f>
        <v>24873.692999999999</v>
      </c>
      <c r="AO18" s="17">
        <f>+'[1]Posting 9.1'!AO37</f>
        <v>22824.148000000001</v>
      </c>
      <c r="AP18" s="17">
        <f>+'[1]Posting 9.1'!AP37</f>
        <v>29109.4</v>
      </c>
      <c r="AQ18" s="17">
        <f>+'[1]Posting 9.1'!AQ37</f>
        <v>58295.86</v>
      </c>
      <c r="AR18" s="17">
        <f>+'[1]Posting 9.1'!AR37</f>
        <v>3087.27</v>
      </c>
      <c r="AS18" s="17">
        <f>+'[1]Posting 9.1'!AS37</f>
        <v>47198.119149999999</v>
      </c>
      <c r="AT18" s="17">
        <f>+'[1]Posting 9.1'!AT37</f>
        <v>59114</v>
      </c>
      <c r="AU18" s="17">
        <f>+'[1]Posting 9.1'!AU37</f>
        <v>7855.3270000000002</v>
      </c>
      <c r="AV18" s="17">
        <f>+'[1]Posting 9.1'!AV37</f>
        <v>16532.349999999999</v>
      </c>
      <c r="AW18" s="17">
        <f>+'[1]Posting 9.1'!AW37</f>
        <v>40465.432999999997</v>
      </c>
      <c r="AX18" s="17">
        <f>+'[1]Posting 9.1'!AX37</f>
        <v>93337.702000000005</v>
      </c>
      <c r="AY18" s="17">
        <f>+'[1]Posting 9.1'!AY37</f>
        <v>84347.61</v>
      </c>
      <c r="AZ18" s="17">
        <f>+'[1]Posting 9.1'!AZ37</f>
        <v>21425.58</v>
      </c>
      <c r="BA18" s="17">
        <f>+'[1]Posting 9.1'!BA37</f>
        <v>19445.226500000001</v>
      </c>
      <c r="BB18" s="17">
        <f>+'[1]Posting 9.1'!BB37</f>
        <v>8276.14</v>
      </c>
      <c r="BC18" s="17">
        <f>+'[1]Posting 9.1'!BC37</f>
        <v>55046.57</v>
      </c>
      <c r="BD18" s="17">
        <f>+'[1]Posting 9.1'!BD37</f>
        <v>2107.3999900000003</v>
      </c>
      <c r="BE18" s="17">
        <f>+'[1]Posting 9.1'!BE37</f>
        <v>505.66300000000001</v>
      </c>
      <c r="BF18" s="17">
        <f>+'[1]Posting 9.1'!BF37</f>
        <v>144928.133</v>
      </c>
      <c r="BG18" s="17">
        <f>+'[1]Posting 9.1'!BG37</f>
        <v>23143.18</v>
      </c>
      <c r="BH18" s="17">
        <f>+'[1]Posting 9.1'!BH37</f>
        <v>2239.837</v>
      </c>
      <c r="BI18" s="17">
        <f>+'[1]Posting 9.1'!BI37</f>
        <v>3453.1039999999998</v>
      </c>
      <c r="BJ18" s="17">
        <f>+'[1]Posting 9.1'!BJ37</f>
        <v>14330.155000000001</v>
      </c>
      <c r="BK18" s="17">
        <f>+'[1]Posting 9.1'!BK37</f>
        <v>1120.6759999999999</v>
      </c>
      <c r="BL18" s="17">
        <f>+'[1]Posting 9.1'!BL37</f>
        <v>15349.737999999999</v>
      </c>
      <c r="BM18" s="17">
        <f>+'[1]Posting 9.1'!BM37</f>
        <v>3576.37</v>
      </c>
      <c r="BN18" s="17">
        <f>+'[1]Posting 9.1'!BN37</f>
        <v>0</v>
      </c>
      <c r="BO18" s="17">
        <f>+'[1]Posting 9.1'!BO37</f>
        <v>135.63999999999999</v>
      </c>
      <c r="BP18" s="17">
        <f>+'[1]Posting 9.1'!BP37</f>
        <v>205.28899999999999</v>
      </c>
      <c r="BQ18" s="17">
        <f>+'[1]Posting 9.1'!BQ37</f>
        <v>3537</v>
      </c>
      <c r="BR18" s="17">
        <f>+'[1]Posting 9.1'!BR37</f>
        <v>47057</v>
      </c>
      <c r="BS18" s="17">
        <f>SUM(C18:BR18)</f>
        <v>19895611.087100003</v>
      </c>
    </row>
    <row r="19" spans="1:71" ht="17.25">
      <c r="A19" s="15"/>
      <c r="B19" s="16" t="s">
        <v>81</v>
      </c>
      <c r="C19" s="17">
        <f>+'[1]Posting 9.1'!C38</f>
        <v>1480976.08</v>
      </c>
      <c r="D19" s="17">
        <f>+'[1]Posting 9.1'!D38</f>
        <v>0</v>
      </c>
      <c r="E19" s="17">
        <f>+'[1]Posting 9.1'!E38</f>
        <v>1246247</v>
      </c>
      <c r="F19" s="17">
        <f>+'[1]Posting 9.1'!F38</f>
        <v>2692587.79421</v>
      </c>
      <c r="G19" s="17">
        <f>+'[1]Posting 9.1'!G38</f>
        <v>679354.25687000004</v>
      </c>
      <c r="H19" s="17">
        <f>+'[1]Posting 9.1'!H38</f>
        <v>0</v>
      </c>
      <c r="I19" s="17">
        <f>+'[1]Posting 9.1'!I38</f>
        <v>1236328.00394</v>
      </c>
      <c r="J19" s="17">
        <f>+'[1]Posting 9.1'!J38</f>
        <v>41554</v>
      </c>
      <c r="K19" s="17">
        <f>+'[1]Posting 9.1'!K38</f>
        <v>19460.267469999999</v>
      </c>
      <c r="L19" s="17">
        <f>+'[1]Posting 9.1'!L38</f>
        <v>459217.598</v>
      </c>
      <c r="M19" s="17">
        <f>+'[1]Posting 9.1'!M38</f>
        <v>159000.54800000001</v>
      </c>
      <c r="N19" s="17">
        <f>+'[1]Posting 9.1'!N38</f>
        <v>0</v>
      </c>
      <c r="O19" s="17">
        <f>+'[1]Posting 9.1'!O38</f>
        <v>29966.914060000003</v>
      </c>
      <c r="P19" s="17">
        <f>+'[1]Posting 9.1'!P38</f>
        <v>171032.78394999998</v>
      </c>
      <c r="Q19" s="17">
        <f>+'[1]Posting 9.1'!Q38</f>
        <v>109976.56031999999</v>
      </c>
      <c r="R19" s="17">
        <f>+'[1]Posting 9.1'!R38</f>
        <v>107242.76201000001</v>
      </c>
      <c r="S19" s="17">
        <f>+'[1]Posting 9.1'!S38</f>
        <v>147615.56127000001</v>
      </c>
      <c r="T19" s="17">
        <f>+'[1]Posting 9.1'!T38</f>
        <v>304059.23170999996</v>
      </c>
      <c r="U19" s="17">
        <f>+'[1]Posting 9.1'!U38</f>
        <v>29185.193920000002</v>
      </c>
      <c r="V19" s="17">
        <f>+'[1]Posting 9.1'!V38</f>
        <v>66427.320649999994</v>
      </c>
      <c r="W19" s="17">
        <f>+'[1]Posting 9.1'!W38</f>
        <v>93488.68</v>
      </c>
      <c r="X19" s="17">
        <f>+'[1]Posting 9.1'!X38</f>
        <v>153412.46803000002</v>
      </c>
      <c r="Y19" s="17">
        <f>+'[1]Posting 9.1'!Y38</f>
        <v>405412.54730000003</v>
      </c>
      <c r="Z19" s="17">
        <f>+'[1]Posting 9.1'!Z38</f>
        <v>1745227.4450000001</v>
      </c>
      <c r="AA19" s="17">
        <f>+'[1]Posting 9.1'!AA38</f>
        <v>197745.30996000001</v>
      </c>
      <c r="AB19" s="17">
        <f>+'[1]Posting 9.1'!AB38</f>
        <v>255345.85699999999</v>
      </c>
      <c r="AC19" s="17">
        <f>+'[1]Posting 9.1'!AC38</f>
        <v>105275.31741000003</v>
      </c>
      <c r="AD19" s="17">
        <f>+'[1]Posting 9.1'!AD38</f>
        <v>297495.745</v>
      </c>
      <c r="AE19" s="17">
        <f>+'[1]Posting 9.1'!AE38</f>
        <v>152967.60008</v>
      </c>
      <c r="AF19" s="17">
        <f>+'[1]Posting 9.1'!AF38</f>
        <v>0</v>
      </c>
      <c r="AG19" s="17">
        <f>+'[1]Posting 9.1'!AG38</f>
        <v>62209.99</v>
      </c>
      <c r="AH19" s="17">
        <f>+'[1]Posting 9.1'!AH38</f>
        <v>311221.75299000001</v>
      </c>
      <c r="AI19" s="17">
        <f>+'[1]Posting 9.1'!AI38</f>
        <v>1104032.1181399999</v>
      </c>
      <c r="AJ19" s="17">
        <f>+'[1]Posting 9.1'!AJ38</f>
        <v>24291.518499999998</v>
      </c>
      <c r="AK19" s="17">
        <f>+'[1]Posting 9.1'!AK38</f>
        <v>99213.506999999998</v>
      </c>
      <c r="AL19" s="17">
        <f>+'[1]Posting 9.1'!AL38</f>
        <v>360787.16200000001</v>
      </c>
      <c r="AM19" s="17">
        <f>+'[1]Posting 9.1'!AM38</f>
        <v>124754.00115000001</v>
      </c>
      <c r="AN19" s="17">
        <f>+'[1]Posting 9.1'!AN38</f>
        <v>61576.049209999997</v>
      </c>
      <c r="AO19" s="17">
        <f>+'[1]Posting 9.1'!AO38</f>
        <v>19909.949059999999</v>
      </c>
      <c r="AP19" s="17">
        <f>+'[1]Posting 9.1'!AP38</f>
        <v>109984.48</v>
      </c>
      <c r="AQ19" s="17">
        <f>+'[1]Posting 9.1'!AQ38</f>
        <v>214215.02804</v>
      </c>
      <c r="AR19" s="17">
        <f>+'[1]Posting 9.1'!AR38</f>
        <v>3472.91</v>
      </c>
      <c r="AS19" s="17">
        <f>+'[1]Posting 9.1'!AS38</f>
        <v>252804.53673000002</v>
      </c>
      <c r="AT19" s="17">
        <f>+'[1]Posting 9.1'!AT38</f>
        <v>66215</v>
      </c>
      <c r="AU19" s="17">
        <f>+'[1]Posting 9.1'!AU38</f>
        <v>10246.222</v>
      </c>
      <c r="AV19" s="17">
        <f>+'[1]Posting 9.1'!AV38</f>
        <v>8749.85</v>
      </c>
      <c r="AW19" s="17">
        <f>+'[1]Posting 9.1'!AW38</f>
        <v>25276.685119999998</v>
      </c>
      <c r="AX19" s="17">
        <f>+'[1]Posting 9.1'!AX38</f>
        <v>58764.555849999997</v>
      </c>
      <c r="AY19" s="17">
        <f>+'[1]Posting 9.1'!AY38</f>
        <v>117630.88</v>
      </c>
      <c r="AZ19" s="17">
        <f>+'[1]Posting 9.1'!AZ38</f>
        <v>75319.87</v>
      </c>
      <c r="BA19" s="17">
        <f>+'[1]Posting 9.1'!BA38</f>
        <v>66933.874689999997</v>
      </c>
      <c r="BB19" s="17">
        <f>+'[1]Posting 9.1'!BB38</f>
        <v>57077.339340000006</v>
      </c>
      <c r="BC19" s="17">
        <f>+'[1]Posting 9.1'!BC38</f>
        <v>63626.99</v>
      </c>
      <c r="BD19" s="17">
        <f>+'[1]Posting 9.1'!BD38</f>
        <v>4149.4675900000002</v>
      </c>
      <c r="BE19" s="17">
        <f>+'[1]Posting 9.1'!BE38</f>
        <v>85110.504499999995</v>
      </c>
      <c r="BF19" s="17">
        <f>+'[1]Posting 9.1'!BF38</f>
        <v>0</v>
      </c>
      <c r="BG19" s="17">
        <f>+'[1]Posting 9.1'!BG38</f>
        <v>35530</v>
      </c>
      <c r="BH19" s="17">
        <f>+'[1]Posting 9.1'!BH38</f>
        <v>1777.3009999999999</v>
      </c>
      <c r="BI19" s="17">
        <f>+'[1]Posting 9.1'!BI38</f>
        <v>18900.556</v>
      </c>
      <c r="BJ19" s="17">
        <f>+'[1]Posting 9.1'!BJ38</f>
        <v>11902.53904</v>
      </c>
      <c r="BK19" s="17">
        <f>+'[1]Posting 9.1'!BK38</f>
        <v>7288.0460000000003</v>
      </c>
      <c r="BL19" s="17">
        <f>+'[1]Posting 9.1'!BL38</f>
        <v>7320.8630000000003</v>
      </c>
      <c r="BM19" s="17">
        <f>+'[1]Posting 9.1'!BM38</f>
        <v>13356.5</v>
      </c>
      <c r="BN19" s="17">
        <f>+'[1]Posting 9.1'!BN38</f>
        <v>116.37</v>
      </c>
      <c r="BO19" s="17">
        <f>+'[1]Posting 9.1'!BO38</f>
        <v>723.2</v>
      </c>
      <c r="BP19" s="17">
        <f>+'[1]Posting 9.1'!BP38</f>
        <v>515.43700000000001</v>
      </c>
      <c r="BQ19" s="17">
        <f>+'[1]Posting 9.1'!BQ38</f>
        <v>1321</v>
      </c>
      <c r="BR19" s="17">
        <f>+'[1]Posting 9.1'!BR38</f>
        <v>132045</v>
      </c>
      <c r="BS19" s="17">
        <f t="shared" ref="BS19:BS20" si="7">SUM(C19:BR19)</f>
        <v>16004973.900110001</v>
      </c>
    </row>
    <row r="20" spans="1:71" ht="17.25">
      <c r="A20" s="15"/>
      <c r="B20" s="16" t="s">
        <v>82</v>
      </c>
      <c r="C20" s="17">
        <f>+'[1]Posting 9.1'!C39</f>
        <v>35210.69</v>
      </c>
      <c r="D20" s="17">
        <f>+'[1]Posting 9.1'!D39</f>
        <v>0</v>
      </c>
      <c r="E20" s="17">
        <f>+'[1]Posting 9.1'!E39</f>
        <v>0</v>
      </c>
      <c r="F20" s="17">
        <f>+'[1]Posting 9.1'!F39</f>
        <v>0</v>
      </c>
      <c r="G20" s="17">
        <f>+'[1]Posting 9.1'!G39</f>
        <v>0</v>
      </c>
      <c r="H20" s="17">
        <f>+'[1]Posting 9.1'!H39</f>
        <v>0</v>
      </c>
      <c r="I20" s="17">
        <f>+'[1]Posting 9.1'!I39</f>
        <v>0</v>
      </c>
      <c r="J20" s="17">
        <f>+'[1]Posting 9.1'!J39</f>
        <v>0</v>
      </c>
      <c r="K20" s="17">
        <f>+'[1]Posting 9.1'!K39</f>
        <v>0</v>
      </c>
      <c r="L20" s="17">
        <f>+'[1]Posting 9.1'!L39</f>
        <v>0</v>
      </c>
      <c r="M20" s="17">
        <f>+'[1]Posting 9.1'!M39</f>
        <v>554336.402</v>
      </c>
      <c r="N20" s="17">
        <f>+'[1]Posting 9.1'!N39</f>
        <v>0</v>
      </c>
      <c r="O20" s="17">
        <f>+'[1]Posting 9.1'!O39</f>
        <v>0</v>
      </c>
      <c r="P20" s="17">
        <f>+'[1]Posting 9.1'!P39</f>
        <v>0</v>
      </c>
      <c r="Q20" s="17">
        <f>+'[1]Posting 9.1'!Q39</f>
        <v>0</v>
      </c>
      <c r="R20" s="17">
        <f>+'[1]Posting 9.1'!R39</f>
        <v>0</v>
      </c>
      <c r="S20" s="17">
        <f>+'[1]Posting 9.1'!S39</f>
        <v>179278.08300000001</v>
      </c>
      <c r="T20" s="17">
        <f>+'[1]Posting 9.1'!T39</f>
        <v>323190.25417999999</v>
      </c>
      <c r="U20" s="17">
        <f>+'[1]Posting 9.1'!U39</f>
        <v>67044.258249999999</v>
      </c>
      <c r="V20" s="17">
        <f>+'[1]Posting 9.1'!V39</f>
        <v>1790.6209399999998</v>
      </c>
      <c r="W20" s="17">
        <f>+'[1]Posting 9.1'!W39</f>
        <v>0</v>
      </c>
      <c r="X20" s="17">
        <f>+'[1]Posting 9.1'!X39</f>
        <v>113146.51029000001</v>
      </c>
      <c r="Y20" s="17">
        <f>+'[1]Posting 9.1'!Y39</f>
        <v>0</v>
      </c>
      <c r="Z20" s="17">
        <f>+'[1]Posting 9.1'!Z39</f>
        <v>0</v>
      </c>
      <c r="AA20" s="17">
        <f>+'[1]Posting 9.1'!AA39</f>
        <v>182371.48580000002</v>
      </c>
      <c r="AB20" s="17">
        <f>+'[1]Posting 9.1'!AB39</f>
        <v>159130.80600000001</v>
      </c>
      <c r="AC20" s="17">
        <f>+'[1]Posting 9.1'!AC39</f>
        <v>144567.92886999997</v>
      </c>
      <c r="AD20" s="17">
        <f>+'[1]Posting 9.1'!AD39</f>
        <v>3343.0360000000001</v>
      </c>
      <c r="AE20" s="17">
        <f>+'[1]Posting 9.1'!AE39</f>
        <v>92160.812160000001</v>
      </c>
      <c r="AF20" s="17">
        <f>+'[1]Posting 9.1'!AF39</f>
        <v>0</v>
      </c>
      <c r="AG20" s="17">
        <f>+'[1]Posting 9.1'!AG39</f>
        <v>0</v>
      </c>
      <c r="AH20" s="17">
        <f>+'[1]Posting 9.1'!AH39</f>
        <v>351140.36124999996</v>
      </c>
      <c r="AI20" s="17">
        <f>+'[1]Posting 9.1'!AI39</f>
        <v>0</v>
      </c>
      <c r="AJ20" s="17">
        <f>+'[1]Posting 9.1'!AJ39</f>
        <v>0</v>
      </c>
      <c r="AK20" s="17">
        <f>+'[1]Posting 9.1'!AK39</f>
        <v>134238.68299999999</v>
      </c>
      <c r="AL20" s="17">
        <f>+'[1]Posting 9.1'!AL39</f>
        <v>0</v>
      </c>
      <c r="AM20" s="17">
        <f>+'[1]Posting 9.1'!AM39</f>
        <v>371056.03</v>
      </c>
      <c r="AN20" s="17">
        <f>+'[1]Posting 9.1'!AN39</f>
        <v>0</v>
      </c>
      <c r="AO20" s="17">
        <f>+'[1]Posting 9.1'!AO39</f>
        <v>39641.665249999998</v>
      </c>
      <c r="AP20" s="17">
        <f>+'[1]Posting 9.1'!AP39</f>
        <v>0</v>
      </c>
      <c r="AQ20" s="17">
        <f>+'[1]Posting 9.1'!AQ39</f>
        <v>0</v>
      </c>
      <c r="AR20" s="17">
        <f>+'[1]Posting 9.1'!AR39</f>
        <v>0</v>
      </c>
      <c r="AS20" s="17">
        <f>+'[1]Posting 9.1'!AS39</f>
        <v>0</v>
      </c>
      <c r="AT20" s="17">
        <f>+'[1]Posting 9.1'!AT39</f>
        <v>0</v>
      </c>
      <c r="AU20" s="17">
        <f>+'[1]Posting 9.1'!AU39</f>
        <v>5973.0330000000004</v>
      </c>
      <c r="AV20" s="17">
        <f>+'[1]Posting 9.1'!AV39</f>
        <v>0</v>
      </c>
      <c r="AW20" s="17">
        <f>+'[1]Posting 9.1'!AW39</f>
        <v>0</v>
      </c>
      <c r="AX20" s="17">
        <f>+'[1]Posting 9.1'!AX39</f>
        <v>0</v>
      </c>
      <c r="AY20" s="17">
        <f>+'[1]Posting 9.1'!AY39</f>
        <v>123791.69</v>
      </c>
      <c r="AZ20" s="17">
        <f>+'[1]Posting 9.1'!AZ39</f>
        <v>26087.14</v>
      </c>
      <c r="BA20" s="17">
        <f>+'[1]Posting 9.1'!BA39</f>
        <v>60722.359880000004</v>
      </c>
      <c r="BB20" s="17">
        <f>+'[1]Posting 9.1'!BB39</f>
        <v>12160.751</v>
      </c>
      <c r="BC20" s="17">
        <f>+'[1]Posting 9.1'!BC39</f>
        <v>51668.79</v>
      </c>
      <c r="BD20" s="17">
        <f>+'[1]Posting 9.1'!BD39</f>
        <v>0</v>
      </c>
      <c r="BE20" s="17">
        <f>+'[1]Posting 9.1'!BE39</f>
        <v>0</v>
      </c>
      <c r="BF20" s="17">
        <f>+'[1]Posting 9.1'!BF39</f>
        <v>0</v>
      </c>
      <c r="BG20" s="17">
        <f>+'[1]Posting 9.1'!BG39</f>
        <v>0</v>
      </c>
      <c r="BH20" s="17">
        <f>+'[1]Posting 9.1'!BH39</f>
        <v>0</v>
      </c>
      <c r="BI20" s="17">
        <f>+'[1]Posting 9.1'!BI39</f>
        <v>9761.7990000000009</v>
      </c>
      <c r="BJ20" s="17">
        <f>+'[1]Posting 9.1'!BJ39</f>
        <v>18.027000000000001</v>
      </c>
      <c r="BK20" s="17">
        <f>+'[1]Posting 9.1'!BK39</f>
        <v>0</v>
      </c>
      <c r="BL20" s="17">
        <f>+'[1]Posting 9.1'!BL39</f>
        <v>0</v>
      </c>
      <c r="BM20" s="17">
        <f>+'[1]Posting 9.1'!BM39</f>
        <v>0</v>
      </c>
      <c r="BN20" s="17">
        <f>+'[1]Posting 9.1'!BN39</f>
        <v>0</v>
      </c>
      <c r="BO20" s="17">
        <f>+'[1]Posting 9.1'!BO39</f>
        <v>0</v>
      </c>
      <c r="BP20" s="17">
        <f>+'[1]Posting 9.1'!BP39</f>
        <v>0</v>
      </c>
      <c r="BQ20" s="17">
        <f>+'[1]Posting 9.1'!BQ39</f>
        <v>0</v>
      </c>
      <c r="BR20" s="17">
        <f>+'[1]Posting 9.1'!BR39</f>
        <v>0</v>
      </c>
      <c r="BS20" s="17">
        <f t="shared" si="7"/>
        <v>3041831.2168700001</v>
      </c>
    </row>
    <row r="21" spans="1:71" ht="17.25">
      <c r="A21" s="15"/>
      <c r="B21" s="18" t="s">
        <v>83</v>
      </c>
      <c r="C21" s="14">
        <f>SUM(C22:C23)</f>
        <v>1173023.19</v>
      </c>
      <c r="D21" s="14">
        <f t="shared" ref="D21:BO21" si="8">SUM(D22:D23)</f>
        <v>0</v>
      </c>
      <c r="E21" s="14">
        <f t="shared" si="8"/>
        <v>0</v>
      </c>
      <c r="F21" s="14">
        <f t="shared" si="8"/>
        <v>907268.72597000003</v>
      </c>
      <c r="G21" s="14">
        <f t="shared" si="8"/>
        <v>0</v>
      </c>
      <c r="H21" s="14">
        <f t="shared" si="8"/>
        <v>0</v>
      </c>
      <c r="I21" s="14">
        <f t="shared" si="8"/>
        <v>0</v>
      </c>
      <c r="J21" s="14">
        <f t="shared" si="8"/>
        <v>0</v>
      </c>
      <c r="K21" s="14">
        <f t="shared" si="8"/>
        <v>0</v>
      </c>
      <c r="L21" s="14">
        <f t="shared" si="8"/>
        <v>0</v>
      </c>
      <c r="M21" s="14">
        <f t="shared" si="8"/>
        <v>0</v>
      </c>
      <c r="N21" s="14">
        <f t="shared" si="8"/>
        <v>0</v>
      </c>
      <c r="O21" s="14">
        <f t="shared" si="8"/>
        <v>0</v>
      </c>
      <c r="P21" s="14">
        <f t="shared" si="8"/>
        <v>0</v>
      </c>
      <c r="Q21" s="14">
        <f t="shared" si="8"/>
        <v>0</v>
      </c>
      <c r="R21" s="14">
        <f t="shared" si="8"/>
        <v>0</v>
      </c>
      <c r="S21" s="14">
        <f t="shared" si="8"/>
        <v>0</v>
      </c>
      <c r="T21" s="14">
        <f t="shared" si="8"/>
        <v>0</v>
      </c>
      <c r="U21" s="14">
        <f t="shared" si="8"/>
        <v>0</v>
      </c>
      <c r="V21" s="14">
        <f t="shared" si="8"/>
        <v>0</v>
      </c>
      <c r="W21" s="14">
        <f t="shared" si="8"/>
        <v>0</v>
      </c>
      <c r="X21" s="14">
        <f t="shared" si="8"/>
        <v>0</v>
      </c>
      <c r="Y21" s="14">
        <f t="shared" si="8"/>
        <v>0</v>
      </c>
      <c r="Z21" s="14">
        <f t="shared" si="8"/>
        <v>0</v>
      </c>
      <c r="AA21" s="14">
        <f t="shared" si="8"/>
        <v>0</v>
      </c>
      <c r="AB21" s="14">
        <f t="shared" si="8"/>
        <v>0</v>
      </c>
      <c r="AC21" s="14">
        <f t="shared" si="8"/>
        <v>0</v>
      </c>
      <c r="AD21" s="14">
        <f t="shared" si="8"/>
        <v>0</v>
      </c>
      <c r="AE21" s="14">
        <f t="shared" si="8"/>
        <v>0</v>
      </c>
      <c r="AF21" s="14">
        <f t="shared" si="8"/>
        <v>0</v>
      </c>
      <c r="AG21" s="14">
        <f t="shared" si="8"/>
        <v>0</v>
      </c>
      <c r="AH21" s="14">
        <f t="shared" si="8"/>
        <v>0</v>
      </c>
      <c r="AI21" s="14">
        <f t="shared" si="8"/>
        <v>0</v>
      </c>
      <c r="AJ21" s="14">
        <f t="shared" si="8"/>
        <v>0</v>
      </c>
      <c r="AK21" s="14">
        <f t="shared" si="8"/>
        <v>0</v>
      </c>
      <c r="AL21" s="14">
        <f t="shared" si="8"/>
        <v>0</v>
      </c>
      <c r="AM21" s="14">
        <f t="shared" si="8"/>
        <v>0</v>
      </c>
      <c r="AN21" s="14">
        <f t="shared" si="8"/>
        <v>0</v>
      </c>
      <c r="AO21" s="14">
        <f t="shared" si="8"/>
        <v>0</v>
      </c>
      <c r="AP21" s="14">
        <f t="shared" si="8"/>
        <v>0</v>
      </c>
      <c r="AQ21" s="14">
        <f t="shared" si="8"/>
        <v>0</v>
      </c>
      <c r="AR21" s="14">
        <f t="shared" si="8"/>
        <v>0</v>
      </c>
      <c r="AS21" s="14">
        <f t="shared" si="8"/>
        <v>0</v>
      </c>
      <c r="AT21" s="14">
        <f t="shared" si="8"/>
        <v>0</v>
      </c>
      <c r="AU21" s="14">
        <f t="shared" si="8"/>
        <v>0</v>
      </c>
      <c r="AV21" s="14">
        <f t="shared" si="8"/>
        <v>0</v>
      </c>
      <c r="AW21" s="14">
        <f t="shared" si="8"/>
        <v>0</v>
      </c>
      <c r="AX21" s="14">
        <f t="shared" si="8"/>
        <v>0</v>
      </c>
      <c r="AY21" s="14">
        <f t="shared" si="8"/>
        <v>0</v>
      </c>
      <c r="AZ21" s="14">
        <f t="shared" si="8"/>
        <v>0</v>
      </c>
      <c r="BA21" s="14">
        <f t="shared" si="8"/>
        <v>0</v>
      </c>
      <c r="BB21" s="14">
        <f t="shared" si="8"/>
        <v>0</v>
      </c>
      <c r="BC21" s="14">
        <f t="shared" si="8"/>
        <v>0</v>
      </c>
      <c r="BD21" s="14">
        <f t="shared" si="8"/>
        <v>0</v>
      </c>
      <c r="BE21" s="14">
        <f t="shared" si="8"/>
        <v>0</v>
      </c>
      <c r="BF21" s="14">
        <f t="shared" si="8"/>
        <v>0</v>
      </c>
      <c r="BG21" s="14">
        <f t="shared" si="8"/>
        <v>0</v>
      </c>
      <c r="BH21" s="14">
        <f t="shared" si="8"/>
        <v>0</v>
      </c>
      <c r="BI21" s="14">
        <f t="shared" si="8"/>
        <v>0</v>
      </c>
      <c r="BJ21" s="14">
        <f t="shared" si="8"/>
        <v>0</v>
      </c>
      <c r="BK21" s="14">
        <f t="shared" si="8"/>
        <v>0</v>
      </c>
      <c r="BL21" s="14">
        <f t="shared" si="8"/>
        <v>0</v>
      </c>
      <c r="BM21" s="14">
        <f t="shared" si="8"/>
        <v>0</v>
      </c>
      <c r="BN21" s="14">
        <f t="shared" si="8"/>
        <v>0</v>
      </c>
      <c r="BO21" s="14">
        <f t="shared" si="8"/>
        <v>0</v>
      </c>
      <c r="BP21" s="14">
        <f t="shared" ref="BP21:BS21" si="9">SUM(BP22:BP23)</f>
        <v>0</v>
      </c>
      <c r="BQ21" s="14">
        <f t="shared" si="9"/>
        <v>0</v>
      </c>
      <c r="BR21" s="14">
        <f t="shared" si="9"/>
        <v>0</v>
      </c>
      <c r="BS21" s="14">
        <f t="shared" si="9"/>
        <v>2080291.91597</v>
      </c>
    </row>
    <row r="22" spans="1:71" ht="17.25">
      <c r="A22" s="15"/>
      <c r="B22" s="16" t="s">
        <v>84</v>
      </c>
      <c r="C22" s="17">
        <f>+'[1]Posting 9.1'!C41</f>
        <v>1091601.52</v>
      </c>
      <c r="D22" s="17">
        <f>+'[1]Posting 9.1'!D41</f>
        <v>0</v>
      </c>
      <c r="E22" s="17">
        <f>+'[1]Posting 9.1'!E41</f>
        <v>0</v>
      </c>
      <c r="F22" s="17">
        <f>+'[1]Posting 9.1'!F41</f>
        <v>903871.39497000002</v>
      </c>
      <c r="G22" s="17">
        <f>+'[1]Posting 9.1'!G41</f>
        <v>0</v>
      </c>
      <c r="H22" s="17">
        <f>+'[1]Posting 9.1'!H41</f>
        <v>0</v>
      </c>
      <c r="I22" s="17">
        <f>+'[1]Posting 9.1'!I41</f>
        <v>0</v>
      </c>
      <c r="J22" s="17">
        <f>+'[1]Posting 9.1'!J41</f>
        <v>0</v>
      </c>
      <c r="K22" s="17">
        <f>+'[1]Posting 9.1'!K41</f>
        <v>0</v>
      </c>
      <c r="L22" s="17">
        <f>+'[1]Posting 9.1'!L41</f>
        <v>0</v>
      </c>
      <c r="M22" s="17">
        <f>+'[1]Posting 9.1'!M41</f>
        <v>0</v>
      </c>
      <c r="N22" s="17">
        <f>+'[1]Posting 9.1'!N41</f>
        <v>0</v>
      </c>
      <c r="O22" s="17">
        <f>+'[1]Posting 9.1'!O41</f>
        <v>0</v>
      </c>
      <c r="P22" s="17">
        <f>+'[1]Posting 9.1'!P41</f>
        <v>0</v>
      </c>
      <c r="Q22" s="17">
        <f>+'[1]Posting 9.1'!Q41</f>
        <v>0</v>
      </c>
      <c r="R22" s="17">
        <f>+'[1]Posting 9.1'!R41</f>
        <v>0</v>
      </c>
      <c r="S22" s="17">
        <f>+'[1]Posting 9.1'!S41</f>
        <v>0</v>
      </c>
      <c r="T22" s="17">
        <f>+'[1]Posting 9.1'!T41</f>
        <v>0</v>
      </c>
      <c r="U22" s="17">
        <f>+'[1]Posting 9.1'!U41</f>
        <v>0</v>
      </c>
      <c r="V22" s="17">
        <f>+'[1]Posting 9.1'!V41</f>
        <v>0</v>
      </c>
      <c r="W22" s="17">
        <f>+'[1]Posting 9.1'!W41</f>
        <v>0</v>
      </c>
      <c r="X22" s="17">
        <f>+'[1]Posting 9.1'!X41</f>
        <v>0</v>
      </c>
      <c r="Y22" s="17">
        <f>+'[1]Posting 9.1'!Y41</f>
        <v>0</v>
      </c>
      <c r="Z22" s="17">
        <f>+'[1]Posting 9.1'!Z41</f>
        <v>0</v>
      </c>
      <c r="AA22" s="17">
        <f>+'[1]Posting 9.1'!AA41</f>
        <v>0</v>
      </c>
      <c r="AB22" s="17">
        <f>+'[1]Posting 9.1'!AB41</f>
        <v>0</v>
      </c>
      <c r="AC22" s="17">
        <f>+'[1]Posting 9.1'!AC41</f>
        <v>0</v>
      </c>
      <c r="AD22" s="17">
        <f>+'[1]Posting 9.1'!AD41</f>
        <v>0</v>
      </c>
      <c r="AE22" s="17">
        <f>+'[1]Posting 9.1'!AE41</f>
        <v>0</v>
      </c>
      <c r="AF22" s="17">
        <f>+'[1]Posting 9.1'!AF41</f>
        <v>0</v>
      </c>
      <c r="AG22" s="17">
        <f>+'[1]Posting 9.1'!AG41</f>
        <v>0</v>
      </c>
      <c r="AH22" s="17">
        <f>+'[1]Posting 9.1'!AH41</f>
        <v>0</v>
      </c>
      <c r="AI22" s="17">
        <f>+'[1]Posting 9.1'!AI41</f>
        <v>0</v>
      </c>
      <c r="AJ22" s="17">
        <f>+'[1]Posting 9.1'!AJ41</f>
        <v>0</v>
      </c>
      <c r="AK22" s="17">
        <f>+'[1]Posting 9.1'!AK41</f>
        <v>0</v>
      </c>
      <c r="AL22" s="17">
        <f>+'[1]Posting 9.1'!AL41</f>
        <v>0</v>
      </c>
      <c r="AM22" s="17">
        <f>+'[1]Posting 9.1'!AM41</f>
        <v>0</v>
      </c>
      <c r="AN22" s="17">
        <f>+'[1]Posting 9.1'!AN41</f>
        <v>0</v>
      </c>
      <c r="AO22" s="17">
        <f>+'[1]Posting 9.1'!AO41</f>
        <v>0</v>
      </c>
      <c r="AP22" s="17">
        <f>+'[1]Posting 9.1'!AP41</f>
        <v>0</v>
      </c>
      <c r="AQ22" s="17">
        <f>+'[1]Posting 9.1'!AQ41</f>
        <v>0</v>
      </c>
      <c r="AR22" s="17">
        <f>+'[1]Posting 9.1'!AR41</f>
        <v>0</v>
      </c>
      <c r="AS22" s="17">
        <f>+'[1]Posting 9.1'!AS41</f>
        <v>0</v>
      </c>
      <c r="AT22" s="17">
        <f>+'[1]Posting 9.1'!AT41</f>
        <v>0</v>
      </c>
      <c r="AU22" s="17">
        <f>+'[1]Posting 9.1'!AU41</f>
        <v>0</v>
      </c>
      <c r="AV22" s="17">
        <f>+'[1]Posting 9.1'!AV41</f>
        <v>0</v>
      </c>
      <c r="AW22" s="17">
        <f>+'[1]Posting 9.1'!AW41</f>
        <v>0</v>
      </c>
      <c r="AX22" s="17">
        <f>+'[1]Posting 9.1'!AX41</f>
        <v>0</v>
      </c>
      <c r="AY22" s="17">
        <f>+'[1]Posting 9.1'!AY41</f>
        <v>0</v>
      </c>
      <c r="AZ22" s="17">
        <f>+'[1]Posting 9.1'!AZ41</f>
        <v>0</v>
      </c>
      <c r="BA22" s="17">
        <f>+'[1]Posting 9.1'!BA41</f>
        <v>0</v>
      </c>
      <c r="BB22" s="17">
        <f>+'[1]Posting 9.1'!BB41</f>
        <v>0</v>
      </c>
      <c r="BC22" s="17">
        <f>+'[1]Posting 9.1'!BC41</f>
        <v>0</v>
      </c>
      <c r="BD22" s="17">
        <f>+'[1]Posting 9.1'!BD41</f>
        <v>0</v>
      </c>
      <c r="BE22" s="17">
        <f>+'[1]Posting 9.1'!BE41</f>
        <v>0</v>
      </c>
      <c r="BF22" s="17">
        <f>+'[1]Posting 9.1'!BF41</f>
        <v>0</v>
      </c>
      <c r="BG22" s="17">
        <f>+'[1]Posting 9.1'!BG41</f>
        <v>0</v>
      </c>
      <c r="BH22" s="17">
        <f>+'[1]Posting 9.1'!BH41</f>
        <v>0</v>
      </c>
      <c r="BI22" s="17">
        <f>+'[1]Posting 9.1'!BI41</f>
        <v>0</v>
      </c>
      <c r="BJ22" s="17">
        <f>+'[1]Posting 9.1'!BJ41</f>
        <v>0</v>
      </c>
      <c r="BK22" s="17">
        <f>+'[1]Posting 9.1'!BK41</f>
        <v>0</v>
      </c>
      <c r="BL22" s="17">
        <f>+'[1]Posting 9.1'!BL41</f>
        <v>0</v>
      </c>
      <c r="BM22" s="17">
        <f>+'[1]Posting 9.1'!BM41</f>
        <v>0</v>
      </c>
      <c r="BN22" s="17">
        <f>+'[1]Posting 9.1'!BN41</f>
        <v>0</v>
      </c>
      <c r="BO22" s="17">
        <f>+'[1]Posting 9.1'!BO41</f>
        <v>0</v>
      </c>
      <c r="BP22" s="17">
        <f>+'[1]Posting 9.1'!BP41</f>
        <v>0</v>
      </c>
      <c r="BQ22" s="17">
        <f>+'[1]Posting 9.1'!BQ41</f>
        <v>0</v>
      </c>
      <c r="BR22" s="17">
        <f>+'[1]Posting 9.1'!BR41</f>
        <v>0</v>
      </c>
      <c r="BS22" s="17">
        <f>SUM(C22:BR22)</f>
        <v>1995472.91497</v>
      </c>
    </row>
    <row r="23" spans="1:71" ht="17.25">
      <c r="A23" s="15"/>
      <c r="B23" s="16" t="s">
        <v>85</v>
      </c>
      <c r="C23" s="17">
        <f>+'[1]Posting 9.1'!C42</f>
        <v>81421.67</v>
      </c>
      <c r="D23" s="17">
        <f>+'[1]Posting 9.1'!D42</f>
        <v>0</v>
      </c>
      <c r="E23" s="17">
        <f>+'[1]Posting 9.1'!E42</f>
        <v>0</v>
      </c>
      <c r="F23" s="17">
        <f>+'[1]Posting 9.1'!F42</f>
        <v>3397.3310000000001</v>
      </c>
      <c r="G23" s="17">
        <f>+'[1]Posting 9.1'!G42</f>
        <v>0</v>
      </c>
      <c r="H23" s="17">
        <f>+'[1]Posting 9.1'!H42</f>
        <v>0</v>
      </c>
      <c r="I23" s="17">
        <f>+'[1]Posting 9.1'!I42</f>
        <v>0</v>
      </c>
      <c r="J23" s="17">
        <f>+'[1]Posting 9.1'!J42</f>
        <v>0</v>
      </c>
      <c r="K23" s="17">
        <f>+'[1]Posting 9.1'!K42</f>
        <v>0</v>
      </c>
      <c r="L23" s="17">
        <f>+'[1]Posting 9.1'!L42</f>
        <v>0</v>
      </c>
      <c r="M23" s="17">
        <f>+'[1]Posting 9.1'!M42</f>
        <v>0</v>
      </c>
      <c r="N23" s="17">
        <f>+'[1]Posting 9.1'!N42</f>
        <v>0</v>
      </c>
      <c r="O23" s="17">
        <f>+'[1]Posting 9.1'!O42</f>
        <v>0</v>
      </c>
      <c r="P23" s="17">
        <f>+'[1]Posting 9.1'!P42</f>
        <v>0</v>
      </c>
      <c r="Q23" s="17">
        <f>+'[1]Posting 9.1'!Q42</f>
        <v>0</v>
      </c>
      <c r="R23" s="17">
        <f>+'[1]Posting 9.1'!R42</f>
        <v>0</v>
      </c>
      <c r="S23" s="17">
        <f>+'[1]Posting 9.1'!S42</f>
        <v>0</v>
      </c>
      <c r="T23" s="17">
        <f>+'[1]Posting 9.1'!T42</f>
        <v>0</v>
      </c>
      <c r="U23" s="17">
        <f>+'[1]Posting 9.1'!U42</f>
        <v>0</v>
      </c>
      <c r="V23" s="17">
        <f>+'[1]Posting 9.1'!V42</f>
        <v>0</v>
      </c>
      <c r="W23" s="17">
        <f>+'[1]Posting 9.1'!W42</f>
        <v>0</v>
      </c>
      <c r="X23" s="17">
        <f>+'[1]Posting 9.1'!X42</f>
        <v>0</v>
      </c>
      <c r="Y23" s="17">
        <f>+'[1]Posting 9.1'!Y42</f>
        <v>0</v>
      </c>
      <c r="Z23" s="17">
        <f>+'[1]Posting 9.1'!Z42</f>
        <v>0</v>
      </c>
      <c r="AA23" s="17">
        <f>+'[1]Posting 9.1'!AA42</f>
        <v>0</v>
      </c>
      <c r="AB23" s="17">
        <f>+'[1]Posting 9.1'!AB42</f>
        <v>0</v>
      </c>
      <c r="AC23" s="17">
        <f>+'[1]Posting 9.1'!AC42</f>
        <v>0</v>
      </c>
      <c r="AD23" s="17">
        <f>+'[1]Posting 9.1'!AD42</f>
        <v>0</v>
      </c>
      <c r="AE23" s="17">
        <f>+'[1]Posting 9.1'!AE42</f>
        <v>0</v>
      </c>
      <c r="AF23" s="17">
        <f>+'[1]Posting 9.1'!AF42</f>
        <v>0</v>
      </c>
      <c r="AG23" s="17">
        <f>+'[1]Posting 9.1'!AG42</f>
        <v>0</v>
      </c>
      <c r="AH23" s="17">
        <f>+'[1]Posting 9.1'!AH42</f>
        <v>0</v>
      </c>
      <c r="AI23" s="17">
        <f>+'[1]Posting 9.1'!AI42</f>
        <v>0</v>
      </c>
      <c r="AJ23" s="17">
        <f>+'[1]Posting 9.1'!AJ42</f>
        <v>0</v>
      </c>
      <c r="AK23" s="17">
        <f>+'[1]Posting 9.1'!AK42</f>
        <v>0</v>
      </c>
      <c r="AL23" s="17">
        <f>+'[1]Posting 9.1'!AL42</f>
        <v>0</v>
      </c>
      <c r="AM23" s="17">
        <f>+'[1]Posting 9.1'!AM42</f>
        <v>0</v>
      </c>
      <c r="AN23" s="17">
        <f>+'[1]Posting 9.1'!AN42</f>
        <v>0</v>
      </c>
      <c r="AO23" s="17">
        <f>+'[1]Posting 9.1'!AO42</f>
        <v>0</v>
      </c>
      <c r="AP23" s="17">
        <f>+'[1]Posting 9.1'!AP42</f>
        <v>0</v>
      </c>
      <c r="AQ23" s="17">
        <f>+'[1]Posting 9.1'!AQ42</f>
        <v>0</v>
      </c>
      <c r="AR23" s="17">
        <f>+'[1]Posting 9.1'!AR42</f>
        <v>0</v>
      </c>
      <c r="AS23" s="17">
        <f>+'[1]Posting 9.1'!AS42</f>
        <v>0</v>
      </c>
      <c r="AT23" s="17">
        <f>+'[1]Posting 9.1'!AT42</f>
        <v>0</v>
      </c>
      <c r="AU23" s="17">
        <f>+'[1]Posting 9.1'!AU42</f>
        <v>0</v>
      </c>
      <c r="AV23" s="17">
        <f>+'[1]Posting 9.1'!AV42</f>
        <v>0</v>
      </c>
      <c r="AW23" s="17">
        <f>+'[1]Posting 9.1'!AW42</f>
        <v>0</v>
      </c>
      <c r="AX23" s="17">
        <f>+'[1]Posting 9.1'!AX42</f>
        <v>0</v>
      </c>
      <c r="AY23" s="17">
        <f>+'[1]Posting 9.1'!AY42</f>
        <v>0</v>
      </c>
      <c r="AZ23" s="17">
        <f>+'[1]Posting 9.1'!AZ42</f>
        <v>0</v>
      </c>
      <c r="BA23" s="17">
        <f>+'[1]Posting 9.1'!BA42</f>
        <v>0</v>
      </c>
      <c r="BB23" s="17">
        <f>+'[1]Posting 9.1'!BB42</f>
        <v>0</v>
      </c>
      <c r="BC23" s="17">
        <f>+'[1]Posting 9.1'!BC42</f>
        <v>0</v>
      </c>
      <c r="BD23" s="17">
        <f>+'[1]Posting 9.1'!BD42</f>
        <v>0</v>
      </c>
      <c r="BE23" s="17">
        <f>+'[1]Posting 9.1'!BE42</f>
        <v>0</v>
      </c>
      <c r="BF23" s="17">
        <f>+'[1]Posting 9.1'!BF42</f>
        <v>0</v>
      </c>
      <c r="BG23" s="17">
        <f>+'[1]Posting 9.1'!BG42</f>
        <v>0</v>
      </c>
      <c r="BH23" s="17">
        <f>+'[1]Posting 9.1'!BH42</f>
        <v>0</v>
      </c>
      <c r="BI23" s="17">
        <f>+'[1]Posting 9.1'!BI42</f>
        <v>0</v>
      </c>
      <c r="BJ23" s="17">
        <f>+'[1]Posting 9.1'!BJ42</f>
        <v>0</v>
      </c>
      <c r="BK23" s="17">
        <f>+'[1]Posting 9.1'!BK42</f>
        <v>0</v>
      </c>
      <c r="BL23" s="17">
        <f>+'[1]Posting 9.1'!BL42</f>
        <v>0</v>
      </c>
      <c r="BM23" s="17">
        <f>+'[1]Posting 9.1'!BM42</f>
        <v>0</v>
      </c>
      <c r="BN23" s="17">
        <f>+'[1]Posting 9.1'!BN42</f>
        <v>0</v>
      </c>
      <c r="BO23" s="17">
        <f>+'[1]Posting 9.1'!BO42</f>
        <v>0</v>
      </c>
      <c r="BP23" s="17">
        <f>+'[1]Posting 9.1'!BP42</f>
        <v>0</v>
      </c>
      <c r="BQ23" s="17">
        <f>+'[1]Posting 9.1'!BQ42</f>
        <v>0</v>
      </c>
      <c r="BR23" s="17">
        <f>+'[1]Posting 9.1'!BR42</f>
        <v>0</v>
      </c>
      <c r="BS23" s="17">
        <f t="shared" ref="BS23:BS24" si="10">SUM(C23:BR23)</f>
        <v>84819.001000000004</v>
      </c>
    </row>
    <row r="24" spans="1:71" ht="17.25">
      <c r="A24" s="15"/>
      <c r="B24" s="16" t="s">
        <v>86</v>
      </c>
      <c r="C24" s="17">
        <f>+'[1]Posting 9.1'!C43</f>
        <v>18851.23</v>
      </c>
      <c r="D24" s="17">
        <f>+'[1]Posting 9.1'!D43</f>
        <v>0</v>
      </c>
      <c r="E24" s="17">
        <f>+'[1]Posting 9.1'!E43</f>
        <v>0</v>
      </c>
      <c r="F24" s="17">
        <f>+'[1]Posting 9.1'!F43</f>
        <v>7251552.9915100001</v>
      </c>
      <c r="G24" s="17">
        <f>+'[1]Posting 9.1'!G43</f>
        <v>3451189.5350000001</v>
      </c>
      <c r="H24" s="17">
        <f>+'[1]Posting 9.1'!H43</f>
        <v>0</v>
      </c>
      <c r="I24" s="17">
        <f>+'[1]Posting 9.1'!I43</f>
        <v>0</v>
      </c>
      <c r="J24" s="17">
        <f>+'[1]Posting 9.1'!J43</f>
        <v>0</v>
      </c>
      <c r="K24" s="17">
        <f>+'[1]Posting 9.1'!K43</f>
        <v>124561.52800000001</v>
      </c>
      <c r="L24" s="17">
        <f>+'[1]Posting 9.1'!L43</f>
        <v>0</v>
      </c>
      <c r="M24" s="17">
        <f>+'[1]Posting 9.1'!M43</f>
        <v>56685.071000000004</v>
      </c>
      <c r="N24" s="17">
        <f>+'[1]Posting 9.1'!N43</f>
        <v>0</v>
      </c>
      <c r="O24" s="17">
        <f>+'[1]Posting 9.1'!O43</f>
        <v>0</v>
      </c>
      <c r="P24" s="17">
        <f>+'[1]Posting 9.1'!P43</f>
        <v>204007.79327000005</v>
      </c>
      <c r="Q24" s="17">
        <f>+'[1]Posting 9.1'!Q43</f>
        <v>161876.25837000011</v>
      </c>
      <c r="R24" s="17">
        <f>+'[1]Posting 9.1'!R43</f>
        <v>0</v>
      </c>
      <c r="S24" s="17">
        <f>+'[1]Posting 9.1'!S43</f>
        <v>1849.941</v>
      </c>
      <c r="T24" s="17">
        <f>+'[1]Posting 9.1'!T43</f>
        <v>16009.457849999999</v>
      </c>
      <c r="U24" s="17">
        <f>+'[1]Posting 9.1'!U43</f>
        <v>2329.0776800000003</v>
      </c>
      <c r="V24" s="17">
        <f>+'[1]Posting 9.1'!V43</f>
        <v>58105.569449999995</v>
      </c>
      <c r="W24" s="17">
        <f>+'[1]Posting 9.1'!W43</f>
        <v>0</v>
      </c>
      <c r="X24" s="17">
        <f>+'[1]Posting 9.1'!X43</f>
        <v>7840.5142599999999</v>
      </c>
      <c r="Y24" s="17">
        <f>+'[1]Posting 9.1'!Y43</f>
        <v>162799.24797999999</v>
      </c>
      <c r="Z24" s="17">
        <f>+'[1]Posting 9.1'!Z43</f>
        <v>689384.21672999999</v>
      </c>
      <c r="AA24" s="17">
        <f>+'[1]Posting 9.1'!AA43</f>
        <v>0</v>
      </c>
      <c r="AB24" s="17">
        <f>+'[1]Posting 9.1'!AB43</f>
        <v>0</v>
      </c>
      <c r="AC24" s="17">
        <f>+'[1]Posting 9.1'!AC43</f>
        <v>9434.9191900000005</v>
      </c>
      <c r="AD24" s="17">
        <f>+'[1]Posting 9.1'!AD43</f>
        <v>0</v>
      </c>
      <c r="AE24" s="17">
        <f>+'[1]Posting 9.1'!AE43</f>
        <v>0</v>
      </c>
      <c r="AF24" s="17">
        <f>+'[1]Posting 9.1'!AF43</f>
        <v>0</v>
      </c>
      <c r="AG24" s="17">
        <f>+'[1]Posting 9.1'!AG43</f>
        <v>4577.7</v>
      </c>
      <c r="AH24" s="17">
        <f>+'[1]Posting 9.1'!AH43</f>
        <v>0</v>
      </c>
      <c r="AI24" s="17">
        <f>+'[1]Posting 9.1'!AI43</f>
        <v>148206.63137000002</v>
      </c>
      <c r="AJ24" s="17">
        <f>+'[1]Posting 9.1'!AJ43</f>
        <v>0</v>
      </c>
      <c r="AK24" s="17">
        <f>+'[1]Posting 9.1'!AK43</f>
        <v>0</v>
      </c>
      <c r="AL24" s="17">
        <f>+'[1]Posting 9.1'!AL43</f>
        <v>0</v>
      </c>
      <c r="AM24" s="17">
        <f>+'[1]Posting 9.1'!AM43</f>
        <v>59489.049229999997</v>
      </c>
      <c r="AN24" s="17">
        <f>+'[1]Posting 9.1'!AN43</f>
        <v>0</v>
      </c>
      <c r="AO24" s="17">
        <f>+'[1]Posting 9.1'!AO43</f>
        <v>36555.747100000001</v>
      </c>
      <c r="AP24" s="17">
        <f>+'[1]Posting 9.1'!AP43</f>
        <v>0</v>
      </c>
      <c r="AQ24" s="17">
        <f>+'[1]Posting 9.1'!AQ43</f>
        <v>0</v>
      </c>
      <c r="AR24" s="17">
        <f>+'[1]Posting 9.1'!AR43</f>
        <v>1775.01</v>
      </c>
      <c r="AS24" s="17">
        <f>+'[1]Posting 9.1'!AS43</f>
        <v>0</v>
      </c>
      <c r="AT24" s="17">
        <f>+'[1]Posting 9.1'!AT43</f>
        <v>0</v>
      </c>
      <c r="AU24" s="17">
        <f>+'[1]Posting 9.1'!AU43</f>
        <v>3847.3629999999998</v>
      </c>
      <c r="AV24" s="17">
        <f>+'[1]Posting 9.1'!AV43</f>
        <v>0</v>
      </c>
      <c r="AW24" s="17">
        <f>+'[1]Posting 9.1'!AW43</f>
        <v>0</v>
      </c>
      <c r="AX24" s="17">
        <f>+'[1]Posting 9.1'!AX43</f>
        <v>1652.6961699999999</v>
      </c>
      <c r="AY24" s="17">
        <f>+'[1]Posting 9.1'!AY43</f>
        <v>0</v>
      </c>
      <c r="AZ24" s="17">
        <f>+'[1]Posting 9.1'!AZ43</f>
        <v>4888.51</v>
      </c>
      <c r="BA24" s="17">
        <f>+'[1]Posting 9.1'!BA43</f>
        <v>1488.0195200000001</v>
      </c>
      <c r="BB24" s="17">
        <f>+'[1]Posting 9.1'!BB43</f>
        <v>1532.1790000000001</v>
      </c>
      <c r="BC24" s="17">
        <f>+'[1]Posting 9.1'!BC43</f>
        <v>0</v>
      </c>
      <c r="BD24" s="17">
        <f>+'[1]Posting 9.1'!BD43</f>
        <v>13913.01274</v>
      </c>
      <c r="BE24" s="17">
        <f>+'[1]Posting 9.1'!BE43</f>
        <v>0</v>
      </c>
      <c r="BF24" s="17">
        <f>+'[1]Posting 9.1'!BF43</f>
        <v>0</v>
      </c>
      <c r="BG24" s="17">
        <f>+'[1]Posting 9.1'!BG43</f>
        <v>0</v>
      </c>
      <c r="BH24" s="17">
        <f>+'[1]Posting 9.1'!BH43</f>
        <v>0</v>
      </c>
      <c r="BI24" s="17">
        <f>+'[1]Posting 9.1'!BI43</f>
        <v>0</v>
      </c>
      <c r="BJ24" s="17">
        <f>+'[1]Posting 9.1'!BJ43</f>
        <v>0</v>
      </c>
      <c r="BK24" s="17">
        <f>+'[1]Posting 9.1'!BK43</f>
        <v>0</v>
      </c>
      <c r="BL24" s="17">
        <f>+'[1]Posting 9.1'!BL43</f>
        <v>0</v>
      </c>
      <c r="BM24" s="17">
        <f>+'[1]Posting 9.1'!BM43</f>
        <v>0</v>
      </c>
      <c r="BN24" s="17">
        <f>+'[1]Posting 9.1'!BN43</f>
        <v>327.74</v>
      </c>
      <c r="BO24" s="17">
        <f>+'[1]Posting 9.1'!BO43</f>
        <v>0</v>
      </c>
      <c r="BP24" s="17">
        <f>+'[1]Posting 9.1'!BP43</f>
        <v>0</v>
      </c>
      <c r="BQ24" s="17">
        <f>+'[1]Posting 9.1'!BQ43</f>
        <v>47</v>
      </c>
      <c r="BR24" s="17">
        <f>+'[1]Posting 9.1'!BR43</f>
        <v>0</v>
      </c>
      <c r="BS24" s="17">
        <f t="shared" si="10"/>
        <v>12494778.00942</v>
      </c>
    </row>
    <row r="25" spans="1:71" ht="17.25">
      <c r="A25" s="12">
        <v>4</v>
      </c>
      <c r="B25" s="18" t="s">
        <v>87</v>
      </c>
      <c r="C25" s="14">
        <f>+'[1]Posting 9.1'!C44</f>
        <v>0</v>
      </c>
      <c r="D25" s="14">
        <f>+'[1]Posting 9.1'!D44</f>
        <v>0</v>
      </c>
      <c r="E25" s="14">
        <f>+'[1]Posting 9.1'!E44</f>
        <v>0</v>
      </c>
      <c r="F25" s="14">
        <f>+'[1]Posting 9.1'!F44</f>
        <v>0</v>
      </c>
      <c r="G25" s="14">
        <f>+'[1]Posting 9.1'!G44</f>
        <v>0</v>
      </c>
      <c r="H25" s="14">
        <f>+'[1]Posting 9.1'!H44</f>
        <v>0</v>
      </c>
      <c r="I25" s="14">
        <f>+'[1]Posting 9.1'!I44</f>
        <v>0</v>
      </c>
      <c r="J25" s="14">
        <f>+'[1]Posting 9.1'!J44</f>
        <v>0</v>
      </c>
      <c r="K25" s="14">
        <f>+'[1]Posting 9.1'!K44</f>
        <v>0</v>
      </c>
      <c r="L25" s="14">
        <f>+'[1]Posting 9.1'!L44</f>
        <v>0</v>
      </c>
      <c r="M25" s="14">
        <f>+'[1]Posting 9.1'!M44</f>
        <v>0</v>
      </c>
      <c r="N25" s="14">
        <f>+'[1]Posting 9.1'!N44</f>
        <v>0</v>
      </c>
      <c r="O25" s="14">
        <f>+'[1]Posting 9.1'!O44</f>
        <v>0</v>
      </c>
      <c r="P25" s="14">
        <f>+'[1]Posting 9.1'!P44</f>
        <v>0</v>
      </c>
      <c r="Q25" s="14">
        <f>+'[1]Posting 9.1'!Q44</f>
        <v>0</v>
      </c>
      <c r="R25" s="14">
        <f>+'[1]Posting 9.1'!R44</f>
        <v>0</v>
      </c>
      <c r="S25" s="14">
        <f>+'[1]Posting 9.1'!S44</f>
        <v>0</v>
      </c>
      <c r="T25" s="14">
        <f>+'[1]Posting 9.1'!T44</f>
        <v>0</v>
      </c>
      <c r="U25" s="14">
        <f>+'[1]Posting 9.1'!U44</f>
        <v>0</v>
      </c>
      <c r="V25" s="14">
        <f>+'[1]Posting 9.1'!V44</f>
        <v>0</v>
      </c>
      <c r="W25" s="14">
        <f>+'[1]Posting 9.1'!W44</f>
        <v>0</v>
      </c>
      <c r="X25" s="14">
        <f>+'[1]Posting 9.1'!X44</f>
        <v>0</v>
      </c>
      <c r="Y25" s="14">
        <f>+'[1]Posting 9.1'!Y44</f>
        <v>0</v>
      </c>
      <c r="Z25" s="14">
        <f>+'[1]Posting 9.1'!Z44</f>
        <v>0</v>
      </c>
      <c r="AA25" s="14">
        <f>+'[1]Posting 9.1'!AA44</f>
        <v>0</v>
      </c>
      <c r="AB25" s="14">
        <f>+'[1]Posting 9.1'!AB44</f>
        <v>0</v>
      </c>
      <c r="AC25" s="14">
        <f>+'[1]Posting 9.1'!AC44</f>
        <v>0</v>
      </c>
      <c r="AD25" s="14">
        <f>+'[1]Posting 9.1'!AD44</f>
        <v>0</v>
      </c>
      <c r="AE25" s="14">
        <f>+'[1]Posting 9.1'!AE44</f>
        <v>0</v>
      </c>
      <c r="AF25" s="14">
        <f>+'[1]Posting 9.1'!AF44</f>
        <v>0</v>
      </c>
      <c r="AG25" s="14">
        <f>+'[1]Posting 9.1'!AG44</f>
        <v>0</v>
      </c>
      <c r="AH25" s="14">
        <f>+'[1]Posting 9.1'!AH44</f>
        <v>0</v>
      </c>
      <c r="AI25" s="14">
        <f>+'[1]Posting 9.1'!AI44</f>
        <v>0</v>
      </c>
      <c r="AJ25" s="14">
        <f>+'[1]Posting 9.1'!AJ44</f>
        <v>0</v>
      </c>
      <c r="AK25" s="14">
        <f>+'[1]Posting 9.1'!AK44</f>
        <v>0</v>
      </c>
      <c r="AL25" s="14">
        <f>+'[1]Posting 9.1'!AL44</f>
        <v>83.066999999999993</v>
      </c>
      <c r="AM25" s="14">
        <f>+'[1]Posting 9.1'!AM44</f>
        <v>0</v>
      </c>
      <c r="AN25" s="14">
        <f>+'[1]Posting 9.1'!AN44</f>
        <v>0</v>
      </c>
      <c r="AO25" s="14">
        <f>+'[1]Posting 9.1'!AO44</f>
        <v>0</v>
      </c>
      <c r="AP25" s="14">
        <f>+'[1]Posting 9.1'!AP44</f>
        <v>0</v>
      </c>
      <c r="AQ25" s="14">
        <f>+'[1]Posting 9.1'!AQ44</f>
        <v>62.383330000000001</v>
      </c>
      <c r="AR25" s="14">
        <f>+'[1]Posting 9.1'!AR44</f>
        <v>0</v>
      </c>
      <c r="AS25" s="14">
        <f>+'[1]Posting 9.1'!AS44</f>
        <v>0</v>
      </c>
      <c r="AT25" s="14">
        <f>+'[1]Posting 9.1'!AT44</f>
        <v>0</v>
      </c>
      <c r="AU25" s="14">
        <f>+'[1]Posting 9.1'!AU44</f>
        <v>0</v>
      </c>
      <c r="AV25" s="14">
        <f>+'[1]Posting 9.1'!AV44</f>
        <v>0</v>
      </c>
      <c r="AW25" s="14">
        <f>+'[1]Posting 9.1'!AW44</f>
        <v>0</v>
      </c>
      <c r="AX25" s="14">
        <f>+'[1]Posting 9.1'!AX44</f>
        <v>168.64618999999999</v>
      </c>
      <c r="AY25" s="14">
        <f>+'[1]Posting 9.1'!AY44</f>
        <v>0</v>
      </c>
      <c r="AZ25" s="14">
        <f>+'[1]Posting 9.1'!AZ44</f>
        <v>0</v>
      </c>
      <c r="BA25" s="14">
        <f>+'[1]Posting 9.1'!BA44</f>
        <v>0</v>
      </c>
      <c r="BB25" s="14">
        <f>+'[1]Posting 9.1'!BB44</f>
        <v>0</v>
      </c>
      <c r="BC25" s="14">
        <f>+'[1]Posting 9.1'!BC44</f>
        <v>302.39</v>
      </c>
      <c r="BD25" s="14">
        <f>+'[1]Posting 9.1'!BD44</f>
        <v>0</v>
      </c>
      <c r="BE25" s="14">
        <f>+'[1]Posting 9.1'!BE44</f>
        <v>0</v>
      </c>
      <c r="BF25" s="14">
        <f>+'[1]Posting 9.1'!BF44</f>
        <v>0</v>
      </c>
      <c r="BG25" s="14">
        <f>+'[1]Posting 9.1'!BG44</f>
        <v>0</v>
      </c>
      <c r="BH25" s="14">
        <f>+'[1]Posting 9.1'!BH44</f>
        <v>0</v>
      </c>
      <c r="BI25" s="14">
        <f>+'[1]Posting 9.1'!BI44</f>
        <v>0</v>
      </c>
      <c r="BJ25" s="14">
        <f>+'[1]Posting 9.1'!BJ44</f>
        <v>0.55000000000000004</v>
      </c>
      <c r="BK25" s="14">
        <f>+'[1]Posting 9.1'!BK44</f>
        <v>0</v>
      </c>
      <c r="BL25" s="14">
        <f>+'[1]Posting 9.1'!BL44</f>
        <v>0</v>
      </c>
      <c r="BM25" s="14">
        <f>+'[1]Posting 9.1'!BM44</f>
        <v>67.78</v>
      </c>
      <c r="BN25" s="14">
        <f>+'[1]Posting 9.1'!BN44</f>
        <v>0</v>
      </c>
      <c r="BO25" s="14">
        <f>+'[1]Posting 9.1'!BO44</f>
        <v>0</v>
      </c>
      <c r="BP25" s="14">
        <f>+'[1]Posting 9.1'!BP44</f>
        <v>0</v>
      </c>
      <c r="BQ25" s="14">
        <f>+'[1]Posting 9.1'!BQ44</f>
        <v>304</v>
      </c>
      <c r="BR25" s="14">
        <f>+'[1]Posting 9.1'!BR44</f>
        <v>237</v>
      </c>
      <c r="BS25" s="14">
        <f>SUM(C25:BR25)</f>
        <v>1225.8165199999999</v>
      </c>
    </row>
    <row r="26" spans="1:71" ht="17.25">
      <c r="A26" s="12">
        <v>5</v>
      </c>
      <c r="B26" s="18" t="s">
        <v>88</v>
      </c>
      <c r="C26" s="14">
        <f>SUM(C27:C38)</f>
        <v>1182274.9400000004</v>
      </c>
      <c r="D26" s="14">
        <f t="shared" ref="D26:BO26" si="11">SUM(D27:D38)</f>
        <v>417881.12</v>
      </c>
      <c r="E26" s="14">
        <f t="shared" si="11"/>
        <v>533672</v>
      </c>
      <c r="F26" s="14">
        <f t="shared" si="11"/>
        <v>1521044.6398499999</v>
      </c>
      <c r="G26" s="14">
        <f t="shared" si="11"/>
        <v>1247164.8142626702</v>
      </c>
      <c r="H26" s="14">
        <f t="shared" si="11"/>
        <v>1730478.7149899998</v>
      </c>
      <c r="I26" s="14">
        <f t="shared" si="11"/>
        <v>643488.51093999995</v>
      </c>
      <c r="J26" s="14">
        <f t="shared" si="11"/>
        <v>29492</v>
      </c>
      <c r="K26" s="14">
        <f t="shared" si="11"/>
        <v>41803.9382990909</v>
      </c>
      <c r="L26" s="14">
        <f t="shared" si="11"/>
        <v>162869.70752</v>
      </c>
      <c r="M26" s="14">
        <f t="shared" si="11"/>
        <v>121101.17780027274</v>
      </c>
      <c r="N26" s="14">
        <f t="shared" si="11"/>
        <v>100623.73798908098</v>
      </c>
      <c r="O26" s="14">
        <f t="shared" si="11"/>
        <v>165349.88855999999</v>
      </c>
      <c r="P26" s="14">
        <f t="shared" si="11"/>
        <v>95843.775681363622</v>
      </c>
      <c r="Q26" s="14">
        <f t="shared" si="11"/>
        <v>104833.92423</v>
      </c>
      <c r="R26" s="14">
        <f t="shared" si="11"/>
        <v>340493.85157300002</v>
      </c>
      <c r="S26" s="14">
        <f t="shared" si="11"/>
        <v>136962.62744000001</v>
      </c>
      <c r="T26" s="14">
        <f t="shared" si="11"/>
        <v>157886.67077727272</v>
      </c>
      <c r="U26" s="14">
        <f t="shared" si="11"/>
        <v>43472.393929736369</v>
      </c>
      <c r="V26" s="14">
        <f t="shared" si="11"/>
        <v>105334.57796363634</v>
      </c>
      <c r="W26" s="14">
        <f t="shared" si="11"/>
        <v>21052.010000000002</v>
      </c>
      <c r="X26" s="14">
        <f t="shared" si="11"/>
        <v>91149.831059999997</v>
      </c>
      <c r="Y26" s="14">
        <f t="shared" si="11"/>
        <v>154780.17920090913</v>
      </c>
      <c r="Z26" s="14">
        <f t="shared" si="11"/>
        <v>810361.78753429919</v>
      </c>
      <c r="AA26" s="14">
        <f t="shared" si="11"/>
        <v>60947.35629004785</v>
      </c>
      <c r="AB26" s="14">
        <f t="shared" si="11"/>
        <v>149563.94344999999</v>
      </c>
      <c r="AC26" s="14">
        <f t="shared" si="11"/>
        <v>68585.811301818176</v>
      </c>
      <c r="AD26" s="14">
        <f t="shared" si="11"/>
        <v>326751.41722272732</v>
      </c>
      <c r="AE26" s="14">
        <f t="shared" si="11"/>
        <v>58608.228262727265</v>
      </c>
      <c r="AF26" s="14">
        <f t="shared" si="11"/>
        <v>45306.281150509094</v>
      </c>
      <c r="AG26" s="14">
        <f t="shared" si="11"/>
        <v>80215.69558</v>
      </c>
      <c r="AH26" s="14">
        <f t="shared" si="11"/>
        <v>256427.52669090795</v>
      </c>
      <c r="AI26" s="14">
        <f t="shared" si="11"/>
        <v>2600148.0068778638</v>
      </c>
      <c r="AJ26" s="14">
        <f t="shared" si="11"/>
        <v>26226.185000000001</v>
      </c>
      <c r="AK26" s="14">
        <f t="shared" si="11"/>
        <v>68998.83600000001</v>
      </c>
      <c r="AL26" s="14">
        <f t="shared" si="11"/>
        <v>188703.95699999999</v>
      </c>
      <c r="AM26" s="14">
        <f t="shared" si="11"/>
        <v>473256.11216332676</v>
      </c>
      <c r="AN26" s="14">
        <f t="shared" si="11"/>
        <v>24938.320530000001</v>
      </c>
      <c r="AO26" s="14">
        <f t="shared" si="11"/>
        <v>26253.865290000002</v>
      </c>
      <c r="AP26" s="14">
        <f t="shared" si="11"/>
        <v>16887.79</v>
      </c>
      <c r="AQ26" s="14">
        <f t="shared" si="11"/>
        <v>38591.726500000004</v>
      </c>
      <c r="AR26" s="14">
        <f t="shared" si="11"/>
        <v>1877.6200000000001</v>
      </c>
      <c r="AS26" s="14">
        <f t="shared" si="11"/>
        <v>73070.972760000004</v>
      </c>
      <c r="AT26" s="14">
        <f t="shared" si="11"/>
        <v>19462</v>
      </c>
      <c r="AU26" s="14">
        <f t="shared" si="11"/>
        <v>14200.52175</v>
      </c>
      <c r="AV26" s="14">
        <f t="shared" si="11"/>
        <v>2672.6180000000004</v>
      </c>
      <c r="AW26" s="14">
        <f t="shared" si="11"/>
        <v>17073.879130000001</v>
      </c>
      <c r="AX26" s="14">
        <f t="shared" si="11"/>
        <v>23026.951295454543</v>
      </c>
      <c r="AY26" s="14">
        <f t="shared" si="11"/>
        <v>59264.32</v>
      </c>
      <c r="AZ26" s="14">
        <f t="shared" si="11"/>
        <v>18241.699999999997</v>
      </c>
      <c r="BA26" s="14">
        <f t="shared" si="11"/>
        <v>13917.841210000002</v>
      </c>
      <c r="BB26" s="14">
        <f t="shared" si="11"/>
        <v>13739.25359</v>
      </c>
      <c r="BC26" s="14">
        <f t="shared" si="11"/>
        <v>26506.15</v>
      </c>
      <c r="BD26" s="14">
        <f t="shared" si="11"/>
        <v>3335.6160500000001</v>
      </c>
      <c r="BE26" s="14">
        <f t="shared" si="11"/>
        <v>16953.382079999999</v>
      </c>
      <c r="BF26" s="14">
        <f t="shared" si="11"/>
        <v>53548.18327999999</v>
      </c>
      <c r="BG26" s="14">
        <f t="shared" si="11"/>
        <v>8730.4</v>
      </c>
      <c r="BH26" s="14">
        <f t="shared" si="11"/>
        <v>1520.2149999999999</v>
      </c>
      <c r="BI26" s="14">
        <f t="shared" si="11"/>
        <v>4996.6413000000002</v>
      </c>
      <c r="BJ26" s="14">
        <f t="shared" si="11"/>
        <v>5902.6515599999984</v>
      </c>
      <c r="BK26" s="14">
        <f t="shared" si="11"/>
        <v>1796.80448</v>
      </c>
      <c r="BL26" s="14">
        <f t="shared" si="11"/>
        <v>8583.2072599999992</v>
      </c>
      <c r="BM26" s="14">
        <f t="shared" si="11"/>
        <v>2353.33</v>
      </c>
      <c r="BN26" s="14">
        <f t="shared" si="11"/>
        <v>573.82999999999993</v>
      </c>
      <c r="BO26" s="14">
        <f t="shared" si="11"/>
        <v>294.35000000000002</v>
      </c>
      <c r="BP26" s="14">
        <f t="shared" ref="BP26:BS26" si="12">SUM(BP27:BP38)</f>
        <v>731.43006000000003</v>
      </c>
      <c r="BQ26" s="14">
        <f t="shared" si="12"/>
        <v>3540</v>
      </c>
      <c r="BR26" s="14">
        <f t="shared" si="12"/>
        <v>16668</v>
      </c>
      <c r="BS26" s="14">
        <f t="shared" si="12"/>
        <v>14882409.747716719</v>
      </c>
    </row>
    <row r="27" spans="1:71" ht="17.25">
      <c r="A27" s="19"/>
      <c r="B27" s="20" t="s">
        <v>89</v>
      </c>
      <c r="C27" s="17">
        <f>+'[1]Posting 9.1'!C46</f>
        <v>68577.638590000424</v>
      </c>
      <c r="D27" s="17">
        <f>+'[1]Posting 9.1'!D46</f>
        <v>11352.07</v>
      </c>
      <c r="E27" s="17">
        <f>+'[1]Posting 9.1'!E46</f>
        <v>195417</v>
      </c>
      <c r="F27" s="17">
        <f>+'[1]Posting 9.1'!F46</f>
        <v>15786.472109999999</v>
      </c>
      <c r="G27" s="17">
        <f>+'[1]Posting 9.1'!G46</f>
        <v>8892.204230000003</v>
      </c>
      <c r="H27" s="17">
        <f>+'[1]Posting 9.1'!H46</f>
        <v>164074.54638000004</v>
      </c>
      <c r="I27" s="17">
        <f>+'[1]Posting 9.1'!I46</f>
        <v>4121.1180800000002</v>
      </c>
      <c r="J27" s="17">
        <f>+'[1]Posting 9.1'!J46</f>
        <v>7645</v>
      </c>
      <c r="K27" s="17">
        <f>+'[1]Posting 9.1'!K46</f>
        <v>857.81751000000008</v>
      </c>
      <c r="L27" s="17">
        <f>+'[1]Posting 9.1'!L46</f>
        <v>1120.3362500000001</v>
      </c>
      <c r="M27" s="17">
        <f>+'[1]Posting 9.1'!M46</f>
        <v>4073.9470000000001</v>
      </c>
      <c r="N27" s="17">
        <f>+'[1]Posting 9.1'!N46</f>
        <v>9.8175000000000008</v>
      </c>
      <c r="O27" s="17">
        <f>+'[1]Posting 9.1'!O46</f>
        <v>68523.044999999998</v>
      </c>
      <c r="P27" s="17">
        <f>+'[1]Posting 9.1'!P46</f>
        <v>794.49928</v>
      </c>
      <c r="Q27" s="17">
        <f>+'[1]Posting 9.1'!Q46</f>
        <v>401.72066999999998</v>
      </c>
      <c r="R27" s="17">
        <f>+'[1]Posting 9.1'!R46</f>
        <v>3317.0805500000001</v>
      </c>
      <c r="S27" s="17">
        <f>+'[1]Posting 9.1'!S46</f>
        <v>146.82133999999999</v>
      </c>
      <c r="T27" s="17">
        <f>+'[1]Posting 9.1'!T46</f>
        <v>1690.02322</v>
      </c>
      <c r="U27" s="17">
        <f>+'[1]Posting 9.1'!U46</f>
        <v>155.70545000000001</v>
      </c>
      <c r="V27" s="17">
        <f>+'[1]Posting 9.1'!V46</f>
        <v>358.53613000000001</v>
      </c>
      <c r="W27" s="17">
        <f>+'[1]Posting 9.1'!W46</f>
        <v>5588.89</v>
      </c>
      <c r="X27" s="17">
        <f>+'[1]Posting 9.1'!X46</f>
        <v>3820.3883799999999</v>
      </c>
      <c r="Y27" s="17">
        <f>+'[1]Posting 9.1'!Y46</f>
        <v>989.21366</v>
      </c>
      <c r="Z27" s="17">
        <f>+'[1]Posting 9.1'!Z46</f>
        <v>148002.29189104165</v>
      </c>
      <c r="AA27" s="17">
        <f>+'[1]Posting 9.1'!AA46</f>
        <v>3475.45622</v>
      </c>
      <c r="AB27" s="17">
        <f>+'[1]Posting 9.1'!AB46</f>
        <v>1967.1599700000002</v>
      </c>
      <c r="AC27" s="17">
        <f>+'[1]Posting 9.1'!AC46</f>
        <v>31935.51671</v>
      </c>
      <c r="AD27" s="17">
        <f>+'[1]Posting 9.1'!AD46</f>
        <v>7629.6931199999999</v>
      </c>
      <c r="AE27" s="17">
        <f>+'[1]Posting 9.1'!AE46</f>
        <v>160.21059</v>
      </c>
      <c r="AF27" s="17">
        <f>+'[1]Posting 9.1'!AF46</f>
        <v>8393.7070000000003</v>
      </c>
      <c r="AG27" s="17">
        <f>+'[1]Posting 9.1'!AG46</f>
        <v>3494.8939999999998</v>
      </c>
      <c r="AH27" s="17">
        <f>+'[1]Posting 9.1'!AH46</f>
        <v>594.24526000000003</v>
      </c>
      <c r="AI27" s="17">
        <f>+'[1]Posting 9.1'!AI46</f>
        <v>18886.395369999998</v>
      </c>
      <c r="AJ27" s="17">
        <f>+'[1]Posting 9.1'!AJ46</f>
        <v>102.52</v>
      </c>
      <c r="AK27" s="17">
        <f>+'[1]Posting 9.1'!AK46</f>
        <v>820.60699999999997</v>
      </c>
      <c r="AL27" s="17">
        <f>+'[1]Posting 9.1'!AL46</f>
        <v>1615.52</v>
      </c>
      <c r="AM27" s="17">
        <f>+'[1]Posting 9.1'!AM46</f>
        <v>1917.37752</v>
      </c>
      <c r="AN27" s="17">
        <f>+'[1]Posting 9.1'!AN46</f>
        <v>464.69585999999998</v>
      </c>
      <c r="AO27" s="17">
        <f>+'[1]Posting 9.1'!AO46</f>
        <v>104.616</v>
      </c>
      <c r="AP27" s="17">
        <f>+'[1]Posting 9.1'!AP46</f>
        <v>70.069999999999993</v>
      </c>
      <c r="AQ27" s="17">
        <f>+'[1]Posting 9.1'!AQ46</f>
        <v>281.8</v>
      </c>
      <c r="AR27" s="17">
        <f>+'[1]Posting 9.1'!AR46</f>
        <v>704.15</v>
      </c>
      <c r="AS27" s="17">
        <f>+'[1]Posting 9.1'!AS46</f>
        <v>1703.0064</v>
      </c>
      <c r="AT27" s="17">
        <f>+'[1]Posting 9.1'!AT46</f>
        <v>0</v>
      </c>
      <c r="AU27" s="17">
        <f>+'[1]Posting 9.1'!AU46</f>
        <v>4427.2052899999999</v>
      </c>
      <c r="AV27" s="17">
        <f>+'[1]Posting 9.1'!AV46</f>
        <v>5.72</v>
      </c>
      <c r="AW27" s="17">
        <f>+'[1]Posting 9.1'!AW46</f>
        <v>86.402000000000001</v>
      </c>
      <c r="AX27" s="17">
        <f>+'[1]Posting 9.1'!AX46</f>
        <v>0</v>
      </c>
      <c r="AY27" s="17">
        <f>+'[1]Posting 9.1'!AY46</f>
        <v>18.25</v>
      </c>
      <c r="AZ27" s="17">
        <f>+'[1]Posting 9.1'!AZ46</f>
        <v>199.92</v>
      </c>
      <c r="BA27" s="17">
        <f>+'[1]Posting 9.1'!BA46</f>
        <v>0</v>
      </c>
      <c r="BB27" s="17">
        <f>+'[1]Posting 9.1'!BB46</f>
        <v>937.09389999999996</v>
      </c>
      <c r="BC27" s="17">
        <f>+'[1]Posting 9.1'!BC46</f>
        <v>100.78999999999999</v>
      </c>
      <c r="BD27" s="17">
        <f>+'[1]Posting 9.1'!BD46</f>
        <v>35.395000000000003</v>
      </c>
      <c r="BE27" s="17">
        <f>+'[1]Posting 9.1'!BE46</f>
        <v>2550.2350000000001</v>
      </c>
      <c r="BF27" s="17">
        <f>+'[1]Posting 9.1'!BF46</f>
        <v>2255.9459999999999</v>
      </c>
      <c r="BG27" s="17">
        <f>+'[1]Posting 9.1'!BG46</f>
        <v>40.909999999999997</v>
      </c>
      <c r="BH27" s="17">
        <f>+'[1]Posting 9.1'!BH46</f>
        <v>4.0999999999999996</v>
      </c>
      <c r="BI27" s="17">
        <f>+'[1]Posting 9.1'!BI46</f>
        <v>140.29599999999999</v>
      </c>
      <c r="BJ27" s="17">
        <f>+'[1]Posting 9.1'!BJ46</f>
        <v>573.82729000000006</v>
      </c>
      <c r="BK27" s="17">
        <f>+'[1]Posting 9.1'!BK46</f>
        <v>198.74799999999999</v>
      </c>
      <c r="BL27" s="17">
        <f>+'[1]Posting 9.1'!BL46</f>
        <v>1458.6400299999993</v>
      </c>
      <c r="BM27" s="17">
        <f>+'[1]Posting 9.1'!BM46</f>
        <v>0</v>
      </c>
      <c r="BN27" s="17">
        <f>+'[1]Posting 9.1'!BN46</f>
        <v>31.77</v>
      </c>
      <c r="BO27" s="17">
        <f>+'[1]Posting 9.1'!BO46</f>
        <v>57.18</v>
      </c>
      <c r="BP27" s="17">
        <f>+'[1]Posting 9.1'!BP46</f>
        <v>335.40890000000002</v>
      </c>
      <c r="BQ27" s="17">
        <f>+'[1]Posting 9.1'!BQ46</f>
        <v>0</v>
      </c>
      <c r="BR27" s="17">
        <f>+'[1]Posting 9.1'!BR46</f>
        <v>287</v>
      </c>
      <c r="BS27" s="17">
        <f>SUM(C27:BR27)</f>
        <v>813782.66165104241</v>
      </c>
    </row>
    <row r="28" spans="1:71" ht="17.25">
      <c r="A28" s="19"/>
      <c r="B28" s="20" t="s">
        <v>90</v>
      </c>
      <c r="C28" s="17">
        <f>+'[1]Posting 9.1'!C47</f>
        <v>350972.31</v>
      </c>
      <c r="D28" s="17">
        <f>+'[1]Posting 9.1'!D47</f>
        <v>26534.25</v>
      </c>
      <c r="E28" s="17">
        <f>+'[1]Posting 9.1'!E47</f>
        <v>92690</v>
      </c>
      <c r="F28" s="17">
        <f>+'[1]Posting 9.1'!F47</f>
        <v>0</v>
      </c>
      <c r="G28" s="17">
        <f>+'[1]Posting 9.1'!G47</f>
        <v>493964.81807749998</v>
      </c>
      <c r="H28" s="17">
        <f>+'[1]Posting 9.1'!H47</f>
        <v>11369.409</v>
      </c>
      <c r="I28" s="17">
        <f>+'[1]Posting 9.1'!I47</f>
        <v>61417.446980000001</v>
      </c>
      <c r="J28" s="17">
        <f>+'[1]Posting 9.1'!J47</f>
        <v>514</v>
      </c>
      <c r="K28" s="17">
        <f>+'[1]Posting 9.1'!K47</f>
        <v>1214.654</v>
      </c>
      <c r="L28" s="17">
        <f>+'[1]Posting 9.1'!L47</f>
        <v>12398.581</v>
      </c>
      <c r="M28" s="17">
        <f>+'[1]Posting 9.1'!M47</f>
        <v>1751.038</v>
      </c>
      <c r="N28" s="17">
        <f>+'[1]Posting 9.1'!N47</f>
        <v>1681.19913</v>
      </c>
      <c r="O28" s="17">
        <f>+'[1]Posting 9.1'!O47</f>
        <v>1619.954</v>
      </c>
      <c r="P28" s="17">
        <f>+'[1]Posting 9.1'!P47</f>
        <v>3602.0210299999999</v>
      </c>
      <c r="Q28" s="17">
        <f>+'[1]Posting 9.1'!Q47</f>
        <v>975.17949999999996</v>
      </c>
      <c r="R28" s="17">
        <f>+'[1]Posting 9.1'!R47</f>
        <v>731.74968000000001</v>
      </c>
      <c r="S28" s="17">
        <f>+'[1]Posting 9.1'!S47</f>
        <v>1373.711</v>
      </c>
      <c r="T28" s="17">
        <f>+'[1]Posting 9.1'!T47</f>
        <v>0</v>
      </c>
      <c r="U28" s="17">
        <f>+'[1]Posting 9.1'!U47</f>
        <v>695.71021999999994</v>
      </c>
      <c r="V28" s="17">
        <f>+'[1]Posting 9.1'!V47</f>
        <v>64.5</v>
      </c>
      <c r="W28" s="17">
        <f>+'[1]Posting 9.1'!W47</f>
        <v>406.42</v>
      </c>
      <c r="X28" s="17">
        <f>+'[1]Posting 9.1'!X47</f>
        <v>513.82740000000001</v>
      </c>
      <c r="Y28" s="17">
        <f>+'[1]Posting 9.1'!Y47</f>
        <v>3724.7361000000001</v>
      </c>
      <c r="Z28" s="17">
        <f>+'[1]Posting 9.1'!Z47</f>
        <v>15171.21709</v>
      </c>
      <c r="AA28" s="17">
        <f>+'[1]Posting 9.1'!AA47</f>
        <v>822.07799999999997</v>
      </c>
      <c r="AB28" s="17">
        <f>+'[1]Posting 9.1'!AB47</f>
        <v>14057.14371</v>
      </c>
      <c r="AC28" s="17">
        <f>+'[1]Posting 9.1'!AC47</f>
        <v>107.33589000000001</v>
      </c>
      <c r="AD28" s="17">
        <f>+'[1]Posting 9.1'!AD47</f>
        <v>5508.1312500000004</v>
      </c>
      <c r="AE28" s="17">
        <f>+'[1]Posting 9.1'!AE47</f>
        <v>1095.5740000000001</v>
      </c>
      <c r="AF28" s="17">
        <f>+'[1]Posting 9.1'!AF47</f>
        <v>505.38900000000001</v>
      </c>
      <c r="AG28" s="17">
        <f>+'[1]Posting 9.1'!AG47</f>
        <v>2751.5</v>
      </c>
      <c r="AH28" s="17">
        <f>+'[1]Posting 9.1'!AH47</f>
        <v>3440.4676600000003</v>
      </c>
      <c r="AI28" s="17">
        <f>+'[1]Posting 9.1'!AI47</f>
        <v>1027456.831</v>
      </c>
      <c r="AJ28" s="17">
        <f>+'[1]Posting 9.1'!AJ47</f>
        <v>1229.21</v>
      </c>
      <c r="AK28" s="17">
        <f>+'[1]Posting 9.1'!AK47</f>
        <v>1420.5619999999999</v>
      </c>
      <c r="AL28" s="17">
        <f>+'[1]Posting 9.1'!AL47</f>
        <v>4419.7730000000001</v>
      </c>
      <c r="AM28" s="17">
        <f>+'[1]Posting 9.1'!AM47</f>
        <v>85330.308499999999</v>
      </c>
      <c r="AN28" s="17">
        <f>+'[1]Posting 9.1'!AN47</f>
        <v>0</v>
      </c>
      <c r="AO28" s="17">
        <f>+'[1]Posting 9.1'!AO47</f>
        <v>529.005</v>
      </c>
      <c r="AP28" s="17">
        <f>+'[1]Posting 9.1'!AP47</f>
        <v>0</v>
      </c>
      <c r="AQ28" s="17">
        <f>+'[1]Posting 9.1'!AQ47</f>
        <v>0</v>
      </c>
      <c r="AR28" s="17">
        <f>+'[1]Posting 9.1'!AR47</f>
        <v>0</v>
      </c>
      <c r="AS28" s="17">
        <f>+'[1]Posting 9.1'!AS47</f>
        <v>0</v>
      </c>
      <c r="AT28" s="17">
        <f>+'[1]Posting 9.1'!AT47</f>
        <v>0</v>
      </c>
      <c r="AU28" s="17">
        <f>+'[1]Posting 9.1'!AU47</f>
        <v>0</v>
      </c>
      <c r="AV28" s="17">
        <f>+'[1]Posting 9.1'!AV47</f>
        <v>0</v>
      </c>
      <c r="AW28" s="17">
        <f>+'[1]Posting 9.1'!AW47</f>
        <v>0</v>
      </c>
      <c r="AX28" s="17">
        <f>+'[1]Posting 9.1'!AX47</f>
        <v>0</v>
      </c>
      <c r="AY28" s="17">
        <f>+'[1]Posting 9.1'!AY47</f>
        <v>1046.47</v>
      </c>
      <c r="AZ28" s="17">
        <f>+'[1]Posting 9.1'!AZ47</f>
        <v>0</v>
      </c>
      <c r="BA28" s="17">
        <f>+'[1]Posting 9.1'!BA47</f>
        <v>0</v>
      </c>
      <c r="BB28" s="17">
        <f>+'[1]Posting 9.1'!BB47</f>
        <v>0</v>
      </c>
      <c r="BC28" s="17">
        <f>+'[1]Posting 9.1'!BC47</f>
        <v>102.73</v>
      </c>
      <c r="BD28" s="17">
        <f>+'[1]Posting 9.1'!BD47</f>
        <v>0</v>
      </c>
      <c r="BE28" s="17">
        <f>+'[1]Posting 9.1'!BE47</f>
        <v>0</v>
      </c>
      <c r="BF28" s="17">
        <f>+'[1]Posting 9.1'!BF47</f>
        <v>0</v>
      </c>
      <c r="BG28" s="17">
        <f>+'[1]Posting 9.1'!BG47</f>
        <v>0</v>
      </c>
      <c r="BH28" s="17">
        <f>+'[1]Posting 9.1'!BH47</f>
        <v>26.89</v>
      </c>
      <c r="BI28" s="17">
        <f>+'[1]Posting 9.1'!BI47</f>
        <v>0</v>
      </c>
      <c r="BJ28" s="17">
        <f>+'[1]Posting 9.1'!BJ47</f>
        <v>0</v>
      </c>
      <c r="BK28" s="17">
        <f>+'[1]Posting 9.1'!BK47</f>
        <v>0</v>
      </c>
      <c r="BL28" s="17">
        <f>+'[1]Posting 9.1'!BL47</f>
        <v>0</v>
      </c>
      <c r="BM28" s="17">
        <f>+'[1]Posting 9.1'!BM47</f>
        <v>0</v>
      </c>
      <c r="BN28" s="17">
        <f>+'[1]Posting 9.1'!BN47</f>
        <v>0</v>
      </c>
      <c r="BO28" s="17">
        <f>+'[1]Posting 9.1'!BO47</f>
        <v>0</v>
      </c>
      <c r="BP28" s="17">
        <f>+'[1]Posting 9.1'!BP47</f>
        <v>0</v>
      </c>
      <c r="BQ28" s="17">
        <f>+'[1]Posting 9.1'!BQ47</f>
        <v>0</v>
      </c>
      <c r="BR28" s="17">
        <f>+'[1]Posting 9.1'!BR47</f>
        <v>1687</v>
      </c>
      <c r="BS28" s="17">
        <f t="shared" ref="BS28:BS40" si="13">SUM(C28:BR28)</f>
        <v>2234923.1312174997</v>
      </c>
    </row>
    <row r="29" spans="1:71" ht="17.25">
      <c r="A29" s="19"/>
      <c r="B29" s="20" t="s">
        <v>91</v>
      </c>
      <c r="C29" s="17">
        <f>+'[1]Posting 9.1'!C48</f>
        <v>0</v>
      </c>
      <c r="D29" s="17">
        <f>+'[1]Posting 9.1'!D48</f>
        <v>533.74</v>
      </c>
      <c r="E29" s="17">
        <f>+'[1]Posting 9.1'!E48</f>
        <v>2115</v>
      </c>
      <c r="F29" s="17">
        <f>+'[1]Posting 9.1'!F48</f>
        <v>0</v>
      </c>
      <c r="G29" s="17">
        <f>+'[1]Posting 9.1'!G48</f>
        <v>5570.9357</v>
      </c>
      <c r="H29" s="17">
        <f>+'[1]Posting 9.1'!H48</f>
        <v>0</v>
      </c>
      <c r="I29" s="17">
        <f>+'[1]Posting 9.1'!I48</f>
        <v>3300.6787800000002</v>
      </c>
      <c r="J29" s="17">
        <f>+'[1]Posting 9.1'!J48</f>
        <v>1</v>
      </c>
      <c r="K29" s="17">
        <f>+'[1]Posting 9.1'!K48</f>
        <v>0</v>
      </c>
      <c r="L29" s="17">
        <f>+'[1]Posting 9.1'!L48</f>
        <v>1207.1320000000001</v>
      </c>
      <c r="M29" s="17">
        <f>+'[1]Posting 9.1'!M48</f>
        <v>502.23599999999999</v>
      </c>
      <c r="N29" s="17">
        <f>+'[1]Posting 9.1'!N48</f>
        <v>244.316</v>
      </c>
      <c r="O29" s="17">
        <f>+'[1]Posting 9.1'!O48</f>
        <v>376.16300000000001</v>
      </c>
      <c r="P29" s="17">
        <f>+'[1]Posting 9.1'!P48</f>
        <v>1094.8655800000001</v>
      </c>
      <c r="Q29" s="17">
        <f>+'[1]Posting 9.1'!Q48</f>
        <v>320.72300000000001</v>
      </c>
      <c r="R29" s="17">
        <f>+'[1]Posting 9.1'!R48</f>
        <v>742.33900000000006</v>
      </c>
      <c r="S29" s="17">
        <f>+'[1]Posting 9.1'!S48</f>
        <v>347.59699999999998</v>
      </c>
      <c r="T29" s="17">
        <f>+'[1]Posting 9.1'!T48</f>
        <v>2288.5301300000001</v>
      </c>
      <c r="U29" s="17">
        <f>+'[1]Posting 9.1'!U48</f>
        <v>305.68646000000001</v>
      </c>
      <c r="V29" s="17">
        <f>+'[1]Posting 9.1'!V48</f>
        <v>185.184</v>
      </c>
      <c r="W29" s="17">
        <f>+'[1]Posting 9.1'!W48</f>
        <v>0</v>
      </c>
      <c r="X29" s="17">
        <f>+'[1]Posting 9.1'!X48</f>
        <v>514.03599999999994</v>
      </c>
      <c r="Y29" s="17">
        <f>+'[1]Posting 9.1'!Y48</f>
        <v>724.73199999999997</v>
      </c>
      <c r="Z29" s="17">
        <f>+'[1]Posting 9.1'!Z48</f>
        <v>6878.76</v>
      </c>
      <c r="AA29" s="17">
        <f>+'[1]Posting 9.1'!AA48</f>
        <v>0</v>
      </c>
      <c r="AB29" s="17">
        <f>+'[1]Posting 9.1'!AB48</f>
        <v>1878.76512</v>
      </c>
      <c r="AC29" s="17">
        <f>+'[1]Posting 9.1'!AC48</f>
        <v>66.171199999999999</v>
      </c>
      <c r="AD29" s="17">
        <f>+'[1]Posting 9.1'!AD48</f>
        <v>0</v>
      </c>
      <c r="AE29" s="17">
        <f>+'[1]Posting 9.1'!AE48</f>
        <v>0</v>
      </c>
      <c r="AF29" s="17">
        <f>+'[1]Posting 9.1'!AF48</f>
        <v>0</v>
      </c>
      <c r="AG29" s="17">
        <f>+'[1]Posting 9.1'!AG48</f>
        <v>4937.31808</v>
      </c>
      <c r="AH29" s="17">
        <f>+'[1]Posting 9.1'!AH48</f>
        <v>716.21910000000003</v>
      </c>
      <c r="AI29" s="17">
        <f>+'[1]Posting 9.1'!AI48</f>
        <v>651.03444999999999</v>
      </c>
      <c r="AJ29" s="17">
        <f>+'[1]Posting 9.1'!AJ48</f>
        <v>81.23</v>
      </c>
      <c r="AK29" s="17">
        <f>+'[1]Posting 9.1'!AK48</f>
        <v>324.74400000000003</v>
      </c>
      <c r="AL29" s="17">
        <f>+'[1]Posting 9.1'!AL48</f>
        <v>0</v>
      </c>
      <c r="AM29" s="17">
        <f>+'[1]Posting 9.1'!AM48</f>
        <v>1074.5039999999999</v>
      </c>
      <c r="AN29" s="17">
        <f>+'[1]Posting 9.1'!AN48</f>
        <v>229.17400000000001</v>
      </c>
      <c r="AO29" s="17">
        <f>+'[1]Posting 9.1'!AO48</f>
        <v>163.85599999999999</v>
      </c>
      <c r="AP29" s="17">
        <f>+'[1]Posting 9.1'!AP48</f>
        <v>195.29</v>
      </c>
      <c r="AQ29" s="17">
        <f>+'[1]Posting 9.1'!AQ48</f>
        <v>240.86199999999999</v>
      </c>
      <c r="AR29" s="17">
        <f>+'[1]Posting 9.1'!AR48</f>
        <v>0</v>
      </c>
      <c r="AS29" s="17">
        <f>+'[1]Posting 9.1'!AS48</f>
        <v>380.34</v>
      </c>
      <c r="AT29" s="17">
        <f>+'[1]Posting 9.1'!AT48</f>
        <v>0</v>
      </c>
      <c r="AU29" s="17">
        <f>+'[1]Posting 9.1'!AU48</f>
        <v>0</v>
      </c>
      <c r="AV29" s="17">
        <f>+'[1]Posting 9.1'!AV48</f>
        <v>0</v>
      </c>
      <c r="AW29" s="17">
        <f>+'[1]Posting 9.1'!AW48</f>
        <v>0</v>
      </c>
      <c r="AX29" s="17">
        <f>+'[1]Posting 9.1'!AX48</f>
        <v>4</v>
      </c>
      <c r="AY29" s="17">
        <f>+'[1]Posting 9.1'!AY48</f>
        <v>0</v>
      </c>
      <c r="AZ29" s="17">
        <f>+'[1]Posting 9.1'!AZ48</f>
        <v>73.33</v>
      </c>
      <c r="BA29" s="17">
        <f>+'[1]Posting 9.1'!BA48</f>
        <v>0</v>
      </c>
      <c r="BB29" s="17">
        <f>+'[1]Posting 9.1'!BB48</f>
        <v>125.15600000000001</v>
      </c>
      <c r="BC29" s="17">
        <f>+'[1]Posting 9.1'!BC48</f>
        <v>182.77</v>
      </c>
      <c r="BD29" s="17">
        <f>+'[1]Posting 9.1'!BD48</f>
        <v>71.653999999999996</v>
      </c>
      <c r="BE29" s="17">
        <f>+'[1]Posting 9.1'!BE48</f>
        <v>245.02600000000001</v>
      </c>
      <c r="BF29" s="17">
        <f>+'[1]Posting 9.1'!BF48</f>
        <v>87.933999999999997</v>
      </c>
      <c r="BG29" s="17">
        <f>+'[1]Posting 9.1'!BG48</f>
        <v>0</v>
      </c>
      <c r="BH29" s="17">
        <f>+'[1]Posting 9.1'!BH48</f>
        <v>34.049999999999997</v>
      </c>
      <c r="BI29" s="17">
        <f>+'[1]Posting 9.1'!BI48</f>
        <v>177.8</v>
      </c>
      <c r="BJ29" s="17">
        <f>+'[1]Posting 9.1'!BJ48</f>
        <v>94.587000000000003</v>
      </c>
      <c r="BK29" s="17">
        <f>+'[1]Posting 9.1'!BK48</f>
        <v>161.44200000000001</v>
      </c>
      <c r="BL29" s="17">
        <f>+'[1]Posting 9.1'!BL48</f>
        <v>284.46636000000001</v>
      </c>
      <c r="BM29" s="17">
        <f>+'[1]Posting 9.1'!BM48</f>
        <v>16.399999999999999</v>
      </c>
      <c r="BN29" s="17">
        <f>+'[1]Posting 9.1'!BN48</f>
        <v>181.87</v>
      </c>
      <c r="BO29" s="17">
        <f>+'[1]Posting 9.1'!BO48</f>
        <v>0</v>
      </c>
      <c r="BP29" s="17">
        <f>+'[1]Posting 9.1'!BP48</f>
        <v>82.262</v>
      </c>
      <c r="BQ29" s="17">
        <f>+'[1]Posting 9.1'!BQ48</f>
        <v>0</v>
      </c>
      <c r="BR29" s="17">
        <f>+'[1]Posting 9.1'!BR48</f>
        <v>552</v>
      </c>
      <c r="BS29" s="17">
        <f t="shared" si="13"/>
        <v>40567.909960000019</v>
      </c>
    </row>
    <row r="30" spans="1:71" ht="17.25">
      <c r="A30" s="19"/>
      <c r="B30" s="20" t="s">
        <v>92</v>
      </c>
      <c r="C30" s="17">
        <f>+'[1]Posting 9.1'!C49</f>
        <v>15655.01</v>
      </c>
      <c r="D30" s="17">
        <f>+'[1]Posting 9.1'!D49</f>
        <v>0</v>
      </c>
      <c r="E30" s="17">
        <f>+'[1]Posting 9.1'!E49</f>
        <v>2728</v>
      </c>
      <c r="F30" s="17">
        <f>+'[1]Posting 9.1'!F49</f>
        <v>10140.514690000002</v>
      </c>
      <c r="G30" s="17">
        <f>+'[1]Posting 9.1'!G49</f>
        <v>41483.949489999992</v>
      </c>
      <c r="H30" s="17">
        <f>+'[1]Posting 9.1'!H49</f>
        <v>0</v>
      </c>
      <c r="I30" s="17">
        <f>+'[1]Posting 9.1'!I49</f>
        <v>448.40300000000002</v>
      </c>
      <c r="J30" s="17">
        <f>+'[1]Posting 9.1'!J49</f>
        <v>0</v>
      </c>
      <c r="K30" s="17">
        <f>+'[1]Posting 9.1'!K49</f>
        <v>0</v>
      </c>
      <c r="L30" s="17">
        <f>+'[1]Posting 9.1'!L49</f>
        <v>0</v>
      </c>
      <c r="M30" s="17">
        <f>+'[1]Posting 9.1'!M49</f>
        <v>0</v>
      </c>
      <c r="N30" s="17">
        <f>+'[1]Posting 9.1'!N49</f>
        <v>0</v>
      </c>
      <c r="O30" s="17">
        <f>+'[1]Posting 9.1'!O49</f>
        <v>0</v>
      </c>
      <c r="P30" s="17">
        <f>+'[1]Posting 9.1'!P49</f>
        <v>0</v>
      </c>
      <c r="Q30" s="17">
        <f>+'[1]Posting 9.1'!Q49</f>
        <v>0</v>
      </c>
      <c r="R30" s="17">
        <f>+'[1]Posting 9.1'!R49</f>
        <v>0</v>
      </c>
      <c r="S30" s="17">
        <f>+'[1]Posting 9.1'!S49</f>
        <v>58.441300000000005</v>
      </c>
      <c r="T30" s="17">
        <f>+'[1]Posting 9.1'!T49</f>
        <v>0</v>
      </c>
      <c r="U30" s="17">
        <f>+'[1]Posting 9.1'!U49</f>
        <v>0</v>
      </c>
      <c r="V30" s="17">
        <f>+'[1]Posting 9.1'!V49</f>
        <v>64</v>
      </c>
      <c r="W30" s="17">
        <f>+'[1]Posting 9.1'!W49</f>
        <v>0</v>
      </c>
      <c r="X30" s="17">
        <f>+'[1]Posting 9.1'!X49</f>
        <v>0</v>
      </c>
      <c r="Y30" s="17">
        <f>+'[1]Posting 9.1'!Y49</f>
        <v>43.222999999999999</v>
      </c>
      <c r="Z30" s="17">
        <f>+'[1]Posting 9.1'!Z49</f>
        <v>1250</v>
      </c>
      <c r="AA30" s="17">
        <f>+'[1]Posting 9.1'!AA49</f>
        <v>0</v>
      </c>
      <c r="AB30" s="17">
        <f>+'[1]Posting 9.1'!AB49</f>
        <v>0</v>
      </c>
      <c r="AC30" s="17">
        <f>+'[1]Posting 9.1'!AC49</f>
        <v>0</v>
      </c>
      <c r="AD30" s="17">
        <f>+'[1]Posting 9.1'!AD49</f>
        <v>1064.0669399999999</v>
      </c>
      <c r="AE30" s="17">
        <f>+'[1]Posting 9.1'!AE49</f>
        <v>0</v>
      </c>
      <c r="AF30" s="17">
        <f>+'[1]Posting 9.1'!AF49</f>
        <v>0</v>
      </c>
      <c r="AG30" s="17">
        <f>+'[1]Posting 9.1'!AG49</f>
        <v>4390.5748999999996</v>
      </c>
      <c r="AH30" s="17">
        <f>+'[1]Posting 9.1'!AH49</f>
        <v>307.23690999999997</v>
      </c>
      <c r="AI30" s="17">
        <f>+'[1]Posting 9.1'!AI49</f>
        <v>21862.561612409096</v>
      </c>
      <c r="AJ30" s="17">
        <f>+'[1]Posting 9.1'!AJ49</f>
        <v>0</v>
      </c>
      <c r="AK30" s="17">
        <f>+'[1]Posting 9.1'!AK49</f>
        <v>0</v>
      </c>
      <c r="AL30" s="17">
        <f>+'[1]Posting 9.1'!AL49</f>
        <v>0</v>
      </c>
      <c r="AM30" s="17">
        <f>+'[1]Posting 9.1'!AM49</f>
        <v>6960.17</v>
      </c>
      <c r="AN30" s="17">
        <f>+'[1]Posting 9.1'!AN49</f>
        <v>0</v>
      </c>
      <c r="AO30" s="17">
        <f>+'[1]Posting 9.1'!AO49</f>
        <v>0</v>
      </c>
      <c r="AP30" s="17">
        <f>+'[1]Posting 9.1'!AP49</f>
        <v>0</v>
      </c>
      <c r="AQ30" s="17">
        <f>+'[1]Posting 9.1'!AQ49</f>
        <v>0</v>
      </c>
      <c r="AR30" s="17">
        <f>+'[1]Posting 9.1'!AR49</f>
        <v>0</v>
      </c>
      <c r="AS30" s="17">
        <f>+'[1]Posting 9.1'!AS49</f>
        <v>0</v>
      </c>
      <c r="AT30" s="17">
        <f>+'[1]Posting 9.1'!AT49</f>
        <v>0</v>
      </c>
      <c r="AU30" s="17">
        <f>+'[1]Posting 9.1'!AU49</f>
        <v>0</v>
      </c>
      <c r="AV30" s="17">
        <f>+'[1]Posting 9.1'!AV49</f>
        <v>0</v>
      </c>
      <c r="AW30" s="17">
        <f>+'[1]Posting 9.1'!AW49</f>
        <v>0</v>
      </c>
      <c r="AX30" s="17">
        <f>+'[1]Posting 9.1'!AX49</f>
        <v>0</v>
      </c>
      <c r="AY30" s="17">
        <f>+'[1]Posting 9.1'!AY49</f>
        <v>0</v>
      </c>
      <c r="AZ30" s="17">
        <f>+'[1]Posting 9.1'!AZ49</f>
        <v>50</v>
      </c>
      <c r="BA30" s="17">
        <f>+'[1]Posting 9.1'!BA49</f>
        <v>-850.42</v>
      </c>
      <c r="BB30" s="17">
        <f>+'[1]Posting 9.1'!BB49</f>
        <v>0</v>
      </c>
      <c r="BC30" s="17">
        <f>+'[1]Posting 9.1'!BC49</f>
        <v>0</v>
      </c>
      <c r="BD30" s="17">
        <f>+'[1]Posting 9.1'!BD49</f>
        <v>0</v>
      </c>
      <c r="BE30" s="17">
        <f>+'[1]Posting 9.1'!BE49</f>
        <v>0</v>
      </c>
      <c r="BF30" s="17">
        <f>+'[1]Posting 9.1'!BF49</f>
        <v>0</v>
      </c>
      <c r="BG30" s="17">
        <f>+'[1]Posting 9.1'!BG49</f>
        <v>0</v>
      </c>
      <c r="BH30" s="17">
        <f>+'[1]Posting 9.1'!BH49</f>
        <v>0</v>
      </c>
      <c r="BI30" s="17">
        <f>+'[1]Posting 9.1'!BI49</f>
        <v>0</v>
      </c>
      <c r="BJ30" s="17">
        <f>+'[1]Posting 9.1'!BJ49</f>
        <v>0</v>
      </c>
      <c r="BK30" s="17">
        <f>+'[1]Posting 9.1'!BK49</f>
        <v>0</v>
      </c>
      <c r="BL30" s="17">
        <f>+'[1]Posting 9.1'!BL49</f>
        <v>0</v>
      </c>
      <c r="BM30" s="17">
        <f>+'[1]Posting 9.1'!BM49</f>
        <v>0</v>
      </c>
      <c r="BN30" s="17">
        <f>+'[1]Posting 9.1'!BN49</f>
        <v>0</v>
      </c>
      <c r="BO30" s="17">
        <f>+'[1]Posting 9.1'!BO49</f>
        <v>0</v>
      </c>
      <c r="BP30" s="17">
        <f>+'[1]Posting 9.1'!BP49</f>
        <v>0</v>
      </c>
      <c r="BQ30" s="17">
        <f>+'[1]Posting 9.1'!BQ49</f>
        <v>0</v>
      </c>
      <c r="BR30" s="17">
        <f>+'[1]Posting 9.1'!BR49</f>
        <v>0</v>
      </c>
      <c r="BS30" s="17">
        <f t="shared" si="13"/>
        <v>105655.73184240912</v>
      </c>
    </row>
    <row r="31" spans="1:71" ht="17.25">
      <c r="A31" s="19"/>
      <c r="B31" s="20" t="s">
        <v>93</v>
      </c>
      <c r="C31" s="17">
        <f>+'[1]Posting 9.1'!C50</f>
        <v>24801.14</v>
      </c>
      <c r="D31" s="17">
        <f>+'[1]Posting 9.1'!D50</f>
        <v>0</v>
      </c>
      <c r="E31" s="17">
        <f>+'[1]Posting 9.1'!E50</f>
        <v>314</v>
      </c>
      <c r="F31" s="17">
        <f>+'[1]Posting 9.1'!F50</f>
        <v>0</v>
      </c>
      <c r="G31" s="17">
        <f>+'[1]Posting 9.1'!G50</f>
        <v>9561.0400000000009</v>
      </c>
      <c r="H31" s="17">
        <f>+'[1]Posting 9.1'!H50</f>
        <v>1.7982499999999999</v>
      </c>
      <c r="I31" s="17">
        <f>+'[1]Posting 9.1'!I50</f>
        <v>0</v>
      </c>
      <c r="J31" s="17">
        <f>+'[1]Posting 9.1'!J50</f>
        <v>0</v>
      </c>
      <c r="K31" s="17">
        <f>+'[1]Posting 9.1'!K50</f>
        <v>0</v>
      </c>
      <c r="L31" s="17">
        <f>+'[1]Posting 9.1'!L50</f>
        <v>798.77122999999995</v>
      </c>
      <c r="M31" s="17">
        <f>+'[1]Posting 9.1'!M50</f>
        <v>0</v>
      </c>
      <c r="N31" s="17">
        <f>+'[1]Posting 9.1'!N50</f>
        <v>0</v>
      </c>
      <c r="O31" s="17">
        <f>+'[1]Posting 9.1'!O50</f>
        <v>0</v>
      </c>
      <c r="P31" s="17">
        <f>+'[1]Posting 9.1'!P50</f>
        <v>0</v>
      </c>
      <c r="Q31" s="17">
        <f>+'[1]Posting 9.1'!Q50</f>
        <v>0</v>
      </c>
      <c r="R31" s="17">
        <f>+'[1]Posting 9.1'!R50</f>
        <v>0</v>
      </c>
      <c r="S31" s="17">
        <f>+'[1]Posting 9.1'!S50</f>
        <v>184.66441</v>
      </c>
      <c r="T31" s="17">
        <f>+'[1]Posting 9.1'!T50</f>
        <v>0</v>
      </c>
      <c r="U31" s="17">
        <f>+'[1]Posting 9.1'!U50</f>
        <v>0</v>
      </c>
      <c r="V31" s="17">
        <f>+'[1]Posting 9.1'!V50</f>
        <v>0</v>
      </c>
      <c r="W31" s="17">
        <f>+'[1]Posting 9.1'!W50</f>
        <v>283.95</v>
      </c>
      <c r="X31" s="17">
        <f>+'[1]Posting 9.1'!X50</f>
        <v>0</v>
      </c>
      <c r="Y31" s="17">
        <f>+'[1]Posting 9.1'!Y50</f>
        <v>0</v>
      </c>
      <c r="Z31" s="17">
        <f>+'[1]Posting 9.1'!Z50</f>
        <v>0</v>
      </c>
      <c r="AA31" s="17">
        <f>+'[1]Posting 9.1'!AA50</f>
        <v>0</v>
      </c>
      <c r="AB31" s="17">
        <f>+'[1]Posting 9.1'!AB50</f>
        <v>0</v>
      </c>
      <c r="AC31" s="17">
        <f>+'[1]Posting 9.1'!AC50</f>
        <v>0</v>
      </c>
      <c r="AD31" s="17">
        <f>+'[1]Posting 9.1'!AD50</f>
        <v>0</v>
      </c>
      <c r="AE31" s="17">
        <f>+'[1]Posting 9.1'!AE50</f>
        <v>388.31356</v>
      </c>
      <c r="AF31" s="17">
        <f>+'[1]Posting 9.1'!AF50</f>
        <v>134.97985</v>
      </c>
      <c r="AG31" s="17">
        <f>+'[1]Posting 9.1'!AG50</f>
        <v>0</v>
      </c>
      <c r="AH31" s="17">
        <f>+'[1]Posting 9.1'!AH50</f>
        <v>0</v>
      </c>
      <c r="AI31" s="17">
        <f>+'[1]Posting 9.1'!AI50</f>
        <v>555.80799999999999</v>
      </c>
      <c r="AJ31" s="17">
        <f>+'[1]Posting 9.1'!AJ50</f>
        <v>0</v>
      </c>
      <c r="AK31" s="17">
        <f>+'[1]Posting 9.1'!AK50</f>
        <v>587.19299999999998</v>
      </c>
      <c r="AL31" s="17">
        <f>+'[1]Posting 9.1'!AL50</f>
        <v>0</v>
      </c>
      <c r="AM31" s="17">
        <f>+'[1]Posting 9.1'!AM50</f>
        <v>0</v>
      </c>
      <c r="AN31" s="17">
        <f>+'[1]Posting 9.1'!AN50</f>
        <v>0</v>
      </c>
      <c r="AO31" s="17">
        <f>+'[1]Posting 9.1'!AO50</f>
        <v>0</v>
      </c>
      <c r="AP31" s="17">
        <f>+'[1]Posting 9.1'!AP50</f>
        <v>0</v>
      </c>
      <c r="AQ31" s="17">
        <f>+'[1]Posting 9.1'!AQ50</f>
        <v>0</v>
      </c>
      <c r="AR31" s="17">
        <f>+'[1]Posting 9.1'!AR50</f>
        <v>0</v>
      </c>
      <c r="AS31" s="17">
        <f>+'[1]Posting 9.1'!AS50</f>
        <v>0</v>
      </c>
      <c r="AT31" s="17">
        <f>+'[1]Posting 9.1'!AT50</f>
        <v>0</v>
      </c>
      <c r="AU31" s="17">
        <f>+'[1]Posting 9.1'!AU50</f>
        <v>0</v>
      </c>
      <c r="AV31" s="17">
        <f>+'[1]Posting 9.1'!AV50</f>
        <v>0</v>
      </c>
      <c r="AW31" s="17">
        <f>+'[1]Posting 9.1'!AW50</f>
        <v>0</v>
      </c>
      <c r="AX31" s="17">
        <f>+'[1]Posting 9.1'!AX50</f>
        <v>0</v>
      </c>
      <c r="AY31" s="17">
        <f>+'[1]Posting 9.1'!AY50</f>
        <v>0</v>
      </c>
      <c r="AZ31" s="17">
        <f>+'[1]Posting 9.1'!AZ50</f>
        <v>0</v>
      </c>
      <c r="BA31" s="17">
        <f>+'[1]Posting 9.1'!BA50</f>
        <v>0</v>
      </c>
      <c r="BB31" s="17">
        <f>+'[1]Posting 9.1'!BB50</f>
        <v>0</v>
      </c>
      <c r="BC31" s="17">
        <f>+'[1]Posting 9.1'!BC50</f>
        <v>0</v>
      </c>
      <c r="BD31" s="17">
        <f>+'[1]Posting 9.1'!BD50</f>
        <v>0</v>
      </c>
      <c r="BE31" s="17">
        <f>+'[1]Posting 9.1'!BE50</f>
        <v>0</v>
      </c>
      <c r="BF31" s="17">
        <f>+'[1]Posting 9.1'!BF50</f>
        <v>0</v>
      </c>
      <c r="BG31" s="17">
        <f>+'[1]Posting 9.1'!BG50</f>
        <v>0</v>
      </c>
      <c r="BH31" s="17">
        <f>+'[1]Posting 9.1'!BH50</f>
        <v>0</v>
      </c>
      <c r="BI31" s="17">
        <f>+'[1]Posting 9.1'!BI50</f>
        <v>0</v>
      </c>
      <c r="BJ31" s="17">
        <f>+'[1]Posting 9.1'!BJ50</f>
        <v>0</v>
      </c>
      <c r="BK31" s="17">
        <f>+'[1]Posting 9.1'!BK50</f>
        <v>0</v>
      </c>
      <c r="BL31" s="17">
        <f>+'[1]Posting 9.1'!BL50</f>
        <v>0</v>
      </c>
      <c r="BM31" s="17">
        <f>+'[1]Posting 9.1'!BM50</f>
        <v>0</v>
      </c>
      <c r="BN31" s="17">
        <f>+'[1]Posting 9.1'!BN50</f>
        <v>0</v>
      </c>
      <c r="BO31" s="17">
        <f>+'[1]Posting 9.1'!BO50</f>
        <v>0</v>
      </c>
      <c r="BP31" s="17">
        <f>+'[1]Posting 9.1'!BP50</f>
        <v>0</v>
      </c>
      <c r="BQ31" s="17">
        <f>+'[1]Posting 9.1'!BQ50</f>
        <v>0</v>
      </c>
      <c r="BR31" s="17">
        <f>+'[1]Posting 9.1'!BR50</f>
        <v>0</v>
      </c>
      <c r="BS31" s="17">
        <f t="shared" si="13"/>
        <v>37611.658299999996</v>
      </c>
    </row>
    <row r="32" spans="1:71" ht="17.25">
      <c r="A32" s="19"/>
      <c r="B32" s="20" t="s">
        <v>94</v>
      </c>
      <c r="C32" s="17">
        <f>+'[1]Posting 9.1'!C51</f>
        <v>21540.48</v>
      </c>
      <c r="D32" s="17">
        <f>+'[1]Posting 9.1'!D51</f>
        <v>46958.84</v>
      </c>
      <c r="E32" s="17">
        <f>+'[1]Posting 9.1'!E51</f>
        <v>11922</v>
      </c>
      <c r="F32" s="17">
        <f>+'[1]Posting 9.1'!F51</f>
        <v>109143.3039</v>
      </c>
      <c r="G32" s="17">
        <f>+'[1]Posting 9.1'!G51</f>
        <v>13309.706521761371</v>
      </c>
      <c r="H32" s="17">
        <f>+'[1]Posting 9.1'!H51</f>
        <v>17493.439999999999</v>
      </c>
      <c r="I32" s="17">
        <f>+'[1]Posting 9.1'!I51</f>
        <v>0</v>
      </c>
      <c r="J32" s="17">
        <f>+'[1]Posting 9.1'!J51</f>
        <v>328</v>
      </c>
      <c r="K32" s="17">
        <f>+'[1]Posting 9.1'!K51</f>
        <v>845.05080727272764</v>
      </c>
      <c r="L32" s="17">
        <f>+'[1]Posting 9.1'!L51</f>
        <v>7295.16194</v>
      </c>
      <c r="M32" s="17">
        <f>+'[1]Posting 9.1'!M51</f>
        <v>1432.0779218181819</v>
      </c>
      <c r="N32" s="17">
        <f>+'[1]Posting 9.1'!N51</f>
        <v>3295.6945072726953</v>
      </c>
      <c r="O32" s="17">
        <f>+'[1]Posting 9.1'!O51</f>
        <v>4252.5600000000004</v>
      </c>
      <c r="P32" s="17">
        <f>+'[1]Posting 9.1'!P51</f>
        <v>2223.6317490909091</v>
      </c>
      <c r="Q32" s="17">
        <f>+'[1]Posting 9.1'!Q51</f>
        <v>0</v>
      </c>
      <c r="R32" s="17">
        <f>+'[1]Posting 9.1'!R51</f>
        <v>2532.7482199999999</v>
      </c>
      <c r="S32" s="17">
        <f>+'[1]Posting 9.1'!S51</f>
        <v>7668.0169400000004</v>
      </c>
      <c r="T32" s="17">
        <f>+'[1]Posting 9.1'!T51</f>
        <v>15929.86333181818</v>
      </c>
      <c r="U32" s="17">
        <f>+'[1]Posting 9.1'!U51</f>
        <v>353.8725836363638</v>
      </c>
      <c r="V32" s="17">
        <f>+'[1]Posting 9.1'!V51</f>
        <v>746.56127090909092</v>
      </c>
      <c r="W32" s="17">
        <f>+'[1]Posting 9.1'!W51</f>
        <v>3109.36</v>
      </c>
      <c r="X32" s="17">
        <f>+'[1]Posting 9.1'!X51</f>
        <v>1098.8599999999999</v>
      </c>
      <c r="Y32" s="17">
        <f>+'[1]Posting 9.1'!Y51</f>
        <v>5204.9558563636683</v>
      </c>
      <c r="Z32" s="17">
        <f>+'[1]Posting 9.1'!Z51</f>
        <v>57219.94381081441</v>
      </c>
      <c r="AA32" s="17">
        <f>+'[1]Posting 9.1'!AA51</f>
        <v>1341.831289090909</v>
      </c>
      <c r="AB32" s="17">
        <f>+'[1]Posting 9.1'!AB51</f>
        <v>7313.2690000000002</v>
      </c>
      <c r="AC32" s="17">
        <f>+'[1]Posting 9.1'!AC51</f>
        <v>3565.7330554545451</v>
      </c>
      <c r="AD32" s="17">
        <f>+'[1]Posting 9.1'!AD51</f>
        <v>3914.9454081818189</v>
      </c>
      <c r="AE32" s="17">
        <f>+'[1]Posting 9.1'!AE51</f>
        <v>297.68506818181783</v>
      </c>
      <c r="AF32" s="17">
        <f>+'[1]Posting 9.1'!AF51</f>
        <v>1860.845959927276</v>
      </c>
      <c r="AG32" s="17">
        <f>+'[1]Posting 9.1'!AG51</f>
        <v>2286.61058</v>
      </c>
      <c r="AH32" s="17">
        <f>+'[1]Posting 9.1'!AH51</f>
        <v>16459.450952727275</v>
      </c>
      <c r="AI32" s="17">
        <f>+'[1]Posting 9.1'!AI51</f>
        <v>110593.42641636364</v>
      </c>
      <c r="AJ32" s="17">
        <f>+'[1]Posting 9.1'!AJ51</f>
        <v>0</v>
      </c>
      <c r="AK32" s="17">
        <f>+'[1]Posting 9.1'!AK51</f>
        <v>4143.8760000000002</v>
      </c>
      <c r="AL32" s="17">
        <f>+'[1]Posting 9.1'!AL51</f>
        <v>6302.7740000000003</v>
      </c>
      <c r="AM32" s="17">
        <f>+'[1]Posting 9.1'!AM51</f>
        <v>8281.6930348030892</v>
      </c>
      <c r="AN32" s="17">
        <f>+'[1]Posting 9.1'!AN51</f>
        <v>323.96209000000005</v>
      </c>
      <c r="AO32" s="17">
        <f>+'[1]Posting 9.1'!AO51</f>
        <v>239.08539999999999</v>
      </c>
      <c r="AP32" s="17">
        <f>+'[1]Posting 9.1'!AP51</f>
        <v>0</v>
      </c>
      <c r="AQ32" s="17">
        <f>+'[1]Posting 9.1'!AQ51</f>
        <v>2002.5277900000001</v>
      </c>
      <c r="AR32" s="17">
        <f>+'[1]Posting 9.1'!AR51</f>
        <v>0</v>
      </c>
      <c r="AS32" s="17">
        <f>+'[1]Posting 9.1'!AS51</f>
        <v>73.724969999999999</v>
      </c>
      <c r="AT32" s="17">
        <f>+'[1]Posting 9.1'!AT51</f>
        <v>0</v>
      </c>
      <c r="AU32" s="17">
        <f>+'[1]Posting 9.1'!AU51</f>
        <v>0</v>
      </c>
      <c r="AV32" s="17">
        <f>+'[1]Posting 9.1'!AV51</f>
        <v>0</v>
      </c>
      <c r="AW32" s="17">
        <f>+'[1]Posting 9.1'!AW51</f>
        <v>345.08</v>
      </c>
      <c r="AX32" s="17">
        <f>+'[1]Posting 9.1'!AX51</f>
        <v>493.96701545454499</v>
      </c>
      <c r="AY32" s="17">
        <f>+'[1]Posting 9.1'!AY51</f>
        <v>2325.48</v>
      </c>
      <c r="AZ32" s="17">
        <f>+'[1]Posting 9.1'!AZ51</f>
        <v>0</v>
      </c>
      <c r="BA32" s="17">
        <f>+'[1]Posting 9.1'!BA51</f>
        <v>433.18513999999999</v>
      </c>
      <c r="BB32" s="17">
        <f>+'[1]Posting 9.1'!BB51</f>
        <v>0</v>
      </c>
      <c r="BC32" s="17">
        <f>+'[1]Posting 9.1'!BC51</f>
        <v>701.11</v>
      </c>
      <c r="BD32" s="17">
        <f>+'[1]Posting 9.1'!BD51</f>
        <v>0</v>
      </c>
      <c r="BE32" s="17">
        <f>+'[1]Posting 9.1'!BE51</f>
        <v>10.902889999999999</v>
      </c>
      <c r="BF32" s="17">
        <f>+'[1]Posting 9.1'!BF51</f>
        <v>2827.2190000000001</v>
      </c>
      <c r="BG32" s="17">
        <f>+'[1]Posting 9.1'!BG51</f>
        <v>0</v>
      </c>
      <c r="BH32" s="17">
        <f>+'[1]Posting 9.1'!BH51</f>
        <v>0</v>
      </c>
      <c r="BI32" s="17">
        <f>+'[1]Posting 9.1'!BI51</f>
        <v>0</v>
      </c>
      <c r="BJ32" s="17">
        <f>+'[1]Posting 9.1'!BJ51</f>
        <v>0</v>
      </c>
      <c r="BK32" s="17">
        <f>+'[1]Posting 9.1'!BK51</f>
        <v>0</v>
      </c>
      <c r="BL32" s="17">
        <f>+'[1]Posting 9.1'!BL51</f>
        <v>558.44553000000008</v>
      </c>
      <c r="BM32" s="17">
        <f>+'[1]Posting 9.1'!BM51</f>
        <v>0</v>
      </c>
      <c r="BN32" s="17">
        <f>+'[1]Posting 9.1'!BN51</f>
        <v>0</v>
      </c>
      <c r="BO32" s="17">
        <f>+'[1]Posting 9.1'!BO51</f>
        <v>0</v>
      </c>
      <c r="BP32" s="17">
        <f>+'[1]Posting 9.1'!BP51</f>
        <v>0</v>
      </c>
      <c r="BQ32" s="17">
        <f>+'[1]Posting 9.1'!BQ51</f>
        <v>0</v>
      </c>
      <c r="BR32" s="17">
        <f>+'[1]Posting 9.1'!BR51</f>
        <v>0</v>
      </c>
      <c r="BS32" s="17">
        <f t="shared" si="13"/>
        <v>510600.95995094255</v>
      </c>
    </row>
    <row r="33" spans="1:71" ht="17.25">
      <c r="A33" s="19"/>
      <c r="B33" s="20" t="s">
        <v>95</v>
      </c>
      <c r="C33" s="17">
        <f>+'[1]Posting 9.1'!C52</f>
        <v>90817.23</v>
      </c>
      <c r="D33" s="17">
        <f>+'[1]Posting 9.1'!D52</f>
        <v>6342.44</v>
      </c>
      <c r="E33" s="17">
        <f>+'[1]Posting 9.1'!E52</f>
        <v>46195</v>
      </c>
      <c r="F33" s="17">
        <f>+'[1]Posting 9.1'!F52</f>
        <v>0</v>
      </c>
      <c r="G33" s="17">
        <f>+'[1]Posting 9.1'!G52</f>
        <v>0</v>
      </c>
      <c r="H33" s="17">
        <f>+'[1]Posting 9.1'!H52</f>
        <v>9748.5604999999996</v>
      </c>
      <c r="I33" s="17">
        <f>+'[1]Posting 9.1'!I52</f>
        <v>34170.449359999999</v>
      </c>
      <c r="J33" s="17">
        <f>+'[1]Posting 9.1'!J52</f>
        <v>508</v>
      </c>
      <c r="K33" s="17">
        <f>+'[1]Posting 9.1'!K52</f>
        <v>1885.2612199999999</v>
      </c>
      <c r="L33" s="17">
        <f>+'[1]Posting 9.1'!L52</f>
        <v>8682.0859999999993</v>
      </c>
      <c r="M33" s="17">
        <f>+'[1]Posting 9.1'!M52</f>
        <v>4523.9250000000002</v>
      </c>
      <c r="N33" s="17">
        <f>+'[1]Posting 9.1'!N52</f>
        <v>3027.6063100000001</v>
      </c>
      <c r="O33" s="17">
        <f>+'[1]Posting 9.1'!O52</f>
        <v>2643.665</v>
      </c>
      <c r="P33" s="17">
        <f>+'[1]Posting 9.1'!P52</f>
        <v>2398.2550799999999</v>
      </c>
      <c r="Q33" s="17">
        <f>+'[1]Posting 9.1'!Q52</f>
        <v>1921.3048800000001</v>
      </c>
      <c r="R33" s="17">
        <f>+'[1]Posting 9.1'!R52</f>
        <v>2396.8584700000001</v>
      </c>
      <c r="S33" s="17">
        <f>+'[1]Posting 9.1'!S52</f>
        <v>1815.7429999999999</v>
      </c>
      <c r="T33" s="17">
        <f>+'[1]Posting 9.1'!T52</f>
        <v>0</v>
      </c>
      <c r="U33" s="17">
        <f>+'[1]Posting 9.1'!U52</f>
        <v>908.25523999999996</v>
      </c>
      <c r="V33" s="17">
        <f>+'[1]Posting 9.1'!V52</f>
        <v>1053.4829999999999</v>
      </c>
      <c r="W33" s="17">
        <f>+'[1]Posting 9.1'!W52</f>
        <v>1183.76</v>
      </c>
      <c r="X33" s="17">
        <f>+'[1]Posting 9.1'!X52</f>
        <v>4088.8135000000002</v>
      </c>
      <c r="Y33" s="17">
        <f>+'[1]Posting 9.1'!Y52</f>
        <v>4476.9794599999996</v>
      </c>
      <c r="Z33" s="17">
        <f>+'[1]Posting 9.1'!Z52</f>
        <v>21996.023350000003</v>
      </c>
      <c r="AA33" s="17">
        <f>+'[1]Posting 9.1'!AA52</f>
        <v>1289.769</v>
      </c>
      <c r="AB33" s="17">
        <f>+'[1]Posting 9.1'!AB52</f>
        <v>10484.20959</v>
      </c>
      <c r="AC33" s="17">
        <f>+'[1]Posting 9.1'!AC52</f>
        <v>1858.1839500000001</v>
      </c>
      <c r="AD33" s="17">
        <f>+'[1]Posting 9.1'!AD52</f>
        <v>10218.097470000001</v>
      </c>
      <c r="AE33" s="17">
        <f>+'[1]Posting 9.1'!AE52</f>
        <v>629.54300000000001</v>
      </c>
      <c r="AF33" s="17">
        <f>+'[1]Posting 9.1'!AF52</f>
        <v>1125.6757299999999</v>
      </c>
      <c r="AG33" s="17">
        <f>+'[1]Posting 9.1'!AG52</f>
        <v>1302.3779999999999</v>
      </c>
      <c r="AH33" s="17">
        <f>+'[1]Posting 9.1'!AH52</f>
        <v>4014.6087499999999</v>
      </c>
      <c r="AI33" s="17">
        <f>+'[1]Posting 9.1'!AI52</f>
        <v>179382.90299999999</v>
      </c>
      <c r="AJ33" s="17">
        <f>+'[1]Posting 9.1'!AJ52</f>
        <v>433.37700000000001</v>
      </c>
      <c r="AK33" s="17">
        <f>+'[1]Posting 9.1'!AK52</f>
        <v>4671.3760000000002</v>
      </c>
      <c r="AL33" s="17">
        <f>+'[1]Posting 9.1'!AL52</f>
        <v>6865.3890000000001</v>
      </c>
      <c r="AM33" s="17">
        <f>+'[1]Posting 9.1'!AM52</f>
        <v>27439.269996666666</v>
      </c>
      <c r="AN33" s="17">
        <f>+'[1]Posting 9.1'!AN52</f>
        <v>1638.422</v>
      </c>
      <c r="AO33" s="17">
        <f>+'[1]Posting 9.1'!AO52</f>
        <v>1404.8979999999999</v>
      </c>
      <c r="AP33" s="17">
        <f>+'[1]Posting 9.1'!AP52</f>
        <v>199.92</v>
      </c>
      <c r="AQ33" s="17">
        <f>+'[1]Posting 9.1'!AQ52</f>
        <v>1471.6299299999998</v>
      </c>
      <c r="AR33" s="17">
        <f>+'[1]Posting 9.1'!AR52</f>
        <v>0</v>
      </c>
      <c r="AS33" s="17">
        <f>+'[1]Posting 9.1'!AS52</f>
        <v>1312.396</v>
      </c>
      <c r="AT33" s="17">
        <f>+'[1]Posting 9.1'!AT52</f>
        <v>0</v>
      </c>
      <c r="AU33" s="17">
        <f>+'[1]Posting 9.1'!AU52</f>
        <v>0</v>
      </c>
      <c r="AV33" s="17">
        <f>+'[1]Posting 9.1'!AV52</f>
        <v>0</v>
      </c>
      <c r="AW33" s="17">
        <f>+'[1]Posting 9.1'!AW52</f>
        <v>662.45935999999995</v>
      </c>
      <c r="AX33" s="17">
        <f>+'[1]Posting 9.1'!AX52</f>
        <v>614.65120999999999</v>
      </c>
      <c r="AY33" s="17">
        <f>+'[1]Posting 9.1'!AY52</f>
        <v>0</v>
      </c>
      <c r="AZ33" s="17">
        <f>+'[1]Posting 9.1'!AZ52</f>
        <v>334.63</v>
      </c>
      <c r="BA33" s="17">
        <f>+'[1]Posting 9.1'!BA52</f>
        <v>0</v>
      </c>
      <c r="BB33" s="17">
        <f>+'[1]Posting 9.1'!BB52</f>
        <v>271.08100000000002</v>
      </c>
      <c r="BC33" s="17">
        <f>+'[1]Posting 9.1'!BC52</f>
        <v>512.65</v>
      </c>
      <c r="BD33" s="17">
        <f>+'[1]Posting 9.1'!BD52</f>
        <v>0</v>
      </c>
      <c r="BE33" s="17">
        <f>+'[1]Posting 9.1'!BE52</f>
        <v>0</v>
      </c>
      <c r="BF33" s="17">
        <f>+'[1]Posting 9.1'!BF52</f>
        <v>303.86700000000002</v>
      </c>
      <c r="BG33" s="17">
        <f>+'[1]Posting 9.1'!BG52</f>
        <v>0</v>
      </c>
      <c r="BH33" s="17">
        <f>+'[1]Posting 9.1'!BH52</f>
        <v>36.595999999999997</v>
      </c>
      <c r="BI33" s="17">
        <f>+'[1]Posting 9.1'!BI52</f>
        <v>132.32900000000001</v>
      </c>
      <c r="BJ33" s="17">
        <f>+'[1]Posting 9.1'!BJ52</f>
        <v>97.677000000000007</v>
      </c>
      <c r="BK33" s="17">
        <f>+'[1]Posting 9.1'!BK52</f>
        <v>0</v>
      </c>
      <c r="BL33" s="17">
        <f>+'[1]Posting 9.1'!BL52</f>
        <v>0</v>
      </c>
      <c r="BM33" s="17">
        <f>+'[1]Posting 9.1'!BM52</f>
        <v>88.39</v>
      </c>
      <c r="BN33" s="17">
        <f>+'[1]Posting 9.1'!BN52</f>
        <v>0</v>
      </c>
      <c r="BO33" s="17">
        <f>+'[1]Posting 9.1'!BO52</f>
        <v>0</v>
      </c>
      <c r="BP33" s="17">
        <f>+'[1]Posting 9.1'!BP52</f>
        <v>0</v>
      </c>
      <c r="BQ33" s="17">
        <f>+'[1]Posting 9.1'!BQ52</f>
        <v>0</v>
      </c>
      <c r="BR33" s="17">
        <f>+'[1]Posting 9.1'!BR52</f>
        <v>21</v>
      </c>
      <c r="BS33" s="17">
        <f t="shared" si="13"/>
        <v>509601.07635666674</v>
      </c>
    </row>
    <row r="34" spans="1:71" ht="17.25">
      <c r="A34" s="19"/>
      <c r="B34" s="20" t="s">
        <v>96</v>
      </c>
      <c r="C34" s="17">
        <f>+'[1]Posting 9.1'!C53</f>
        <v>16874.46</v>
      </c>
      <c r="D34" s="17">
        <f>+'[1]Posting 9.1'!D53</f>
        <v>73486.03</v>
      </c>
      <c r="E34" s="17">
        <f>+'[1]Posting 9.1'!E53</f>
        <v>0</v>
      </c>
      <c r="F34" s="17">
        <f>+'[1]Posting 9.1'!F53</f>
        <v>15924.37205</v>
      </c>
      <c r="G34" s="17">
        <f>+'[1]Posting 9.1'!G53</f>
        <v>11045.09208</v>
      </c>
      <c r="H34" s="17">
        <f>+'[1]Posting 9.1'!H53</f>
        <v>0</v>
      </c>
      <c r="I34" s="17">
        <f>+'[1]Posting 9.1'!I53</f>
        <v>0</v>
      </c>
      <c r="J34" s="17">
        <f>+'[1]Posting 9.1'!J53</f>
        <v>0</v>
      </c>
      <c r="K34" s="17">
        <f>+'[1]Posting 9.1'!K53</f>
        <v>3.722</v>
      </c>
      <c r="L34" s="17">
        <f>+'[1]Posting 9.1'!L53</f>
        <v>0</v>
      </c>
      <c r="M34" s="17">
        <f>+'[1]Posting 9.1'!M53</f>
        <v>0</v>
      </c>
      <c r="N34" s="17">
        <f>+'[1]Posting 9.1'!N53</f>
        <v>39.078199999999995</v>
      </c>
      <c r="O34" s="17">
        <f>+'[1]Posting 9.1'!O53</f>
        <v>0</v>
      </c>
      <c r="P34" s="17">
        <f>+'[1]Posting 9.1'!P53</f>
        <v>0</v>
      </c>
      <c r="Q34" s="17">
        <f>+'[1]Posting 9.1'!Q53</f>
        <v>0</v>
      </c>
      <c r="R34" s="17">
        <f>+'[1]Posting 9.1'!R53</f>
        <v>252.63157999999999</v>
      </c>
      <c r="S34" s="17">
        <f>+'[1]Posting 9.1'!S53</f>
        <v>25272</v>
      </c>
      <c r="T34" s="17">
        <f>+'[1]Posting 9.1'!T53</f>
        <v>0</v>
      </c>
      <c r="U34" s="17">
        <f>+'[1]Posting 9.1'!U53</f>
        <v>0</v>
      </c>
      <c r="V34" s="17">
        <f>+'[1]Posting 9.1'!V53</f>
        <v>0</v>
      </c>
      <c r="W34" s="17">
        <f>+'[1]Posting 9.1'!W53</f>
        <v>733.4</v>
      </c>
      <c r="X34" s="17">
        <f>+'[1]Posting 9.1'!X53</f>
        <v>932.10526000000004</v>
      </c>
      <c r="Y34" s="17">
        <f>+'[1]Posting 9.1'!Y53</f>
        <v>0</v>
      </c>
      <c r="Z34" s="17">
        <f>+'[1]Posting 9.1'!Z53</f>
        <v>0</v>
      </c>
      <c r="AA34" s="17">
        <f>+'[1]Posting 9.1'!AA53</f>
        <v>758.28947368421052</v>
      </c>
      <c r="AB34" s="17">
        <f>+'[1]Posting 9.1'!AB53</f>
        <v>0</v>
      </c>
      <c r="AC34" s="17">
        <f>+'[1]Posting 9.1'!AC53</f>
        <v>1707</v>
      </c>
      <c r="AD34" s="17">
        <f>+'[1]Posting 9.1'!AD53</f>
        <v>32363.16</v>
      </c>
      <c r="AE34" s="17">
        <f>+'[1]Posting 9.1'!AE53</f>
        <v>0</v>
      </c>
      <c r="AF34" s="17">
        <f>+'[1]Posting 9.1'!AF53</f>
        <v>0</v>
      </c>
      <c r="AG34" s="17">
        <f>+'[1]Posting 9.1'!AG53</f>
        <v>0</v>
      </c>
      <c r="AH34" s="17">
        <f>+'[1]Posting 9.1'!AH53</f>
        <v>18053.400000000001</v>
      </c>
      <c r="AI34" s="17">
        <f>+'[1]Posting 9.1'!AI53</f>
        <v>3377.9388200000003</v>
      </c>
      <c r="AJ34" s="17">
        <f>+'[1]Posting 9.1'!AJ53</f>
        <v>0</v>
      </c>
      <c r="AK34" s="17">
        <f>+'[1]Posting 9.1'!AK53</f>
        <v>0</v>
      </c>
      <c r="AL34" s="17">
        <f>+'[1]Posting 9.1'!AL53</f>
        <v>0</v>
      </c>
      <c r="AM34" s="17">
        <f>+'[1]Posting 9.1'!AM53</f>
        <v>0</v>
      </c>
      <c r="AN34" s="17">
        <f>+'[1]Posting 9.1'!AN53</f>
        <v>0</v>
      </c>
      <c r="AO34" s="17">
        <f>+'[1]Posting 9.1'!AO53</f>
        <v>0</v>
      </c>
      <c r="AP34" s="17">
        <f>+'[1]Posting 9.1'!AP53</f>
        <v>0</v>
      </c>
      <c r="AQ34" s="17">
        <f>+'[1]Posting 9.1'!AQ53</f>
        <v>0</v>
      </c>
      <c r="AR34" s="17">
        <f>+'[1]Posting 9.1'!AR53</f>
        <v>0</v>
      </c>
      <c r="AS34" s="17">
        <f>+'[1]Posting 9.1'!AS53</f>
        <v>0</v>
      </c>
      <c r="AT34" s="17">
        <f>+'[1]Posting 9.1'!AT53</f>
        <v>0</v>
      </c>
      <c r="AU34" s="17">
        <f>+'[1]Posting 9.1'!AU53</f>
        <v>0</v>
      </c>
      <c r="AV34" s="17">
        <f>+'[1]Posting 9.1'!AV53</f>
        <v>0</v>
      </c>
      <c r="AW34" s="17">
        <f>+'[1]Posting 9.1'!AW53</f>
        <v>0</v>
      </c>
      <c r="AX34" s="17">
        <f>+'[1]Posting 9.1'!AX53</f>
        <v>0</v>
      </c>
      <c r="AY34" s="17">
        <f>+'[1]Posting 9.1'!AY53</f>
        <v>0</v>
      </c>
      <c r="AZ34" s="17">
        <f>+'[1]Posting 9.1'!AZ53</f>
        <v>0</v>
      </c>
      <c r="BA34" s="17">
        <f>+'[1]Posting 9.1'!BA53</f>
        <v>0</v>
      </c>
      <c r="BB34" s="17">
        <f>+'[1]Posting 9.1'!BB53</f>
        <v>0</v>
      </c>
      <c r="BC34" s="17">
        <f>+'[1]Posting 9.1'!BC53</f>
        <v>0</v>
      </c>
      <c r="BD34" s="17">
        <f>+'[1]Posting 9.1'!BD53</f>
        <v>0</v>
      </c>
      <c r="BE34" s="17">
        <f>+'[1]Posting 9.1'!BE53</f>
        <v>0</v>
      </c>
      <c r="BF34" s="17">
        <f>+'[1]Posting 9.1'!BF53</f>
        <v>0</v>
      </c>
      <c r="BG34" s="17">
        <f>+'[1]Posting 9.1'!BG53</f>
        <v>0</v>
      </c>
      <c r="BH34" s="17">
        <f>+'[1]Posting 9.1'!BH53</f>
        <v>0</v>
      </c>
      <c r="BI34" s="17">
        <f>+'[1]Posting 9.1'!BI53</f>
        <v>0</v>
      </c>
      <c r="BJ34" s="17">
        <f>+'[1]Posting 9.1'!BJ53</f>
        <v>0</v>
      </c>
      <c r="BK34" s="17">
        <f>+'[1]Posting 9.1'!BK53</f>
        <v>0</v>
      </c>
      <c r="BL34" s="17">
        <f>+'[1]Posting 9.1'!BL53</f>
        <v>0</v>
      </c>
      <c r="BM34" s="17">
        <f>+'[1]Posting 9.1'!BM53</f>
        <v>0</v>
      </c>
      <c r="BN34" s="17">
        <f>+'[1]Posting 9.1'!BN53</f>
        <v>0</v>
      </c>
      <c r="BO34" s="17">
        <f>+'[1]Posting 9.1'!BO53</f>
        <v>0</v>
      </c>
      <c r="BP34" s="17">
        <f>+'[1]Posting 9.1'!BP53</f>
        <v>0</v>
      </c>
      <c r="BQ34" s="17">
        <f>+'[1]Posting 9.1'!BQ53</f>
        <v>0</v>
      </c>
      <c r="BR34" s="17">
        <f>+'[1]Posting 9.1'!BR53</f>
        <v>0</v>
      </c>
      <c r="BS34" s="17">
        <f t="shared" si="13"/>
        <v>200822.67946368424</v>
      </c>
    </row>
    <row r="35" spans="1:71" ht="17.25">
      <c r="A35" s="19"/>
      <c r="B35" s="20" t="s">
        <v>97</v>
      </c>
      <c r="C35" s="17">
        <f>+'[1]Posting 9.1'!C54</f>
        <v>64621.43</v>
      </c>
      <c r="D35" s="17">
        <f>+'[1]Posting 9.1'!D54</f>
        <v>142127.74</v>
      </c>
      <c r="E35" s="17">
        <f>+'[1]Posting 9.1'!E54</f>
        <v>35768</v>
      </c>
      <c r="F35" s="17">
        <f>+'[1]Posting 9.1'!F54</f>
        <v>0</v>
      </c>
      <c r="G35" s="17">
        <f>+'[1]Posting 9.1'!G54</f>
        <v>45171.821005284102</v>
      </c>
      <c r="H35" s="17">
        <f>+'[1]Posting 9.1'!H54</f>
        <v>52480.33</v>
      </c>
      <c r="I35" s="17">
        <f>+'[1]Posting 9.1'!I54</f>
        <v>916.71912999999995</v>
      </c>
      <c r="J35" s="17">
        <f>+'[1]Posting 9.1'!J54</f>
        <v>1081</v>
      </c>
      <c r="K35" s="17">
        <f>+'[1]Posting 9.1'!K54</f>
        <v>1521.6686618181827</v>
      </c>
      <c r="L35" s="17">
        <f>+'[1]Posting 9.1'!L54</f>
        <v>21779.72982</v>
      </c>
      <c r="M35" s="17">
        <f>+'[1]Posting 9.1'!M54</f>
        <v>4296.2337654545454</v>
      </c>
      <c r="N35" s="17">
        <f>+'[1]Posting 9.1'!N54</f>
        <v>9887.0835218082993</v>
      </c>
      <c r="O35" s="17">
        <f>+'[1]Posting 9.1'!O54</f>
        <v>12757.704309999999</v>
      </c>
      <c r="P35" s="17">
        <f>+'[1]Posting 9.1'!P54</f>
        <v>532.26500727272719</v>
      </c>
      <c r="Q35" s="17">
        <f>+'[1]Posting 9.1'!Q54</f>
        <v>0</v>
      </c>
      <c r="R35" s="17">
        <f>+'[1]Posting 9.1'!R54</f>
        <v>2027.4118830000514</v>
      </c>
      <c r="S35" s="17">
        <f>+'[1]Posting 9.1'!S54</f>
        <v>4658.5956299999998</v>
      </c>
      <c r="T35" s="17">
        <f>+'[1]Posting 9.1'!T54</f>
        <v>9878.5593954545329</v>
      </c>
      <c r="U35" s="17">
        <f>+'[1]Posting 9.1'!U54</f>
        <v>1061.6185259999997</v>
      </c>
      <c r="V35" s="17">
        <f>+'[1]Posting 9.1'!V54</f>
        <v>2191.5401527272725</v>
      </c>
      <c r="W35" s="17">
        <f>+'[1]Posting 9.1'!W54</f>
        <v>3663.64</v>
      </c>
      <c r="X35" s="17">
        <f>+'[1]Posting 9.1'!X54</f>
        <v>3275.16</v>
      </c>
      <c r="Y35" s="17">
        <f>+'[1]Posting 9.1'!Y54</f>
        <v>435.96317454545448</v>
      </c>
      <c r="Z35" s="17">
        <f>+'[1]Posting 9.1'!Z54</f>
        <v>34986.329492443154</v>
      </c>
      <c r="AA35" s="17">
        <f>+'[1]Posting 9.1'!AA54</f>
        <v>3320.1130972727274</v>
      </c>
      <c r="AB35" s="17">
        <f>+'[1]Posting 9.1'!AB54</f>
        <v>4042.0158500000002</v>
      </c>
      <c r="AC35" s="17">
        <f>+'[1]Posting 9.1'!AC54</f>
        <v>2376.7012063636353</v>
      </c>
      <c r="AD35" s="17">
        <f>+'[1]Posting 9.1'!AD54</f>
        <v>11744.836224545457</v>
      </c>
      <c r="AE35" s="17">
        <f>+'[1]Posting 9.1'!AE54</f>
        <v>893.05520454545353</v>
      </c>
      <c r="AF35" s="17">
        <f>+'[1]Posting 9.1'!AF54</f>
        <v>5582.5378797818285</v>
      </c>
      <c r="AG35" s="17">
        <f>+'[1]Posting 9.1'!AG54</f>
        <v>7164.1359499999999</v>
      </c>
      <c r="AH35" s="17">
        <f>+'[1]Posting 9.1'!AH54</f>
        <v>11345.117918181815</v>
      </c>
      <c r="AI35" s="17">
        <f>+'[1]Posting 9.1'!AI54</f>
        <v>84655.598029090936</v>
      </c>
      <c r="AJ35" s="17">
        <f>+'[1]Posting 9.1'!AJ54</f>
        <v>1743.1220000000001</v>
      </c>
      <c r="AK35" s="17">
        <f>+'[1]Posting 9.1'!AK54</f>
        <v>12431.638999999999</v>
      </c>
      <c r="AL35" s="17">
        <f>+'[1]Posting 9.1'!AL54</f>
        <v>18908.324000000001</v>
      </c>
      <c r="AM35" s="17">
        <f>+'[1]Posting 9.1'!AM54</f>
        <v>5961.3010116910873</v>
      </c>
      <c r="AN35" s="17">
        <f>+'[1]Posting 9.1'!AN54</f>
        <v>971.88728000000003</v>
      </c>
      <c r="AO35" s="17">
        <f>+'[1]Posting 9.1'!AO54</f>
        <v>0</v>
      </c>
      <c r="AP35" s="17">
        <f>+'[1]Posting 9.1'!AP54</f>
        <v>177.36</v>
      </c>
      <c r="AQ35" s="17">
        <f>+'[1]Posting 9.1'!AQ54</f>
        <v>0</v>
      </c>
      <c r="AR35" s="17">
        <f>+'[1]Posting 9.1'!AR54</f>
        <v>0</v>
      </c>
      <c r="AS35" s="17">
        <f>+'[1]Posting 9.1'!AS54</f>
        <v>0</v>
      </c>
      <c r="AT35" s="17">
        <f>+'[1]Posting 9.1'!AT54</f>
        <v>0</v>
      </c>
      <c r="AU35" s="17">
        <f>+'[1]Posting 9.1'!AU54</f>
        <v>0</v>
      </c>
      <c r="AV35" s="17">
        <f>+'[1]Posting 9.1'!AV54</f>
        <v>0</v>
      </c>
      <c r="AW35" s="17">
        <f>+'[1]Posting 9.1'!AW54</f>
        <v>141.99333999999999</v>
      </c>
      <c r="AX35" s="17">
        <f>+'[1]Posting 9.1'!AX54</f>
        <v>0</v>
      </c>
      <c r="AY35" s="17">
        <f>+'[1]Posting 9.1'!AY54</f>
        <v>5787.43</v>
      </c>
      <c r="AZ35" s="17">
        <f>+'[1]Posting 9.1'!AZ54</f>
        <v>0</v>
      </c>
      <c r="BA35" s="17">
        <f>+'[1]Posting 9.1'!BA54</f>
        <v>404.25024999999999</v>
      </c>
      <c r="BB35" s="17">
        <f>+'[1]Posting 9.1'!BB54</f>
        <v>0</v>
      </c>
      <c r="BC35" s="17">
        <f>+'[1]Posting 9.1'!BC54</f>
        <v>1782.84</v>
      </c>
      <c r="BD35" s="17">
        <f>+'[1]Posting 9.1'!BD54</f>
        <v>0</v>
      </c>
      <c r="BE35" s="17">
        <f>+'[1]Posting 9.1'!BE54</f>
        <v>0</v>
      </c>
      <c r="BF35" s="17">
        <f>+'[1]Posting 9.1'!BF54</f>
        <v>8481.6569999999992</v>
      </c>
      <c r="BG35" s="17">
        <f>+'[1]Posting 9.1'!BG54</f>
        <v>0</v>
      </c>
      <c r="BH35" s="17">
        <f>+'[1]Posting 9.1'!BH54</f>
        <v>0</v>
      </c>
      <c r="BI35" s="17">
        <f>+'[1]Posting 9.1'!BI54</f>
        <v>0</v>
      </c>
      <c r="BJ35" s="17">
        <f>+'[1]Posting 9.1'!BJ54</f>
        <v>0</v>
      </c>
      <c r="BK35" s="17">
        <f>+'[1]Posting 9.1'!BK54</f>
        <v>0</v>
      </c>
      <c r="BL35" s="17">
        <f>+'[1]Posting 9.1'!BL54</f>
        <v>1675.3365900000001</v>
      </c>
      <c r="BM35" s="17">
        <f>+'[1]Posting 9.1'!BM54</f>
        <v>49.31</v>
      </c>
      <c r="BN35" s="17">
        <f>+'[1]Posting 9.1'!BN54</f>
        <v>0</v>
      </c>
      <c r="BO35" s="17">
        <f>+'[1]Posting 9.1'!BO54</f>
        <v>0</v>
      </c>
      <c r="BP35" s="17">
        <f>+'[1]Posting 9.1'!BP54</f>
        <v>0</v>
      </c>
      <c r="BQ35" s="17">
        <f>+'[1]Posting 9.1'!BQ54</f>
        <v>0</v>
      </c>
      <c r="BR35" s="17">
        <f>+'[1]Posting 9.1'!BR54</f>
        <v>0</v>
      </c>
      <c r="BS35" s="17">
        <f t="shared" si="13"/>
        <v>644761.10530728148</v>
      </c>
    </row>
    <row r="36" spans="1:71" ht="17.25">
      <c r="A36" s="19"/>
      <c r="B36" s="20" t="s">
        <v>98</v>
      </c>
      <c r="C36" s="17">
        <f>+'[1]Posting 9.1'!C55</f>
        <v>261064.44041000001</v>
      </c>
      <c r="D36" s="17">
        <f>+'[1]Posting 9.1'!D55</f>
        <v>71552.460000000006</v>
      </c>
      <c r="E36" s="17">
        <f>+'[1]Posting 9.1'!E55</f>
        <v>129482</v>
      </c>
      <c r="F36" s="17">
        <f>+'[1]Posting 9.1'!F55</f>
        <v>190024.66628999996</v>
      </c>
      <c r="G36" s="17">
        <f>+'[1]Posting 9.1'!G55</f>
        <v>186562.46719</v>
      </c>
      <c r="H36" s="17">
        <f>+'[1]Posting 9.1'!H55</f>
        <v>264411.29716000002</v>
      </c>
      <c r="I36" s="17">
        <f>+'[1]Posting 9.1'!I55</f>
        <v>53918.166859999998</v>
      </c>
      <c r="J36" s="17">
        <f>+'[1]Posting 9.1'!J55</f>
        <v>11037</v>
      </c>
      <c r="K36" s="17">
        <f>+'[1]Posting 9.1'!K55</f>
        <v>25364.195099999994</v>
      </c>
      <c r="L36" s="17">
        <f>+'[1]Posting 9.1'!L55</f>
        <v>7936.8130000000001</v>
      </c>
      <c r="M36" s="17">
        <f>+'[1]Posting 9.1'!M55</f>
        <v>30013.0442</v>
      </c>
      <c r="N36" s="17">
        <f>+'[1]Posting 9.1'!N55</f>
        <v>43750.447</v>
      </c>
      <c r="O36" s="17">
        <f>+'[1]Posting 9.1'!O55</f>
        <v>12112.732410000001</v>
      </c>
      <c r="P36" s="17">
        <f>+'[1]Posting 9.1'!P55</f>
        <v>29494.62415</v>
      </c>
      <c r="Q36" s="17">
        <f>+'[1]Posting 9.1'!Q55</f>
        <v>25006.407189999998</v>
      </c>
      <c r="R36" s="17">
        <f>+'[1]Posting 9.1'!R55</f>
        <v>21766.102189999998</v>
      </c>
      <c r="S36" s="17">
        <f>+'[1]Posting 9.1'!S55</f>
        <v>26339.534679999997</v>
      </c>
      <c r="T36" s="17">
        <f>+'[1]Posting 9.1'!T55</f>
        <v>50505.575199999999</v>
      </c>
      <c r="U36" s="17">
        <f>+'[1]Posting 9.1'!U55</f>
        <v>11156.454270099999</v>
      </c>
      <c r="V36" s="17">
        <f>+'[1]Posting 9.1'!V55</f>
        <v>25534.883149999994</v>
      </c>
      <c r="W36" s="17">
        <f>+'[1]Posting 9.1'!W55</f>
        <v>5685.89</v>
      </c>
      <c r="X36" s="17">
        <f>+'[1]Posting 9.1'!X55</f>
        <v>40299.495910000005</v>
      </c>
      <c r="Y36" s="17">
        <f>+'[1]Posting 9.1'!Y55</f>
        <v>70197.584270000007</v>
      </c>
      <c r="Z36" s="17">
        <f>+'[1]Posting 9.1'!Z55</f>
        <v>114400.38502</v>
      </c>
      <c r="AA36" s="17">
        <f>+'[1]Posting 9.1'!AA55</f>
        <v>21282.622069999998</v>
      </c>
      <c r="AB36" s="17">
        <f>+'[1]Posting 9.1'!AB55</f>
        <v>44015.41</v>
      </c>
      <c r="AC36" s="17">
        <f>+'[1]Posting 9.1'!AC55</f>
        <v>17417.742039999997</v>
      </c>
      <c r="AD36" s="17">
        <f>+'[1]Posting 9.1'!AD55</f>
        <v>31805.759159999998</v>
      </c>
      <c r="AE36" s="17">
        <f>+'[1]Posting 9.1'!AE55</f>
        <v>11311.76784</v>
      </c>
      <c r="AF36" s="17">
        <f>+'[1]Posting 9.1'!AF55</f>
        <v>19946.633170799993</v>
      </c>
      <c r="AG36" s="17">
        <f>+'[1]Posting 9.1'!AG55</f>
        <v>18458.655419999996</v>
      </c>
      <c r="AH36" s="17">
        <f>+'[1]Posting 9.1'!AH55</f>
        <v>45205.111010000001</v>
      </c>
      <c r="AI36" s="17">
        <f>+'[1]Posting 9.1'!AI55</f>
        <v>426045.84206</v>
      </c>
      <c r="AJ36" s="17">
        <f>+'[1]Posting 9.1'!AJ55</f>
        <v>10837.56</v>
      </c>
      <c r="AK36" s="17">
        <f>+'[1]Posting 9.1'!AK55</f>
        <v>15088.231</v>
      </c>
      <c r="AL36" s="17">
        <f>+'[1]Posting 9.1'!AL55</f>
        <v>46116.082999999999</v>
      </c>
      <c r="AM36" s="17">
        <f>+'[1]Posting 9.1'!AM55</f>
        <v>104551.14795046599</v>
      </c>
      <c r="AN36" s="17">
        <f>+'[1]Posting 9.1'!AN55</f>
        <v>8819.8429500000002</v>
      </c>
      <c r="AO36" s="17">
        <f>+'[1]Posting 9.1'!AO55</f>
        <v>5006.2130200000001</v>
      </c>
      <c r="AP36" s="17">
        <f>+'[1]Posting 9.1'!AP55</f>
        <v>8550.64</v>
      </c>
      <c r="AQ36" s="17">
        <f>+'[1]Posting 9.1'!AQ55</f>
        <v>12220.16678</v>
      </c>
      <c r="AR36" s="17">
        <f>+'[1]Posting 9.1'!AR55</f>
        <v>1159.67</v>
      </c>
      <c r="AS36" s="17">
        <f>+'[1]Posting 9.1'!AS55</f>
        <v>22044.871139999999</v>
      </c>
      <c r="AT36" s="17">
        <f>+'[1]Posting 9.1'!AT55</f>
        <v>6089</v>
      </c>
      <c r="AU36" s="17">
        <f>+'[1]Posting 9.1'!AU55</f>
        <v>2243.7754800000002</v>
      </c>
      <c r="AV36" s="17">
        <f>+'[1]Posting 9.1'!AV55</f>
        <v>1253.4380000000001</v>
      </c>
      <c r="AW36" s="17">
        <f>+'[1]Posting 9.1'!AW55</f>
        <v>6162.72415</v>
      </c>
      <c r="AX36" s="17">
        <f>+'[1]Posting 9.1'!AX55</f>
        <v>10438.38969</v>
      </c>
      <c r="AY36" s="17">
        <f>+'[1]Posting 9.1'!AY55</f>
        <v>12274.32</v>
      </c>
      <c r="AZ36" s="17">
        <f>+'[1]Posting 9.1'!AZ55</f>
        <v>5243.24</v>
      </c>
      <c r="BA36" s="17">
        <f>+'[1]Posting 9.1'!BA55</f>
        <v>5166.3263900000002</v>
      </c>
      <c r="BB36" s="17">
        <f>+'[1]Posting 9.1'!BB55</f>
        <v>5320.9599000000007</v>
      </c>
      <c r="BC36" s="17">
        <f>+'[1]Posting 9.1'!BC55</f>
        <v>9083.7400000000016</v>
      </c>
      <c r="BD36" s="17">
        <f>+'[1]Posting 9.1'!BD55</f>
        <v>1230.44839</v>
      </c>
      <c r="BE36" s="17">
        <f>+'[1]Posting 9.1'!BE55</f>
        <v>5074.7440299999998</v>
      </c>
      <c r="BF36" s="17">
        <f>+'[1]Posting 9.1'!BF55</f>
        <v>19478.891</v>
      </c>
      <c r="BG36" s="17">
        <f>+'[1]Posting 9.1'!BG55</f>
        <v>3154.44</v>
      </c>
      <c r="BH36" s="17">
        <f>+'[1]Posting 9.1'!BH55</f>
        <v>403.25299999999999</v>
      </c>
      <c r="BI36" s="17">
        <f>+'[1]Posting 9.1'!BI55</f>
        <v>2330.34121</v>
      </c>
      <c r="BJ36" s="17">
        <f>+'[1]Posting 9.1'!BJ55</f>
        <v>1841.7100800000001</v>
      </c>
      <c r="BK36" s="17">
        <f>+'[1]Posting 9.1'!BK55</f>
        <v>554.83008999999993</v>
      </c>
      <c r="BL36" s="17">
        <f>+'[1]Posting 9.1'!BL55</f>
        <v>2668.1109100000003</v>
      </c>
      <c r="BM36" s="17">
        <f>+'[1]Posting 9.1'!BM55</f>
        <v>1034.96</v>
      </c>
      <c r="BN36" s="17">
        <f>+'[1]Posting 9.1'!BN55</f>
        <v>95.74</v>
      </c>
      <c r="BO36" s="17">
        <f>+'[1]Posting 9.1'!BO55</f>
        <v>148.81</v>
      </c>
      <c r="BP36" s="17">
        <f>+'[1]Posting 9.1'!BP55</f>
        <v>97.719160000000002</v>
      </c>
      <c r="BQ36" s="17">
        <f>+'[1]Posting 9.1'!BQ55</f>
        <v>535</v>
      </c>
      <c r="BR36" s="17">
        <f>+'[1]Posting 9.1'!BR55</f>
        <v>7379</v>
      </c>
      <c r="BS36" s="17">
        <f t="shared" si="13"/>
        <v>2686804.5457413667</v>
      </c>
    </row>
    <row r="37" spans="1:71" ht="17.25">
      <c r="A37" s="19"/>
      <c r="B37" s="20" t="s">
        <v>99</v>
      </c>
      <c r="C37" s="17">
        <f>+'[1]Posting 9.1'!C67</f>
        <v>52682.610999999997</v>
      </c>
      <c r="D37" s="17">
        <f>+'[1]Posting 9.1'!D67</f>
        <v>4627.5199999999895</v>
      </c>
      <c r="E37" s="17">
        <f>+'[1]Posting 9.1'!E67</f>
        <v>17041</v>
      </c>
      <c r="F37" s="17">
        <f>+'[1]Posting 9.1'!F67</f>
        <v>4456.4120000000003</v>
      </c>
      <c r="G37" s="17">
        <f>+'[1]Posting 9.1'!G67</f>
        <v>0</v>
      </c>
      <c r="H37" s="17">
        <f>+'[1]Posting 9.1'!H67</f>
        <v>662.00716999999997</v>
      </c>
      <c r="I37" s="17">
        <f>+'[1]Posting 9.1'!I67</f>
        <v>37448.595999999998</v>
      </c>
      <c r="J37" s="17">
        <f>+'[1]Posting 9.1'!J67</f>
        <v>8378</v>
      </c>
      <c r="K37" s="17">
        <f>+'[1]Posting 9.1'!K67</f>
        <v>9953.3690000000006</v>
      </c>
      <c r="L37" s="17">
        <f>+'[1]Posting 9.1'!L67</f>
        <v>0</v>
      </c>
      <c r="M37" s="17">
        <f>+'[1]Posting 9.1'!M67</f>
        <v>1487.4680000000001</v>
      </c>
      <c r="N37" s="17">
        <f>+'[1]Posting 9.1'!N67</f>
        <v>12313.745269999999</v>
      </c>
      <c r="O37" s="17">
        <f>+'[1]Posting 9.1'!O67</f>
        <v>15014.42</v>
      </c>
      <c r="P37" s="17">
        <f>+'[1]Posting 9.1'!P67</f>
        <v>11104.600689999999</v>
      </c>
      <c r="Q37" s="17">
        <f>+'[1]Posting 9.1'!Q67</f>
        <v>17166.871899999998</v>
      </c>
      <c r="R37" s="17">
        <f>+'[1]Posting 9.1'!R67</f>
        <v>0</v>
      </c>
      <c r="S37" s="17">
        <f>+'[1]Posting 9.1'!S67</f>
        <v>0</v>
      </c>
      <c r="T37" s="17">
        <f>+'[1]Posting 9.1'!T67</f>
        <v>29230.45338000001</v>
      </c>
      <c r="U37" s="17">
        <f>+'[1]Posting 9.1'!U67</f>
        <v>6144.4590400000006</v>
      </c>
      <c r="V37" s="17">
        <f>+'[1]Posting 9.1'!V67</f>
        <v>16457.700990000001</v>
      </c>
      <c r="W37" s="17">
        <f>+'[1]Posting 9.1'!W67</f>
        <v>0</v>
      </c>
      <c r="X37" s="17">
        <f>+'[1]Posting 9.1'!X67</f>
        <v>21172.84</v>
      </c>
      <c r="Y37" s="17">
        <f>+'[1]Posting 9.1'!Y67</f>
        <v>31262.04809</v>
      </c>
      <c r="Z37" s="17">
        <f>+'[1]Posting 9.1'!Z67</f>
        <v>0</v>
      </c>
      <c r="AA37" s="17">
        <f>+'[1]Posting 9.1'!AA67</f>
        <v>15202.431939999999</v>
      </c>
      <c r="AB37" s="17">
        <f>+'[1]Posting 9.1'!AB67</f>
        <v>18856.064240000003</v>
      </c>
      <c r="AC37" s="17">
        <f>+'[1]Posting 9.1'!AC67</f>
        <v>9551.4272499999988</v>
      </c>
      <c r="AD37" s="17">
        <f>+'[1]Posting 9.1'!AD67</f>
        <v>44914.776079999996</v>
      </c>
      <c r="AE37" s="17">
        <f>+'[1]Posting 9.1'!AE67</f>
        <v>7421.9055599999992</v>
      </c>
      <c r="AF37" s="17">
        <f>+'[1]Posting 9.1'!AF67</f>
        <v>524.87550999999985</v>
      </c>
      <c r="AG37" s="17">
        <f>+'[1]Posting 9.1'!AG67</f>
        <v>0</v>
      </c>
      <c r="AH37" s="17">
        <f>+'[1]Posting 9.1'!AH67</f>
        <v>27125.212590000003</v>
      </c>
      <c r="AI37" s="17">
        <f>+'[1]Posting 9.1'!AI67</f>
        <v>537080.57572000008</v>
      </c>
      <c r="AJ37" s="17">
        <f>+'[1]Posting 9.1'!AJ67</f>
        <v>3308.1099999999997</v>
      </c>
      <c r="AK37" s="17">
        <f>+'[1]Posting 9.1'!AK67</f>
        <v>10252.51</v>
      </c>
      <c r="AL37" s="17">
        <f>+'[1]Posting 9.1'!AL67</f>
        <v>29503.64</v>
      </c>
      <c r="AM37" s="17">
        <f>+'[1]Posting 9.1'!AM67</f>
        <v>42058.863969699953</v>
      </c>
      <c r="AN37" s="17">
        <f>+'[1]Posting 9.1'!AN67</f>
        <v>7939.4488500000007</v>
      </c>
      <c r="AO37" s="17">
        <f>+'[1]Posting 9.1'!AO67</f>
        <v>4716.5248200000005</v>
      </c>
      <c r="AP37" s="17">
        <f>+'[1]Posting 9.1'!AP67</f>
        <v>1603.08</v>
      </c>
      <c r="AQ37" s="17">
        <f>+'[1]Posting 9.1'!AQ67</f>
        <v>0</v>
      </c>
      <c r="AR37" s="17">
        <f>+'[1]Posting 9.1'!AR67</f>
        <v>0</v>
      </c>
      <c r="AS37" s="17">
        <f>+'[1]Posting 9.1'!AS67</f>
        <v>14557.341</v>
      </c>
      <c r="AT37" s="17">
        <f>+'[1]Posting 9.1'!AT67</f>
        <v>3690</v>
      </c>
      <c r="AU37" s="17">
        <f>+'[1]Posting 9.1'!AU67</f>
        <v>1849.627</v>
      </c>
      <c r="AV37" s="17">
        <f>+'[1]Posting 9.1'!AV67</f>
        <v>0</v>
      </c>
      <c r="AW37" s="17">
        <f>+'[1]Posting 9.1'!AW67</f>
        <v>5677.4185799999996</v>
      </c>
      <c r="AX37" s="17">
        <f>+'[1]Posting 9.1'!AX67</f>
        <v>6999.3699999999972</v>
      </c>
      <c r="AY37" s="17">
        <f>+'[1]Posting 9.1'!AY67</f>
        <v>9291.65</v>
      </c>
      <c r="AZ37" s="17">
        <f>+'[1]Posting 9.1'!AZ67</f>
        <v>4032.2</v>
      </c>
      <c r="BA37" s="17">
        <f>+'[1]Posting 9.1'!BA67</f>
        <v>4678.87</v>
      </c>
      <c r="BB37" s="17">
        <f>+'[1]Posting 9.1'!BB67</f>
        <v>187.13</v>
      </c>
      <c r="BC37" s="17">
        <f>+'[1]Posting 9.1'!BC67</f>
        <v>7036.13</v>
      </c>
      <c r="BD37" s="17">
        <f>+'[1]Posting 9.1'!BD67</f>
        <v>806.99884999999995</v>
      </c>
      <c r="BE37" s="17">
        <f>+'[1]Posting 9.1'!BE67</f>
        <v>4607.0156800000004</v>
      </c>
      <c r="BF37" s="17">
        <f>+'[1]Posting 9.1'!BF67</f>
        <v>18106.302</v>
      </c>
      <c r="BG37" s="17">
        <f>+'[1]Posting 9.1'!BG67</f>
        <v>2621.63</v>
      </c>
      <c r="BH37" s="17">
        <f>+'[1]Posting 9.1'!BH67</f>
        <v>357.245</v>
      </c>
      <c r="BI37" s="17">
        <f>+'[1]Posting 9.1'!BI67</f>
        <v>0</v>
      </c>
      <c r="BJ37" s="17">
        <f>+'[1]Posting 9.1'!BJ67</f>
        <v>1461.2051299999998</v>
      </c>
      <c r="BK37" s="17">
        <f>+'[1]Posting 9.1'!BK67</f>
        <v>437.11122</v>
      </c>
      <c r="BL37" s="17">
        <f>+'[1]Posting 9.1'!BL67</f>
        <v>1938.2078399999998</v>
      </c>
      <c r="BM37" s="17">
        <f>+'[1]Posting 9.1'!BM67</f>
        <v>819.90000000000009</v>
      </c>
      <c r="BN37" s="17">
        <f>+'[1]Posting 9.1'!BN67</f>
        <v>76.789999999999992</v>
      </c>
      <c r="BO37" s="17">
        <f>+'[1]Posting 9.1'!BO67</f>
        <v>0</v>
      </c>
      <c r="BP37" s="17">
        <f>+'[1]Posting 9.1'!BP67</f>
        <v>70.010000000000005</v>
      </c>
      <c r="BQ37" s="17">
        <f>+'[1]Posting 9.1'!BQ67</f>
        <v>3005</v>
      </c>
      <c r="BR37" s="17">
        <f>+'[1]Posting 9.1'!BR67</f>
        <v>477</v>
      </c>
      <c r="BS37" s="17">
        <f t="shared" si="13"/>
        <v>1149447.7213597</v>
      </c>
    </row>
    <row r="38" spans="1:71" ht="17.25">
      <c r="A38" s="19"/>
      <c r="B38" s="20" t="s">
        <v>100</v>
      </c>
      <c r="C38" s="17">
        <f>+'[1]Posting 9.1'!C71+'[1]Posting 9.1'!C72+'[1]Posting 9.1'!C73+'[1]Posting 9.1'!C74+'[1]Posting 9.1'!C64+'[1]Posting 9.1'!C65+'[1]Posting 9.1'!C66</f>
        <v>214668.19</v>
      </c>
      <c r="D38" s="17">
        <f>+'[1]Posting 9.1'!D71+'[1]Posting 9.1'!D72+'[1]Posting 9.1'!D73+'[1]Posting 9.1'!D74+'[1]Posting 9.1'!D64+'[1]Posting 9.1'!D65+'[1]Posting 9.1'!D66</f>
        <v>34366.03</v>
      </c>
      <c r="E38" s="17">
        <f>+'[1]Posting 9.1'!E71+'[1]Posting 9.1'!E72+'[1]Posting 9.1'!E73+'[1]Posting 9.1'!E74+'[1]Posting 9.1'!E64+'[1]Posting 9.1'!E65+'[1]Posting 9.1'!E66</f>
        <v>0</v>
      </c>
      <c r="F38" s="17">
        <f>+'[1]Posting 9.1'!F71+'[1]Posting 9.1'!F72+'[1]Posting 9.1'!F73+'[1]Posting 9.1'!F74+'[1]Posting 9.1'!F64+'[1]Posting 9.1'!F65+'[1]Posting 9.1'!F66</f>
        <v>1175568.8988099999</v>
      </c>
      <c r="G38" s="17">
        <f>+'[1]Posting 9.1'!G71+'[1]Posting 9.1'!G72+'[1]Posting 9.1'!G73+'[1]Posting 9.1'!G74+'[1]Posting 9.1'!G64+'[1]Posting 9.1'!G65+'[1]Posting 9.1'!G66</f>
        <v>431602.77996812481</v>
      </c>
      <c r="H38" s="17">
        <f>+'[1]Posting 9.1'!H71+'[1]Posting 9.1'!H72+'[1]Posting 9.1'!H73+'[1]Posting 9.1'!H74+'[1]Posting 9.1'!H64+'[1]Posting 9.1'!H65+'[1]Posting 9.1'!H66</f>
        <v>1210237.3265299997</v>
      </c>
      <c r="I38" s="17">
        <f>+'[1]Posting 9.1'!I71+'[1]Posting 9.1'!I72+'[1]Posting 9.1'!I73+'[1]Posting 9.1'!I74+'[1]Posting 9.1'!I64+'[1]Posting 9.1'!I65+'[1]Posting 9.1'!I66</f>
        <v>447746.93274999998</v>
      </c>
      <c r="J38" s="17">
        <f>+'[1]Posting 9.1'!J71+'[1]Posting 9.1'!J72+'[1]Posting 9.1'!J73+'[1]Posting 9.1'!J74+'[1]Posting 9.1'!J64+'[1]Posting 9.1'!J65+'[1]Posting 9.1'!J66</f>
        <v>0</v>
      </c>
      <c r="K38" s="17">
        <f>+'[1]Posting 9.1'!K71+'[1]Posting 9.1'!K72+'[1]Posting 9.1'!K73+'[1]Posting 9.1'!K74+'[1]Posting 9.1'!K64+'[1]Posting 9.1'!K65+'[1]Posting 9.1'!K66</f>
        <v>158.19999999999999</v>
      </c>
      <c r="L38" s="17">
        <f>+'[1]Posting 9.1'!L71+'[1]Posting 9.1'!L72+'[1]Posting 9.1'!L73+'[1]Posting 9.1'!L74+'[1]Posting 9.1'!L64+'[1]Posting 9.1'!L65+'[1]Posting 9.1'!L66</f>
        <v>101651.09628</v>
      </c>
      <c r="M38" s="17">
        <f>+'[1]Posting 9.1'!M71+'[1]Posting 9.1'!M72+'[1]Posting 9.1'!M73+'[1]Posting 9.1'!M74+'[1]Posting 9.1'!M64+'[1]Posting 9.1'!M65+'[1]Posting 9.1'!M66</f>
        <v>73021.207913000006</v>
      </c>
      <c r="N38" s="17">
        <f>+'[1]Posting 9.1'!N71+'[1]Posting 9.1'!N72+'[1]Posting 9.1'!N73+'[1]Posting 9.1'!N74+'[1]Posting 9.1'!N64+'[1]Posting 9.1'!N65+'[1]Posting 9.1'!N66</f>
        <v>26374.750549999997</v>
      </c>
      <c r="O38" s="17">
        <f>+'[1]Posting 9.1'!O71+'[1]Posting 9.1'!O72+'[1]Posting 9.1'!O73+'[1]Posting 9.1'!O74+'[1]Posting 9.1'!O64+'[1]Posting 9.1'!O65+'[1]Posting 9.1'!O66</f>
        <v>48049.644840000001</v>
      </c>
      <c r="P38" s="17">
        <f>+'[1]Posting 9.1'!P71+'[1]Posting 9.1'!P72+'[1]Posting 9.1'!P73+'[1]Posting 9.1'!P74+'[1]Posting 9.1'!P64+'[1]Posting 9.1'!P65+'[1]Posting 9.1'!P66</f>
        <v>44599.013114999994</v>
      </c>
      <c r="Q38" s="17">
        <f>+'[1]Posting 9.1'!Q71+'[1]Posting 9.1'!Q72+'[1]Posting 9.1'!Q73+'[1]Posting 9.1'!Q74+'[1]Posting 9.1'!Q64+'[1]Posting 9.1'!Q65+'[1]Posting 9.1'!Q66</f>
        <v>59041.717089999998</v>
      </c>
      <c r="R38" s="17">
        <f>+'[1]Posting 9.1'!R71+'[1]Posting 9.1'!R72+'[1]Posting 9.1'!R73+'[1]Posting 9.1'!R74+'[1]Posting 9.1'!R64+'[1]Posting 9.1'!R65+'[1]Posting 9.1'!R66</f>
        <v>306726.93</v>
      </c>
      <c r="S38" s="17">
        <f>+'[1]Posting 9.1'!S71+'[1]Posting 9.1'!S72+'[1]Posting 9.1'!S73+'[1]Posting 9.1'!S74+'[1]Posting 9.1'!S64+'[1]Posting 9.1'!S65+'[1]Posting 9.1'!S66</f>
        <v>69097.502139999997</v>
      </c>
      <c r="T38" s="17">
        <f>+'[1]Posting 9.1'!T71+'[1]Posting 9.1'!T72+'[1]Posting 9.1'!T73+'[1]Posting 9.1'!T74+'[1]Posting 9.1'!T64+'[1]Posting 9.1'!T65+'[1]Posting 9.1'!T66</f>
        <v>48363.666120000002</v>
      </c>
      <c r="U38" s="17">
        <f>+'[1]Posting 9.1'!U71+'[1]Posting 9.1'!U72+'[1]Posting 9.1'!U73+'[1]Posting 9.1'!U74+'[1]Posting 9.1'!U64+'[1]Posting 9.1'!U65+'[1]Posting 9.1'!U66</f>
        <v>22690.632140000002</v>
      </c>
      <c r="V38" s="17">
        <f>+'[1]Posting 9.1'!V71+'[1]Posting 9.1'!V72+'[1]Posting 9.1'!V73+'[1]Posting 9.1'!V74+'[1]Posting 9.1'!V64+'[1]Posting 9.1'!V65+'[1]Posting 9.1'!V66</f>
        <v>58678.189269999988</v>
      </c>
      <c r="W38" s="17">
        <f>+'[1]Posting 9.1'!W71+'[1]Posting 9.1'!W72+'[1]Posting 9.1'!W73+'[1]Posting 9.1'!W74+'[1]Posting 9.1'!W64+'[1]Posting 9.1'!W65+'[1]Posting 9.1'!W66</f>
        <v>396.70000000000005</v>
      </c>
      <c r="X38" s="17">
        <f>+'[1]Posting 9.1'!X71+'[1]Posting 9.1'!X72+'[1]Posting 9.1'!X73+'[1]Posting 9.1'!X74+'[1]Posting 9.1'!X64+'[1]Posting 9.1'!X65+'[1]Posting 9.1'!X66</f>
        <v>15434.304609999997</v>
      </c>
      <c r="Y38" s="17">
        <f>+'[1]Posting 9.1'!Y71+'[1]Posting 9.1'!Y72+'[1]Posting 9.1'!Y73+'[1]Posting 9.1'!Y74+'[1]Posting 9.1'!Y64+'[1]Posting 9.1'!Y65+'[1]Posting 9.1'!Y66</f>
        <v>37720.743589999998</v>
      </c>
      <c r="Z38" s="17">
        <f>+'[1]Posting 9.1'!Z71+'[1]Posting 9.1'!Z72+'[1]Posting 9.1'!Z73+'[1]Posting 9.1'!Z74+'[1]Posting 9.1'!Z64+'[1]Posting 9.1'!Z65+'[1]Posting 9.1'!Z66</f>
        <v>410456.83688000002</v>
      </c>
      <c r="AA38" s="17">
        <f>+'[1]Posting 9.1'!AA71+'[1]Posting 9.1'!AA72+'[1]Posting 9.1'!AA73+'[1]Posting 9.1'!AA74+'[1]Posting 9.1'!AA64+'[1]Posting 9.1'!AA65+'[1]Posting 9.1'!AA66</f>
        <v>13454.7652</v>
      </c>
      <c r="AB38" s="17">
        <f>+'[1]Posting 9.1'!AB71+'[1]Posting 9.1'!AB72+'[1]Posting 9.1'!AB73+'[1]Posting 9.1'!AB74+'[1]Posting 9.1'!AB64+'[1]Posting 9.1'!AB65+'[1]Posting 9.1'!AB66</f>
        <v>46949.905969999978</v>
      </c>
      <c r="AC38" s="17">
        <f>+'[1]Posting 9.1'!AC71+'[1]Posting 9.1'!AC72+'[1]Posting 9.1'!AC73+'[1]Posting 9.1'!AC74+'[1]Posting 9.1'!AC64+'[1]Posting 9.1'!AC65+'[1]Posting 9.1'!AC66</f>
        <v>0</v>
      </c>
      <c r="AD38" s="17">
        <f>+'[1]Posting 9.1'!AD71+'[1]Posting 9.1'!AD72+'[1]Posting 9.1'!AD73+'[1]Posting 9.1'!AD74+'[1]Posting 9.1'!AD64+'[1]Posting 9.1'!AD65+'[1]Posting 9.1'!AD66</f>
        <v>177587.95157</v>
      </c>
      <c r="AE38" s="17">
        <f>+'[1]Posting 9.1'!AE71+'[1]Posting 9.1'!AE72+'[1]Posting 9.1'!AE73+'[1]Posting 9.1'!AE74+'[1]Posting 9.1'!AE64+'[1]Posting 9.1'!AE65+'[1]Posting 9.1'!AE66</f>
        <v>36410.173439999999</v>
      </c>
      <c r="AF38" s="17">
        <f>+'[1]Posting 9.1'!AF71+'[1]Posting 9.1'!AF72+'[1]Posting 9.1'!AF73+'[1]Posting 9.1'!AF74+'[1]Posting 9.1'!AF64+'[1]Posting 9.1'!AF65+'[1]Posting 9.1'!AF66</f>
        <v>7231.6370499999985</v>
      </c>
      <c r="AG38" s="17">
        <f>+'[1]Posting 9.1'!AG71+'[1]Posting 9.1'!AG72+'[1]Posting 9.1'!AG73+'[1]Posting 9.1'!AG74+'[1]Posting 9.1'!AG64+'[1]Posting 9.1'!AG65+'[1]Posting 9.1'!AG66</f>
        <v>35429.628649999999</v>
      </c>
      <c r="AH38" s="17">
        <f>+'[1]Posting 9.1'!AH71+'[1]Posting 9.1'!AH72+'[1]Posting 9.1'!AH73+'[1]Posting 9.1'!AH74+'[1]Posting 9.1'!AH64+'[1]Posting 9.1'!AH65+'[1]Posting 9.1'!AH66</f>
        <v>129166.45653999885</v>
      </c>
      <c r="AI38" s="17">
        <f>+'[1]Posting 9.1'!AI71+'[1]Posting 9.1'!AI72+'[1]Posting 9.1'!AI73+'[1]Posting 9.1'!AI74+'[1]Posting 9.1'!AI64+'[1]Posting 9.1'!AI65+'[1]Posting 9.1'!AI66</f>
        <v>189599.09240000002</v>
      </c>
      <c r="AJ38" s="17">
        <f>+'[1]Posting 9.1'!AJ71+'[1]Posting 9.1'!AJ72+'[1]Posting 9.1'!AJ73+'[1]Posting 9.1'!AJ74+'[1]Posting 9.1'!AJ64+'[1]Posting 9.1'!AJ65+'[1]Posting 9.1'!AJ66</f>
        <v>8491.0560000000005</v>
      </c>
      <c r="AK38" s="17">
        <f>+'[1]Posting 9.1'!AK71+'[1]Posting 9.1'!AK72+'[1]Posting 9.1'!AK73+'[1]Posting 9.1'!AK74+'[1]Posting 9.1'!AK64+'[1]Posting 9.1'!AK65+'[1]Posting 9.1'!AK66</f>
        <v>19258.097999999998</v>
      </c>
      <c r="AL38" s="17">
        <f>+'[1]Posting 9.1'!AL71+'[1]Posting 9.1'!AL72+'[1]Posting 9.1'!AL73+'[1]Posting 9.1'!AL74+'[1]Posting 9.1'!AL64+'[1]Posting 9.1'!AL65+'[1]Posting 9.1'!AL66</f>
        <v>74972.453999999998</v>
      </c>
      <c r="AM38" s="17">
        <f>+'[1]Posting 9.1'!AM71+'[1]Posting 9.1'!AM72+'[1]Posting 9.1'!AM73+'[1]Posting 9.1'!AM74+'[1]Posting 9.1'!AM64+'[1]Posting 9.1'!AM65+'[1]Posting 9.1'!AM66</f>
        <v>189681.47618</v>
      </c>
      <c r="AN38" s="17">
        <f>+'[1]Posting 9.1'!AN71+'[1]Posting 9.1'!AN72+'[1]Posting 9.1'!AN73+'[1]Posting 9.1'!AN74+'[1]Posting 9.1'!AN64+'[1]Posting 9.1'!AN65+'[1]Posting 9.1'!AN66</f>
        <v>4550.8874999999998</v>
      </c>
      <c r="AO38" s="17">
        <f>+'[1]Posting 9.1'!AO71+'[1]Posting 9.1'!AO72+'[1]Posting 9.1'!AO73+'[1]Posting 9.1'!AO74+'[1]Posting 9.1'!AO64+'[1]Posting 9.1'!AO65+'[1]Posting 9.1'!AO66</f>
        <v>14089.66705</v>
      </c>
      <c r="AP38" s="17">
        <f>+'[1]Posting 9.1'!AP71+'[1]Posting 9.1'!AP72+'[1]Posting 9.1'!AP73+'[1]Posting 9.1'!AP74+'[1]Posting 9.1'!AP64+'[1]Posting 9.1'!AP65+'[1]Posting 9.1'!AP66</f>
        <v>6091.43</v>
      </c>
      <c r="AQ38" s="17">
        <f>+'[1]Posting 9.1'!AQ71+'[1]Posting 9.1'!AQ72+'[1]Posting 9.1'!AQ73+'[1]Posting 9.1'!AQ74+'[1]Posting 9.1'!AQ64+'[1]Posting 9.1'!AQ65+'[1]Posting 9.1'!AQ66</f>
        <v>22374.74</v>
      </c>
      <c r="AR38" s="17">
        <f>+'[1]Posting 9.1'!AR71+'[1]Posting 9.1'!AR72+'[1]Posting 9.1'!AR73+'[1]Posting 9.1'!AR74+'[1]Posting 9.1'!AR64+'[1]Posting 9.1'!AR65+'[1]Posting 9.1'!AR66</f>
        <v>13.8</v>
      </c>
      <c r="AS38" s="17">
        <f>+'[1]Posting 9.1'!AS71+'[1]Posting 9.1'!AS72+'[1]Posting 9.1'!AS73+'[1]Posting 9.1'!AS74+'[1]Posting 9.1'!AS64+'[1]Posting 9.1'!AS65+'[1]Posting 9.1'!AS66</f>
        <v>32999.293250000002</v>
      </c>
      <c r="AT38" s="17">
        <f>+'[1]Posting 9.1'!AT71+'[1]Posting 9.1'!AT72+'[1]Posting 9.1'!AT73+'[1]Posting 9.1'!AT74+'[1]Posting 9.1'!AT64+'[1]Posting 9.1'!AT65+'[1]Posting 9.1'!AT66</f>
        <v>9683</v>
      </c>
      <c r="AU38" s="17">
        <f>+'[1]Posting 9.1'!AU71+'[1]Posting 9.1'!AU72+'[1]Posting 9.1'!AU73+'[1]Posting 9.1'!AU74+'[1]Posting 9.1'!AU64+'[1]Posting 9.1'!AU65+'[1]Posting 9.1'!AU66</f>
        <v>5679.9139800000003</v>
      </c>
      <c r="AV38" s="17">
        <f>+'[1]Posting 9.1'!AV71+'[1]Posting 9.1'!AV72+'[1]Posting 9.1'!AV73+'[1]Posting 9.1'!AV74+'[1]Posting 9.1'!AV64+'[1]Posting 9.1'!AV65+'[1]Posting 9.1'!AV66</f>
        <v>1413.46</v>
      </c>
      <c r="AW38" s="17">
        <f>+'[1]Posting 9.1'!AW71+'[1]Posting 9.1'!AW72+'[1]Posting 9.1'!AW73+'[1]Posting 9.1'!AW74+'[1]Posting 9.1'!AW64+'[1]Posting 9.1'!AW65+'[1]Posting 9.1'!AW66</f>
        <v>3997.8017000000009</v>
      </c>
      <c r="AX38" s="17">
        <f>+'[1]Posting 9.1'!AX71+'[1]Posting 9.1'!AX72+'[1]Posting 9.1'!AX73+'[1]Posting 9.1'!AX74+'[1]Posting 9.1'!AX64+'[1]Posting 9.1'!AX65+'[1]Posting 9.1'!AX66</f>
        <v>4476.5733799999998</v>
      </c>
      <c r="AY38" s="17">
        <f>+'[1]Posting 9.1'!AY71+'[1]Posting 9.1'!AY72+'[1]Posting 9.1'!AY73+'[1]Posting 9.1'!AY74+'[1]Posting 9.1'!AY64+'[1]Posting 9.1'!AY65+'[1]Posting 9.1'!AY66</f>
        <v>28520.720000000001</v>
      </c>
      <c r="AZ38" s="17">
        <f>+'[1]Posting 9.1'!AZ71+'[1]Posting 9.1'!AZ72+'[1]Posting 9.1'!AZ73+'[1]Posting 9.1'!AZ74+'[1]Posting 9.1'!AZ64+'[1]Posting 9.1'!AZ65+'[1]Posting 9.1'!AZ66</f>
        <v>8308.3799999999992</v>
      </c>
      <c r="BA38" s="17">
        <f>+'[1]Posting 9.1'!BA71+'[1]Posting 9.1'!BA72+'[1]Posting 9.1'!BA73+'[1]Posting 9.1'!BA74+'[1]Posting 9.1'!BA64+'[1]Posting 9.1'!BA65+'[1]Posting 9.1'!BA66</f>
        <v>4085.62943</v>
      </c>
      <c r="BB38" s="17">
        <f>+'[1]Posting 9.1'!BB71+'[1]Posting 9.1'!BB72+'[1]Posting 9.1'!BB73+'[1]Posting 9.1'!BB74+'[1]Posting 9.1'!BB64+'[1]Posting 9.1'!BB65+'[1]Posting 9.1'!BB66</f>
        <v>6897.8327900000004</v>
      </c>
      <c r="BC38" s="17">
        <f>+'[1]Posting 9.1'!BC71+'[1]Posting 9.1'!BC72+'[1]Posting 9.1'!BC73+'[1]Posting 9.1'!BC74+'[1]Posting 9.1'!BC64+'[1]Posting 9.1'!BC65+'[1]Posting 9.1'!BC66</f>
        <v>7003.3899999999994</v>
      </c>
      <c r="BD38" s="17">
        <f>+'[1]Posting 9.1'!BD71+'[1]Posting 9.1'!BD72+'[1]Posting 9.1'!BD73+'[1]Posting 9.1'!BD74+'[1]Posting 9.1'!BD64+'[1]Posting 9.1'!BD65+'[1]Posting 9.1'!BD66</f>
        <v>1191.1198100000001</v>
      </c>
      <c r="BE38" s="17">
        <f>+'[1]Posting 9.1'!BE71+'[1]Posting 9.1'!BE72+'[1]Posting 9.1'!BE73+'[1]Posting 9.1'!BE74+'[1]Posting 9.1'!BE64+'[1]Posting 9.1'!BE65+'[1]Posting 9.1'!BE66</f>
        <v>4465.4584800000002</v>
      </c>
      <c r="BF38" s="17">
        <f>+'[1]Posting 9.1'!BF71+'[1]Posting 9.1'!BF72+'[1]Posting 9.1'!BF73+'[1]Posting 9.1'!BF74+'[1]Posting 9.1'!BF64+'[1]Posting 9.1'!BF65+'[1]Posting 9.1'!BF66</f>
        <v>2006.3672799999997</v>
      </c>
      <c r="BG38" s="17">
        <f>+'[1]Posting 9.1'!BG71+'[1]Posting 9.1'!BG72+'[1]Posting 9.1'!BG73+'[1]Posting 9.1'!BG74+'[1]Posting 9.1'!BG64+'[1]Posting 9.1'!BG65+'[1]Posting 9.1'!BG66</f>
        <v>2913.42</v>
      </c>
      <c r="BH38" s="17">
        <f>+'[1]Posting 9.1'!BH71+'[1]Posting 9.1'!BH72+'[1]Posting 9.1'!BH73+'[1]Posting 9.1'!BH74+'[1]Posting 9.1'!BH64+'[1]Posting 9.1'!BH65+'[1]Posting 9.1'!BH66</f>
        <v>658.0809999999999</v>
      </c>
      <c r="BI38" s="17">
        <f>+'[1]Posting 9.1'!BI71+'[1]Posting 9.1'!BI72+'[1]Posting 9.1'!BI73+'[1]Posting 9.1'!BI74+'[1]Posting 9.1'!BI64+'[1]Posting 9.1'!BI65+'[1]Posting 9.1'!BI66</f>
        <v>2215.87509</v>
      </c>
      <c r="BJ38" s="17">
        <f>+'[1]Posting 9.1'!BJ71+'[1]Posting 9.1'!BJ72+'[1]Posting 9.1'!BJ73+'[1]Posting 9.1'!BJ74+'[1]Posting 9.1'!BJ64+'[1]Posting 9.1'!BJ65+'[1]Posting 9.1'!BJ66</f>
        <v>1833.6450599999987</v>
      </c>
      <c r="BK38" s="17">
        <f>+'[1]Posting 9.1'!BK71+'[1]Posting 9.1'!BK72+'[1]Posting 9.1'!BK73+'[1]Posting 9.1'!BK74+'[1]Posting 9.1'!BK64+'[1]Posting 9.1'!BK65+'[1]Posting 9.1'!BK66</f>
        <v>444.67317000000003</v>
      </c>
      <c r="BL38" s="17">
        <f>+'[1]Posting 9.1'!BL71+'[1]Posting 9.1'!BL72+'[1]Posting 9.1'!BL73+'[1]Posting 9.1'!BL74+'[1]Posting 9.1'!BL64+'[1]Posting 9.1'!BL65+'[1]Posting 9.1'!BL66</f>
        <v>0</v>
      </c>
      <c r="BM38" s="17">
        <f>+'[1]Posting 9.1'!BM71+'[1]Posting 9.1'!BM72+'[1]Posting 9.1'!BM73+'[1]Posting 9.1'!BM74+'[1]Posting 9.1'!BM64+'[1]Posting 9.1'!BM65+'[1]Posting 9.1'!BM66</f>
        <v>344.37</v>
      </c>
      <c r="BN38" s="17">
        <f>+'[1]Posting 9.1'!BN71+'[1]Posting 9.1'!BN72+'[1]Posting 9.1'!BN73+'[1]Posting 9.1'!BN74+'[1]Posting 9.1'!BN64+'[1]Posting 9.1'!BN65+'[1]Posting 9.1'!BN66</f>
        <v>187.66</v>
      </c>
      <c r="BO38" s="17">
        <f>+'[1]Posting 9.1'!BO71+'[1]Posting 9.1'!BO72+'[1]Posting 9.1'!BO73+'[1]Posting 9.1'!BO74+'[1]Posting 9.1'!BO64+'[1]Posting 9.1'!BO65+'[1]Posting 9.1'!BO66</f>
        <v>88.36</v>
      </c>
      <c r="BP38" s="17">
        <f>+'[1]Posting 9.1'!BP71+'[1]Posting 9.1'!BP72+'[1]Posting 9.1'!BP73+'[1]Posting 9.1'!BP74+'[1]Posting 9.1'!BP64+'[1]Posting 9.1'!BP65+'[1]Posting 9.1'!BP66</f>
        <v>146.03</v>
      </c>
      <c r="BQ38" s="17">
        <f>+'[1]Posting 9.1'!BQ71+'[1]Posting 9.1'!BQ72+'[1]Posting 9.1'!BQ73+'[1]Posting 9.1'!BQ74+'[1]Posting 9.1'!BQ64+'[1]Posting 9.1'!BQ65+'[1]Posting 9.1'!BQ66</f>
        <v>0</v>
      </c>
      <c r="BR38" s="17">
        <f>+'[1]Posting 9.1'!BR71+'[1]Posting 9.1'!BR72+'[1]Posting 9.1'!BR73+'[1]Posting 9.1'!BR74+'[1]Posting 9.1'!BR64+'[1]Posting 9.1'!BR65+'[1]Posting 9.1'!BR66</f>
        <v>6265</v>
      </c>
      <c r="BS38" s="17">
        <f t="shared" si="13"/>
        <v>5947830.5665661264</v>
      </c>
    </row>
    <row r="39" spans="1:71" ht="17.25">
      <c r="A39" s="21">
        <v>6</v>
      </c>
      <c r="B39" s="22" t="s">
        <v>101</v>
      </c>
      <c r="C39" s="14">
        <f>+'[1]Posting 9.1'!C75</f>
        <v>0</v>
      </c>
      <c r="D39" s="14">
        <f>+'[1]Posting 9.1'!D75</f>
        <v>0</v>
      </c>
      <c r="E39" s="14">
        <f>+'[1]Posting 9.1'!E75</f>
        <v>0</v>
      </c>
      <c r="F39" s="14">
        <f>+'[1]Posting 9.1'!F75</f>
        <v>0</v>
      </c>
      <c r="G39" s="14">
        <f>+'[1]Posting 9.1'!G75</f>
        <v>194303.60084000201</v>
      </c>
      <c r="H39" s="14">
        <f>+'[1]Posting 9.1'!H75</f>
        <v>488.94281000457704</v>
      </c>
      <c r="I39" s="14">
        <f>+'[1]Posting 9.1'!I75</f>
        <v>60.277079999999998</v>
      </c>
      <c r="J39" s="14">
        <f>+'[1]Posting 9.1'!J75</f>
        <v>0</v>
      </c>
      <c r="K39" s="14">
        <f>+'[1]Posting 9.1'!K75</f>
        <v>0</v>
      </c>
      <c r="L39" s="14">
        <f>+'[1]Posting 9.1'!L75</f>
        <v>977464.50678000005</v>
      </c>
      <c r="M39" s="14">
        <f>+'[1]Posting 9.1'!M75</f>
        <v>0</v>
      </c>
      <c r="N39" s="14">
        <f>+'[1]Posting 9.1'!N75</f>
        <v>0</v>
      </c>
      <c r="O39" s="14">
        <f>+'[1]Posting 9.1'!O75</f>
        <v>0</v>
      </c>
      <c r="P39" s="14">
        <f>+'[1]Posting 9.1'!P75</f>
        <v>0</v>
      </c>
      <c r="Q39" s="14">
        <f>+'[1]Posting 9.1'!Q75</f>
        <v>-1395.1616999999969</v>
      </c>
      <c r="R39" s="14">
        <f>+'[1]Posting 9.1'!R75</f>
        <v>0</v>
      </c>
      <c r="S39" s="14">
        <f>+'[1]Posting 9.1'!S75</f>
        <v>0</v>
      </c>
      <c r="T39" s="14">
        <f>+'[1]Posting 9.1'!T75</f>
        <v>0</v>
      </c>
      <c r="U39" s="14">
        <f>+'[1]Posting 9.1'!U75</f>
        <v>0</v>
      </c>
      <c r="V39" s="14">
        <f>+'[1]Posting 9.1'!V75</f>
        <v>0</v>
      </c>
      <c r="W39" s="14">
        <f>+'[1]Posting 9.1'!W75</f>
        <v>0</v>
      </c>
      <c r="X39" s="14">
        <f>+'[1]Posting 9.1'!X75</f>
        <v>0</v>
      </c>
      <c r="Y39" s="14">
        <f>+'[1]Posting 9.1'!Y75</f>
        <v>0</v>
      </c>
      <c r="Z39" s="14">
        <f>+'[1]Posting 9.1'!Z75</f>
        <v>0</v>
      </c>
      <c r="AA39" s="14">
        <f>+'[1]Posting 9.1'!AA75</f>
        <v>0</v>
      </c>
      <c r="AB39" s="14">
        <f>+'[1]Posting 9.1'!AB75</f>
        <v>0</v>
      </c>
      <c r="AC39" s="14">
        <f>+'[1]Posting 9.1'!AC75</f>
        <v>0</v>
      </c>
      <c r="AD39" s="14">
        <f>+'[1]Posting 9.1'!AD75</f>
        <v>0</v>
      </c>
      <c r="AE39" s="14">
        <f>+'[1]Posting 9.1'!AE75</f>
        <v>0</v>
      </c>
      <c r="AF39" s="14">
        <f>+'[1]Posting 9.1'!AF75</f>
        <v>0</v>
      </c>
      <c r="AG39" s="14">
        <f>+'[1]Posting 9.1'!AG75</f>
        <v>488735.86777000001</v>
      </c>
      <c r="AH39" s="14">
        <f>+'[1]Posting 9.1'!AH75</f>
        <v>0</v>
      </c>
      <c r="AI39" s="14">
        <f>+'[1]Posting 9.1'!AI75</f>
        <v>38253.748010002135</v>
      </c>
      <c r="AJ39" s="14">
        <f>+'[1]Posting 9.1'!AJ75</f>
        <v>0</v>
      </c>
      <c r="AK39" s="14">
        <f>+'[1]Posting 9.1'!AK75</f>
        <v>0</v>
      </c>
      <c r="AL39" s="14">
        <f>+'[1]Posting 9.1'!AL75</f>
        <v>0</v>
      </c>
      <c r="AM39" s="14">
        <f>+'[1]Posting 9.1'!AM75</f>
        <v>0</v>
      </c>
      <c r="AN39" s="14">
        <f>+'[1]Posting 9.1'!AN75</f>
        <v>0</v>
      </c>
      <c r="AO39" s="14">
        <f>+'[1]Posting 9.1'!AO75</f>
        <v>0</v>
      </c>
      <c r="AP39" s="14">
        <f>+'[1]Posting 9.1'!AP75</f>
        <v>0</v>
      </c>
      <c r="AQ39" s="14">
        <f>+'[1]Posting 9.1'!AQ75</f>
        <v>0</v>
      </c>
      <c r="AR39" s="14">
        <f>+'[1]Posting 9.1'!AR75</f>
        <v>0</v>
      </c>
      <c r="AS39" s="14">
        <f>+'[1]Posting 9.1'!AS75</f>
        <v>0</v>
      </c>
      <c r="AT39" s="14">
        <f>+'[1]Posting 9.1'!AT75</f>
        <v>270733</v>
      </c>
      <c r="AU39" s="14">
        <f>+'[1]Posting 9.1'!AU75</f>
        <v>0</v>
      </c>
      <c r="AV39" s="14">
        <f>+'[1]Posting 9.1'!AV75</f>
        <v>0</v>
      </c>
      <c r="AW39" s="14">
        <f>+'[1]Posting 9.1'!AW75</f>
        <v>0</v>
      </c>
      <c r="AX39" s="14">
        <f>+'[1]Posting 9.1'!AX75</f>
        <v>0</v>
      </c>
      <c r="AY39" s="14">
        <f>+'[1]Posting 9.1'!AY75</f>
        <v>0</v>
      </c>
      <c r="AZ39" s="14">
        <f>+'[1]Posting 9.1'!AZ75</f>
        <v>0</v>
      </c>
      <c r="BA39" s="14">
        <f>+'[1]Posting 9.1'!BA75</f>
        <v>0</v>
      </c>
      <c r="BB39" s="14">
        <f>+'[1]Posting 9.1'!BB75</f>
        <v>0</v>
      </c>
      <c r="BC39" s="14">
        <f>+'[1]Posting 9.1'!BC75</f>
        <v>0</v>
      </c>
      <c r="BD39" s="14">
        <f>+'[1]Posting 9.1'!BD75</f>
        <v>0</v>
      </c>
      <c r="BE39" s="14">
        <f>+'[1]Posting 9.1'!BE75</f>
        <v>0</v>
      </c>
      <c r="BF39" s="14">
        <f>+'[1]Posting 9.1'!BF75</f>
        <v>0</v>
      </c>
      <c r="BG39" s="14">
        <f>+'[1]Posting 9.1'!BG75</f>
        <v>0</v>
      </c>
      <c r="BH39" s="14">
        <f>+'[1]Posting 9.1'!BH75</f>
        <v>41217.188000000002</v>
      </c>
      <c r="BI39" s="14">
        <f>+'[1]Posting 9.1'!BI75</f>
        <v>0</v>
      </c>
      <c r="BJ39" s="14">
        <f>+'[1]Posting 9.1'!BJ75</f>
        <v>0</v>
      </c>
      <c r="BK39" s="14">
        <f>+'[1]Posting 9.1'!BK75</f>
        <v>0</v>
      </c>
      <c r="BL39" s="14">
        <f>+'[1]Posting 9.1'!BL75</f>
        <v>0</v>
      </c>
      <c r="BM39" s="14">
        <f>+'[1]Posting 9.1'!BM75</f>
        <v>0</v>
      </c>
      <c r="BN39" s="14">
        <f>+'[1]Posting 9.1'!BN75</f>
        <v>0</v>
      </c>
      <c r="BO39" s="14">
        <f>+'[1]Posting 9.1'!BO75</f>
        <v>0</v>
      </c>
      <c r="BP39" s="14">
        <f>+'[1]Posting 9.1'!BP75</f>
        <v>0</v>
      </c>
      <c r="BQ39" s="14">
        <f>+'[1]Posting 9.1'!BQ75</f>
        <v>0</v>
      </c>
      <c r="BR39" s="14">
        <f>+'[1]Posting 9.1'!BR75</f>
        <v>661</v>
      </c>
      <c r="BS39" s="14">
        <f t="shared" si="13"/>
        <v>2010522.9695900087</v>
      </c>
    </row>
    <row r="40" spans="1:71" ht="17.25">
      <c r="A40" s="12">
        <v>7</v>
      </c>
      <c r="B40" s="18" t="s">
        <v>102</v>
      </c>
      <c r="C40" s="14">
        <f>+'[1]Posting 9.1'!C79</f>
        <v>150783.35</v>
      </c>
      <c r="D40" s="14">
        <f>+'[1]Posting 9.1'!D79</f>
        <v>70971.75</v>
      </c>
      <c r="E40" s="14">
        <f>+'[1]Posting 9.1'!E79</f>
        <v>83457</v>
      </c>
      <c r="F40" s="14">
        <f>+'[1]Posting 9.1'!F79</f>
        <v>156162.32299000002</v>
      </c>
      <c r="G40" s="14">
        <f>+'[1]Posting 9.1'!G79</f>
        <v>85658.46206232952</v>
      </c>
      <c r="H40" s="14">
        <f>+'[1]Posting 9.1'!H79</f>
        <v>122454.09367666657</v>
      </c>
      <c r="I40" s="14">
        <f>+'[1]Posting 9.1'!I79</f>
        <v>15593.85225</v>
      </c>
      <c r="J40" s="14">
        <f>+'[1]Posting 9.1'!J79</f>
        <v>2194</v>
      </c>
      <c r="K40" s="14">
        <f>+'[1]Posting 9.1'!K79</f>
        <v>3550.5602109090928</v>
      </c>
      <c r="L40" s="14">
        <f>+'[1]Posting 9.1'!L79</f>
        <v>10789.914920000001</v>
      </c>
      <c r="M40" s="14">
        <f>+'[1]Posting 9.1'!M79</f>
        <v>10024.545452727274</v>
      </c>
      <c r="N40" s="14">
        <f>+'[1]Posting 9.1'!N79</f>
        <v>23069.86155091902</v>
      </c>
      <c r="O40" s="14">
        <f>+'[1]Posting 9.1'!O79</f>
        <v>3939.8199999999997</v>
      </c>
      <c r="P40" s="14">
        <f>+'[1]Posting 9.1'!P79</f>
        <v>1241.9516836363637</v>
      </c>
      <c r="Q40" s="14">
        <f>+'[1]Posting 9.1'!Q79</f>
        <v>9144.3065700000006</v>
      </c>
      <c r="R40" s="14">
        <f>+'[1]Posting 9.1'!R79</f>
        <v>4730.627727</v>
      </c>
      <c r="S40" s="14">
        <f>+'[1]Posting 9.1'!S79</f>
        <v>10870.056470000003</v>
      </c>
      <c r="T40" s="14">
        <f>+'[1]Posting 9.1'!T79</f>
        <v>23126.254458181797</v>
      </c>
      <c r="U40" s="14">
        <f>+'[1]Posting 9.1'!U79</f>
        <v>2477.1084200000005</v>
      </c>
      <c r="V40" s="14">
        <f>+'[1]Posting 9.1'!V79</f>
        <v>5113.3883563636373</v>
      </c>
      <c r="W40" s="14">
        <f>+'[1]Posting 9.1'!W79</f>
        <v>8548.49</v>
      </c>
      <c r="X40" s="14">
        <f>+'[1]Posting 9.1'!X79</f>
        <v>21567.568449999995</v>
      </c>
      <c r="Y40" s="14">
        <f>+'[1]Posting 9.1'!Y79</f>
        <v>1017.2399999999998</v>
      </c>
      <c r="Z40" s="14">
        <f>+'[1]Posting 9.1'!Z79</f>
        <v>80427.997852973494</v>
      </c>
      <c r="AA40" s="14">
        <f>+'[1]Posting 9.1'!AA79</f>
        <v>7619.3270236363633</v>
      </c>
      <c r="AB40" s="14">
        <f>+'[1]Posting 9.1'!AB79</f>
        <v>8551.0509500000044</v>
      </c>
      <c r="AC40" s="14">
        <f>+'[1]Posting 9.1'!AC79</f>
        <v>5545.6361481818158</v>
      </c>
      <c r="AD40" s="14">
        <f>+'[1]Posting 9.1'!AD79</f>
        <v>27404.617857272737</v>
      </c>
      <c r="AE40" s="14">
        <f>+'[1]Posting 9.1'!AE79</f>
        <v>2083.7954772727289</v>
      </c>
      <c r="AF40" s="14">
        <f>+'[1]Posting 9.1'!AF79</f>
        <v>13025.921719490934</v>
      </c>
      <c r="AG40" s="14">
        <f>+'[1]Posting 9.1'!AG79</f>
        <v>6353.7190399999999</v>
      </c>
      <c r="AH40" s="14">
        <f>+'[1]Posting 9.1'!AH79</f>
        <v>26471.941809090902</v>
      </c>
      <c r="AI40" s="14">
        <f>+'[1]Posting 9.1'!AI79</f>
        <v>29083.072320909137</v>
      </c>
      <c r="AJ40" s="14">
        <f>+'[1]Posting 9.1'!AJ79</f>
        <v>0</v>
      </c>
      <c r="AK40" s="14">
        <f>+'[1]Posting 9.1'!AK79</f>
        <v>8451.2850000000035</v>
      </c>
      <c r="AL40" s="14">
        <f>+'[1]Posting 9.1'!AL79</f>
        <v>8347.3633399999999</v>
      </c>
      <c r="AM40" s="14">
        <f>+'[1]Posting 9.1'!AM79</f>
        <v>13909.702360612537</v>
      </c>
      <c r="AN40" s="14">
        <f>+'[1]Posting 9.1'!AN79</f>
        <v>1062.94426</v>
      </c>
      <c r="AO40" s="14">
        <f>+'[1]Posting 9.1'!AO79</f>
        <v>0</v>
      </c>
      <c r="AP40" s="14">
        <f>+'[1]Posting 9.1'!AP79</f>
        <v>3257.9599999999996</v>
      </c>
      <c r="AQ40" s="14">
        <f>+'[1]Posting 9.1'!AQ79</f>
        <v>3748.9810545454575</v>
      </c>
      <c r="AR40" s="14">
        <f>+'[1]Posting 9.1'!AR79</f>
        <v>0</v>
      </c>
      <c r="AS40" s="14">
        <f>+'[1]Posting 9.1'!AS79</f>
        <v>4207.338920000002</v>
      </c>
      <c r="AT40" s="14">
        <f>+'[1]Posting 9.1'!AT79</f>
        <v>0</v>
      </c>
      <c r="AU40" s="14">
        <f>+'[1]Posting 9.1'!AU79</f>
        <v>523.30253000001539</v>
      </c>
      <c r="AV40" s="14">
        <f>+'[1]Posting 9.1'!AV79</f>
        <v>3122.64</v>
      </c>
      <c r="AW40" s="14">
        <f>+'[1]Posting 9.1'!AW79</f>
        <v>0</v>
      </c>
      <c r="AX40" s="14">
        <f>+'[1]Posting 9.1'!AX79</f>
        <v>4939.6701545454553</v>
      </c>
      <c r="AY40" s="14">
        <f>+'[1]Posting 9.1'!AY79</f>
        <v>6642.2800000000007</v>
      </c>
      <c r="AZ40" s="14">
        <f>+'[1]Posting 9.1'!AZ79</f>
        <v>2866.3</v>
      </c>
      <c r="BA40" s="14">
        <f>+'[1]Posting 9.1'!BA79</f>
        <v>3695.4891699999998</v>
      </c>
      <c r="BB40" s="14">
        <f>+'[1]Posting 9.1'!BB79</f>
        <v>0</v>
      </c>
      <c r="BC40" s="14">
        <f>+'[1]Posting 9.1'!BC79</f>
        <v>4159.97</v>
      </c>
      <c r="BD40" s="14">
        <f>+'[1]Posting 9.1'!BD79</f>
        <v>0</v>
      </c>
      <c r="BE40" s="14">
        <f>+'[1]Posting 9.1'!BE79</f>
        <v>2346.3989700000002</v>
      </c>
      <c r="BF40" s="14">
        <f>+'[1]Posting 9.1'!BF79</f>
        <v>19790.54</v>
      </c>
      <c r="BG40" s="14">
        <f>+'[1]Posting 9.1'!BG79</f>
        <v>1192.43</v>
      </c>
      <c r="BH40" s="14">
        <f>+'[1]Posting 9.1'!BH79</f>
        <v>0</v>
      </c>
      <c r="BI40" s="14">
        <f>+'[1]Posting 9.1'!BI79</f>
        <v>0</v>
      </c>
      <c r="BJ40" s="14">
        <f>+'[1]Posting 9.1'!BJ79</f>
        <v>0</v>
      </c>
      <c r="BK40" s="14">
        <f>+'[1]Posting 9.1'!BK79</f>
        <v>0</v>
      </c>
      <c r="BL40" s="14">
        <f>+'[1]Posting 9.1'!BL79</f>
        <v>1686.0103700000002</v>
      </c>
      <c r="BM40" s="14">
        <f>+'[1]Posting 9.1'!BM79</f>
        <v>0</v>
      </c>
      <c r="BN40" s="14">
        <f>+'[1]Posting 9.1'!BN79</f>
        <v>0</v>
      </c>
      <c r="BO40" s="14">
        <f>+'[1]Posting 9.1'!BO79</f>
        <v>0</v>
      </c>
      <c r="BP40" s="14">
        <f>+'[1]Posting 9.1'!BP79</f>
        <v>0</v>
      </c>
      <c r="BQ40" s="14">
        <f>+'[1]Posting 9.1'!BQ79</f>
        <v>0</v>
      </c>
      <c r="BR40" s="14">
        <f>+'[1]Posting 9.1'!BR79</f>
        <v>1388</v>
      </c>
      <c r="BS40" s="14">
        <f t="shared" si="13"/>
        <v>1128392.2115772646</v>
      </c>
    </row>
    <row r="41" spans="1:71" ht="17.25">
      <c r="A41" s="23"/>
      <c r="B41" s="23" t="s">
        <v>103</v>
      </c>
      <c r="C41" s="24">
        <f t="shared" ref="C41:BN41" si="14">C8+C14+C17+C25+C26+C39+C40</f>
        <v>19770143.130000003</v>
      </c>
      <c r="D41" s="24">
        <f t="shared" si="14"/>
        <v>8481022.5800000001</v>
      </c>
      <c r="E41" s="24">
        <f t="shared" si="14"/>
        <v>9786149</v>
      </c>
      <c r="F41" s="24">
        <f t="shared" si="14"/>
        <v>20985976.868050002</v>
      </c>
      <c r="G41" s="24">
        <f t="shared" si="14"/>
        <v>12927554.722285001</v>
      </c>
      <c r="H41" s="24">
        <f t="shared" si="14"/>
        <v>20008947.349280003</v>
      </c>
      <c r="I41" s="24">
        <f t="shared" si="14"/>
        <v>4820349.4308300009</v>
      </c>
      <c r="J41" s="24">
        <f t="shared" si="14"/>
        <v>542960</v>
      </c>
      <c r="K41" s="24">
        <f t="shared" si="14"/>
        <v>755392.28682220005</v>
      </c>
      <c r="L41" s="24">
        <f t="shared" si="14"/>
        <v>2900061.2469700002</v>
      </c>
      <c r="M41" s="24">
        <f t="shared" si="14"/>
        <v>2629060.4705329998</v>
      </c>
      <c r="N41" s="24">
        <f t="shared" si="14"/>
        <v>5049969.2179800002</v>
      </c>
      <c r="O41" s="24">
        <f t="shared" si="14"/>
        <v>1002977.4080934545</v>
      </c>
      <c r="P41" s="24">
        <f t="shared" si="14"/>
        <v>1523236.4700439998</v>
      </c>
      <c r="Q41" s="24">
        <f t="shared" si="14"/>
        <v>1882334.4781700002</v>
      </c>
      <c r="R41" s="24">
        <f t="shared" si="14"/>
        <v>1492347.3162100001</v>
      </c>
      <c r="S41" s="24">
        <f t="shared" si="14"/>
        <v>1470994.5735599999</v>
      </c>
      <c r="T41" s="24">
        <f t="shared" si="14"/>
        <v>3322181.1307163639</v>
      </c>
      <c r="U41" s="24">
        <f t="shared" si="14"/>
        <v>684747.95197973622</v>
      </c>
      <c r="V41" s="24">
        <f t="shared" si="14"/>
        <v>1019304.0195099999</v>
      </c>
      <c r="W41" s="24">
        <f t="shared" si="14"/>
        <v>1315058.05</v>
      </c>
      <c r="X41" s="24">
        <f t="shared" si="14"/>
        <v>2002399.0784400001</v>
      </c>
      <c r="Y41" s="24">
        <f t="shared" si="14"/>
        <v>3035082.6903250366</v>
      </c>
      <c r="Z41" s="24">
        <f t="shared" si="14"/>
        <v>9430065.6650749985</v>
      </c>
      <c r="AA41" s="24">
        <f t="shared" si="14"/>
        <v>1964529.0396668948</v>
      </c>
      <c r="AB41" s="24">
        <f t="shared" si="14"/>
        <v>1826032.9064499999</v>
      </c>
      <c r="AC41" s="24">
        <f t="shared" si="14"/>
        <v>1251621.0386799998</v>
      </c>
      <c r="AD41" s="24">
        <f t="shared" si="14"/>
        <v>4280590.0275800005</v>
      </c>
      <c r="AE41" s="24">
        <f t="shared" si="14"/>
        <v>916669.42113999999</v>
      </c>
      <c r="AF41" s="24">
        <f t="shared" si="14"/>
        <v>2078406.3441400004</v>
      </c>
      <c r="AG41" s="24">
        <f t="shared" si="14"/>
        <v>1337744.1515300001</v>
      </c>
      <c r="AH41" s="24">
        <f t="shared" si="14"/>
        <v>3266090.2088652318</v>
      </c>
      <c r="AI41" s="24">
        <f t="shared" si="14"/>
        <v>11181601.026250001</v>
      </c>
      <c r="AJ41" s="24">
        <f t="shared" si="14"/>
        <v>390891.04043999995</v>
      </c>
      <c r="AK41" s="24">
        <f t="shared" si="14"/>
        <v>1632091.6580000001</v>
      </c>
      <c r="AL41" s="24">
        <f t="shared" si="14"/>
        <v>3063668.5515300003</v>
      </c>
      <c r="AM41" s="24">
        <f t="shared" si="14"/>
        <v>3867116.2631118395</v>
      </c>
      <c r="AN41" s="24">
        <f t="shared" si="14"/>
        <v>607728.76658000005</v>
      </c>
      <c r="AO41" s="24">
        <f t="shared" si="14"/>
        <v>475090.24744000006</v>
      </c>
      <c r="AP41" s="24">
        <f t="shared" si="14"/>
        <v>581251.88</v>
      </c>
      <c r="AQ41" s="24">
        <f t="shared" si="14"/>
        <v>1002129.6056202921</v>
      </c>
      <c r="AR41" s="24">
        <f t="shared" si="14"/>
        <v>151846.69999999998</v>
      </c>
      <c r="AS41" s="24">
        <f t="shared" si="14"/>
        <v>1513152.25627</v>
      </c>
      <c r="AT41" s="24">
        <f t="shared" si="14"/>
        <v>790843</v>
      </c>
      <c r="AU41" s="24">
        <f t="shared" si="14"/>
        <v>207062.16122000004</v>
      </c>
      <c r="AV41" s="24">
        <f t="shared" si="14"/>
        <v>316200.34800000006</v>
      </c>
      <c r="AW41" s="24">
        <f t="shared" si="14"/>
        <v>568647.56059000012</v>
      </c>
      <c r="AX41" s="24">
        <f t="shared" si="14"/>
        <v>751768.87676999997</v>
      </c>
      <c r="AY41" s="24">
        <f t="shared" si="14"/>
        <v>1259542.53</v>
      </c>
      <c r="AZ41" s="24">
        <f t="shared" si="14"/>
        <v>564410.46</v>
      </c>
      <c r="BA41" s="24">
        <f t="shared" si="14"/>
        <v>619663.68898999994</v>
      </c>
      <c r="BB41" s="24">
        <f t="shared" si="14"/>
        <v>641054.61324999994</v>
      </c>
      <c r="BC41" s="24">
        <f t="shared" si="14"/>
        <v>1127265.8399999999</v>
      </c>
      <c r="BD41" s="24">
        <f t="shared" si="14"/>
        <v>134581.32638000001</v>
      </c>
      <c r="BE41" s="24">
        <f t="shared" si="14"/>
        <v>601243.61833999993</v>
      </c>
      <c r="BF41" s="24">
        <f t="shared" si="14"/>
        <v>2530007.9722799999</v>
      </c>
      <c r="BG41" s="24">
        <f t="shared" si="14"/>
        <v>623960.59548000013</v>
      </c>
      <c r="BH41" s="24">
        <f t="shared" si="14"/>
        <v>93812.847999999998</v>
      </c>
      <c r="BI41" s="24">
        <f t="shared" si="14"/>
        <v>257300.11885999999</v>
      </c>
      <c r="BJ41" s="24">
        <f t="shared" si="14"/>
        <v>219344.26627999998</v>
      </c>
      <c r="BK41" s="24">
        <f t="shared" si="14"/>
        <v>78031.336349999998</v>
      </c>
      <c r="BL41" s="24">
        <f t="shared" si="14"/>
        <v>315301.47057999996</v>
      </c>
      <c r="BM41" s="24">
        <f t="shared" si="14"/>
        <v>118426.09999999999</v>
      </c>
      <c r="BN41" s="24">
        <f t="shared" si="14"/>
        <v>17251.96</v>
      </c>
      <c r="BO41" s="24">
        <f t="shared" ref="BO41:BS41" si="15">BO8+BO14+BO17+BO25+BO26+BO39+BO40</f>
        <v>20937.189999999999</v>
      </c>
      <c r="BP41" s="24">
        <f t="shared" si="15"/>
        <v>98822.755109999984</v>
      </c>
      <c r="BQ41" s="24">
        <f t="shared" si="15"/>
        <v>46200</v>
      </c>
      <c r="BR41" s="24">
        <f t="shared" si="15"/>
        <v>510641</v>
      </c>
      <c r="BS41" s="25">
        <f t="shared" si="15"/>
        <v>190738887.90464813</v>
      </c>
    </row>
    <row r="42" spans="1:71" ht="17.25">
      <c r="A42" s="12">
        <v>1</v>
      </c>
      <c r="B42" s="18" t="s">
        <v>104</v>
      </c>
      <c r="C42" s="14">
        <f>+'[1]Posting 9.1'!C85</f>
        <v>10229.74</v>
      </c>
      <c r="D42" s="14">
        <f>+'[1]Posting 9.1'!D85</f>
        <v>0</v>
      </c>
      <c r="E42" s="14">
        <f>+'[1]Posting 9.1'!E85</f>
        <v>1205</v>
      </c>
      <c r="F42" s="14">
        <f>+'[1]Posting 9.1'!F85</f>
        <v>4295.7813499999993</v>
      </c>
      <c r="G42" s="14">
        <f>+'[1]Posting 9.1'!G85</f>
        <v>724.13030999999989</v>
      </c>
      <c r="H42" s="14">
        <f>+'[1]Posting 9.1'!H85</f>
        <v>45.85</v>
      </c>
      <c r="I42" s="14">
        <f>+'[1]Posting 9.1'!I85</f>
        <v>2703.2337699999998</v>
      </c>
      <c r="J42" s="14">
        <f>+'[1]Posting 9.1'!J85</f>
        <v>2331</v>
      </c>
      <c r="K42" s="14">
        <f>+'[1]Posting 9.1'!K85</f>
        <v>328.06247999999999</v>
      </c>
      <c r="L42" s="14">
        <f>+'[1]Posting 9.1'!L85</f>
        <v>7549.8036899999997</v>
      </c>
      <c r="M42" s="14">
        <f>+'[1]Posting 9.1'!M85</f>
        <v>463.62799999999999</v>
      </c>
      <c r="N42" s="14">
        <f>+'[1]Posting 9.1'!N85</f>
        <v>0</v>
      </c>
      <c r="O42" s="14">
        <f>+'[1]Posting 9.1'!O85</f>
        <v>3574.2040000000002</v>
      </c>
      <c r="P42" s="14">
        <f>+'[1]Posting 9.1'!P85</f>
        <v>1276.4597800000001</v>
      </c>
      <c r="Q42" s="14">
        <f>+'[1]Posting 9.1'!Q85</f>
        <v>375.45865000000003</v>
      </c>
      <c r="R42" s="14">
        <f>+'[1]Posting 9.1'!R85</f>
        <v>1365.829</v>
      </c>
      <c r="S42" s="14">
        <f>+'[1]Posting 9.1'!S85</f>
        <v>54.988</v>
      </c>
      <c r="T42" s="14">
        <f>+'[1]Posting 9.1'!T85</f>
        <v>2094.87637</v>
      </c>
      <c r="U42" s="14">
        <f>+'[1]Posting 9.1'!U85</f>
        <v>0.16</v>
      </c>
      <c r="V42" s="14">
        <f>+'[1]Posting 9.1'!V85</f>
        <v>2386.2135500000004</v>
      </c>
      <c r="W42" s="14">
        <f>+'[1]Posting 9.1'!W85</f>
        <v>9508.75</v>
      </c>
      <c r="X42" s="14">
        <f>+'[1]Posting 9.1'!X85</f>
        <v>43.975000000000001</v>
      </c>
      <c r="Y42" s="14">
        <f>+'[1]Posting 9.1'!Y85</f>
        <v>3.4744999999999999</v>
      </c>
      <c r="Z42" s="14">
        <f>+'[1]Posting 9.1'!Z85</f>
        <v>460.85700000000003</v>
      </c>
      <c r="AA42" s="14">
        <f>+'[1]Posting 9.1'!AA85</f>
        <v>181.73701</v>
      </c>
      <c r="AB42" s="14">
        <f>+'[1]Posting 9.1'!AB85</f>
        <v>700.45</v>
      </c>
      <c r="AC42" s="14">
        <f>+'[1]Posting 9.1'!AC85</f>
        <v>818.37225000000001</v>
      </c>
      <c r="AD42" s="14">
        <f>+'[1]Posting 9.1'!AD85</f>
        <v>1140.7921200000001</v>
      </c>
      <c r="AE42" s="14">
        <f>+'[1]Posting 9.1'!AE85</f>
        <v>290.26754</v>
      </c>
      <c r="AF42" s="14">
        <f>+'[1]Posting 9.1'!AF85</f>
        <v>0</v>
      </c>
      <c r="AG42" s="14">
        <f>+'[1]Posting 9.1'!AG85</f>
        <v>292.19400000000002</v>
      </c>
      <c r="AH42" s="14">
        <f>+'[1]Posting 9.1'!AH85</f>
        <v>1434.3801799999999</v>
      </c>
      <c r="AI42" s="14">
        <f>+'[1]Posting 9.1'!AI85</f>
        <v>12963.503490000001</v>
      </c>
      <c r="AJ42" s="14">
        <f>+'[1]Posting 9.1'!AJ85</f>
        <v>725.69</v>
      </c>
      <c r="AK42" s="14">
        <f>+'[1]Posting 9.1'!AK85</f>
        <v>1012.523</v>
      </c>
      <c r="AL42" s="14">
        <f>+'[1]Posting 9.1'!AL85</f>
        <v>12.91901</v>
      </c>
      <c r="AM42" s="14">
        <f>+'[1]Posting 9.1'!AM85</f>
        <v>966.46600999999998</v>
      </c>
      <c r="AN42" s="14">
        <f>+'[1]Posting 9.1'!AN85</f>
        <v>703.35653000000002</v>
      </c>
      <c r="AO42" s="14">
        <f>+'[1]Posting 9.1'!AO85</f>
        <v>693.26700000000005</v>
      </c>
      <c r="AP42" s="14">
        <f>+'[1]Posting 9.1'!AP85</f>
        <v>403.18</v>
      </c>
      <c r="AQ42" s="14">
        <f>+'[1]Posting 9.1'!AQ85</f>
        <v>513.351</v>
      </c>
      <c r="AR42" s="14">
        <f>+'[1]Posting 9.1'!AR85</f>
        <v>128.31</v>
      </c>
      <c r="AS42" s="14">
        <f>+'[1]Posting 9.1'!AS85</f>
        <v>280.84095000000002</v>
      </c>
      <c r="AT42" s="14">
        <f>+'[1]Posting 9.1'!AT85</f>
        <v>9</v>
      </c>
      <c r="AU42" s="14">
        <f>+'[1]Posting 9.1'!AU85</f>
        <v>829.51955000000009</v>
      </c>
      <c r="AV42" s="14">
        <f>+'[1]Posting 9.1'!AV85</f>
        <v>8845.57</v>
      </c>
      <c r="AW42" s="14">
        <f>+'[1]Posting 9.1'!AW85</f>
        <v>38.048000000000002</v>
      </c>
      <c r="AX42" s="14">
        <f>+'[1]Posting 9.1'!AX85</f>
        <v>0</v>
      </c>
      <c r="AY42" s="14">
        <f>+'[1]Posting 9.1'!AY85</f>
        <v>721.15</v>
      </c>
      <c r="AZ42" s="14">
        <f>+'[1]Posting 9.1'!AZ85</f>
        <v>71.78</v>
      </c>
      <c r="BA42" s="14">
        <f>+'[1]Posting 9.1'!BA85</f>
        <v>256.75799999999998</v>
      </c>
      <c r="BB42" s="14">
        <f>+'[1]Posting 9.1'!BB85</f>
        <v>1.81179</v>
      </c>
      <c r="BC42" s="14">
        <f>+'[1]Posting 9.1'!BC85</f>
        <v>585.52</v>
      </c>
      <c r="BD42" s="14">
        <f>+'[1]Posting 9.1'!BD85</f>
        <v>86.078000000000003</v>
      </c>
      <c r="BE42" s="14">
        <f>+'[1]Posting 9.1'!BE85</f>
        <v>153.976</v>
      </c>
      <c r="BF42" s="14">
        <f>+'[1]Posting 9.1'!BF85</f>
        <v>86.91</v>
      </c>
      <c r="BG42" s="14">
        <f>+'[1]Posting 9.1'!BG85</f>
        <v>36.06</v>
      </c>
      <c r="BH42" s="14">
        <f>+'[1]Posting 9.1'!BH85</f>
        <v>19.934000000000001</v>
      </c>
      <c r="BI42" s="14">
        <f>+'[1]Posting 9.1'!BI85</f>
        <v>31.323</v>
      </c>
      <c r="BJ42" s="14">
        <f>+'[1]Posting 9.1'!BJ85</f>
        <v>94.974580000000003</v>
      </c>
      <c r="BK42" s="14">
        <f>+'[1]Posting 9.1'!BK85</f>
        <v>50.679000000000002</v>
      </c>
      <c r="BL42" s="14">
        <f>+'[1]Posting 9.1'!BL85</f>
        <v>1477.6307300000001</v>
      </c>
      <c r="BM42" s="14">
        <f>+'[1]Posting 9.1'!BM85</f>
        <v>2.91</v>
      </c>
      <c r="BN42" s="14">
        <f>+'[1]Posting 9.1'!BN85</f>
        <v>173.64</v>
      </c>
      <c r="BO42" s="14">
        <f>+'[1]Posting 9.1'!BO85</f>
        <v>94.276579999999996</v>
      </c>
      <c r="BP42" s="14">
        <f>+'[1]Posting 9.1'!BP85</f>
        <v>120.72</v>
      </c>
      <c r="BQ42" s="14">
        <f>+'[1]Posting 9.1'!BQ85</f>
        <v>2</v>
      </c>
      <c r="BR42" s="14">
        <f>+'[1]Posting 9.1'!BR85</f>
        <v>299</v>
      </c>
      <c r="BS42" s="14">
        <f>SUM(C42:BR42)</f>
        <v>88372.344769999996</v>
      </c>
    </row>
    <row r="43" spans="1:71" ht="17.25">
      <c r="A43" s="12">
        <v>2</v>
      </c>
      <c r="B43" s="18" t="s">
        <v>105</v>
      </c>
      <c r="C43" s="14">
        <f>SUM(C44:C48)</f>
        <v>290609.44999999995</v>
      </c>
      <c r="D43" s="14">
        <f t="shared" ref="D43:BO43" si="16">SUM(D44:D48)</f>
        <v>83714.509999999995</v>
      </c>
      <c r="E43" s="14">
        <f t="shared" si="16"/>
        <v>189276</v>
      </c>
      <c r="F43" s="14">
        <f t="shared" si="16"/>
        <v>2704150.3569399999</v>
      </c>
      <c r="G43" s="14">
        <f t="shared" si="16"/>
        <v>74538.803010000003</v>
      </c>
      <c r="H43" s="14">
        <f t="shared" si="16"/>
        <v>602286.06024000025</v>
      </c>
      <c r="I43" s="14">
        <f t="shared" si="16"/>
        <v>457423.81316999998</v>
      </c>
      <c r="J43" s="14">
        <f t="shared" si="16"/>
        <v>14092</v>
      </c>
      <c r="K43" s="14">
        <f t="shared" si="16"/>
        <v>51477.871379999997</v>
      </c>
      <c r="L43" s="14">
        <f t="shared" si="16"/>
        <v>12014.61852</v>
      </c>
      <c r="M43" s="14">
        <f t="shared" si="16"/>
        <v>280109.32474000001</v>
      </c>
      <c r="N43" s="14">
        <f t="shared" si="16"/>
        <v>613319.51610999997</v>
      </c>
      <c r="O43" s="14">
        <f t="shared" si="16"/>
        <v>208627.05742</v>
      </c>
      <c r="P43" s="14">
        <f t="shared" si="16"/>
        <v>160873.79815399999</v>
      </c>
      <c r="Q43" s="14">
        <f t="shared" si="16"/>
        <v>104204.37542999999</v>
      </c>
      <c r="R43" s="14">
        <f t="shared" si="16"/>
        <v>6000</v>
      </c>
      <c r="S43" s="14">
        <f t="shared" si="16"/>
        <v>25739.82713999999</v>
      </c>
      <c r="T43" s="14">
        <f t="shared" si="16"/>
        <v>49351.647230000002</v>
      </c>
      <c r="U43" s="14">
        <f t="shared" si="16"/>
        <v>15636.29731</v>
      </c>
      <c r="V43" s="14">
        <f t="shared" si="16"/>
        <v>3955</v>
      </c>
      <c r="W43" s="14">
        <f t="shared" si="16"/>
        <v>28555.599999999999</v>
      </c>
      <c r="X43" s="14">
        <f t="shared" si="16"/>
        <v>104679.10199000001</v>
      </c>
      <c r="Y43" s="14">
        <f t="shared" si="16"/>
        <v>522764.87689000001</v>
      </c>
      <c r="Z43" s="14">
        <f t="shared" si="16"/>
        <v>385235.35159999999</v>
      </c>
      <c r="AA43" s="14">
        <f t="shared" si="16"/>
        <v>197187.55832000001</v>
      </c>
      <c r="AB43" s="14">
        <f t="shared" si="16"/>
        <v>35622.45824</v>
      </c>
      <c r="AC43" s="14">
        <f t="shared" si="16"/>
        <v>5900</v>
      </c>
      <c r="AD43" s="14">
        <f t="shared" si="16"/>
        <v>55794.756740000004</v>
      </c>
      <c r="AE43" s="14">
        <f t="shared" si="16"/>
        <v>4586.7</v>
      </c>
      <c r="AF43" s="14">
        <f t="shared" si="16"/>
        <v>303209.18067999999</v>
      </c>
      <c r="AG43" s="14">
        <f t="shared" si="16"/>
        <v>16878.112410000002</v>
      </c>
      <c r="AH43" s="14">
        <f t="shared" si="16"/>
        <v>184439.17738000001</v>
      </c>
      <c r="AI43" s="14">
        <f t="shared" si="16"/>
        <v>389149.87151999999</v>
      </c>
      <c r="AJ43" s="14">
        <f t="shared" si="16"/>
        <v>50851.005079999995</v>
      </c>
      <c r="AK43" s="14">
        <f t="shared" si="16"/>
        <v>26090</v>
      </c>
      <c r="AL43" s="14">
        <f t="shared" si="16"/>
        <v>17339.947160000003</v>
      </c>
      <c r="AM43" s="14">
        <f t="shared" si="16"/>
        <v>69966.852679999982</v>
      </c>
      <c r="AN43" s="14">
        <f t="shared" si="16"/>
        <v>2687.97</v>
      </c>
      <c r="AO43" s="14">
        <f t="shared" si="16"/>
        <v>70475.647580000004</v>
      </c>
      <c r="AP43" s="14">
        <f t="shared" si="16"/>
        <v>2872.75</v>
      </c>
      <c r="AQ43" s="14">
        <f t="shared" si="16"/>
        <v>4029.91</v>
      </c>
      <c r="AR43" s="14">
        <f t="shared" si="16"/>
        <v>691.47</v>
      </c>
      <c r="AS43" s="14">
        <f t="shared" si="16"/>
        <v>6200.643</v>
      </c>
      <c r="AT43" s="14">
        <f t="shared" si="16"/>
        <v>3000</v>
      </c>
      <c r="AU43" s="14">
        <f t="shared" si="16"/>
        <v>11789.030650000001</v>
      </c>
      <c r="AV43" s="14">
        <f t="shared" si="16"/>
        <v>63867.4</v>
      </c>
      <c r="AW43" s="14">
        <f t="shared" si="16"/>
        <v>15615.145249999994</v>
      </c>
      <c r="AX43" s="14">
        <f t="shared" si="16"/>
        <v>4876.0178800000003</v>
      </c>
      <c r="AY43" s="14">
        <f t="shared" si="16"/>
        <v>56041.88</v>
      </c>
      <c r="AZ43" s="14">
        <f t="shared" si="16"/>
        <v>2550</v>
      </c>
      <c r="BA43" s="14">
        <f t="shared" si="16"/>
        <v>3000</v>
      </c>
      <c r="BB43" s="14">
        <f t="shared" si="16"/>
        <v>165971.43823</v>
      </c>
      <c r="BC43" s="14">
        <f t="shared" si="16"/>
        <v>14699.23</v>
      </c>
      <c r="BD43" s="14">
        <f t="shared" si="16"/>
        <v>565</v>
      </c>
      <c r="BE43" s="14">
        <f t="shared" si="16"/>
        <v>2924.69</v>
      </c>
      <c r="BF43" s="14">
        <f t="shared" si="16"/>
        <v>44556.015749999999</v>
      </c>
      <c r="BG43" s="14">
        <f t="shared" si="16"/>
        <v>1399.94</v>
      </c>
      <c r="BH43" s="14">
        <f t="shared" si="16"/>
        <v>90</v>
      </c>
      <c r="BI43" s="14">
        <f t="shared" si="16"/>
        <v>15664.249820000001</v>
      </c>
      <c r="BJ43" s="14">
        <f t="shared" si="16"/>
        <v>900</v>
      </c>
      <c r="BK43" s="14">
        <f t="shared" si="16"/>
        <v>2046.546</v>
      </c>
      <c r="BL43" s="14">
        <f t="shared" si="16"/>
        <v>1000</v>
      </c>
      <c r="BM43" s="14">
        <f t="shared" si="16"/>
        <v>599.9</v>
      </c>
      <c r="BN43" s="14">
        <f t="shared" si="16"/>
        <v>4287.92</v>
      </c>
      <c r="BO43" s="14">
        <f t="shared" si="16"/>
        <v>4913.1936699999997</v>
      </c>
      <c r="BP43" s="14">
        <f t="shared" ref="BP43:BR43" si="17">SUM(BP44:BP48)</f>
        <v>0</v>
      </c>
      <c r="BQ43" s="14">
        <f t="shared" si="17"/>
        <v>20387</v>
      </c>
      <c r="BR43" s="14">
        <f t="shared" si="17"/>
        <v>56313</v>
      </c>
      <c r="BS43" s="14">
        <f>SUM(C43:BR43)</f>
        <v>8929666.8653140012</v>
      </c>
    </row>
    <row r="44" spans="1:71" ht="17.25">
      <c r="A44" s="15"/>
      <c r="B44" s="16" t="s">
        <v>106</v>
      </c>
      <c r="C44" s="17">
        <f>+'[1]Posting 9.1'!C89</f>
        <v>180413.33</v>
      </c>
      <c r="D44" s="17">
        <f>+'[1]Posting 9.1'!D89</f>
        <v>34642.230000000003</v>
      </c>
      <c r="E44" s="17">
        <f>+'[1]Posting 9.1'!E89</f>
        <v>0</v>
      </c>
      <c r="F44" s="17">
        <f>+'[1]Posting 9.1'!F89</f>
        <v>259125.82</v>
      </c>
      <c r="G44" s="17">
        <f>+'[1]Posting 9.1'!G89</f>
        <v>55000</v>
      </c>
      <c r="H44" s="17">
        <f>+'[1]Posting 9.1'!H89</f>
        <v>81500</v>
      </c>
      <c r="I44" s="17">
        <f>+'[1]Posting 9.1'!I89</f>
        <v>18500</v>
      </c>
      <c r="J44" s="17">
        <f>+'[1]Posting 9.1'!J89</f>
        <v>0</v>
      </c>
      <c r="K44" s="17">
        <f>+'[1]Posting 9.1'!K89</f>
        <v>3000</v>
      </c>
      <c r="L44" s="17">
        <f>+'[1]Posting 9.1'!L89</f>
        <v>0</v>
      </c>
      <c r="M44" s="17">
        <f>+'[1]Posting 9.1'!M89</f>
        <v>100</v>
      </c>
      <c r="N44" s="17">
        <f>+'[1]Posting 9.1'!N89</f>
        <v>20049.433579999997</v>
      </c>
      <c r="O44" s="17">
        <f>+'[1]Posting 9.1'!O89</f>
        <v>0</v>
      </c>
      <c r="P44" s="17">
        <f>+'[1]Posting 9.1'!P89</f>
        <v>0</v>
      </c>
      <c r="Q44" s="17">
        <f>+'[1]Posting 9.1'!Q89</f>
        <v>5</v>
      </c>
      <c r="R44" s="17">
        <f>+'[1]Posting 9.1'!R89</f>
        <v>6000</v>
      </c>
      <c r="S44" s="17">
        <f>+'[1]Posting 9.1'!S89</f>
        <v>10</v>
      </c>
      <c r="T44" s="17">
        <f>+'[1]Posting 9.1'!T89</f>
        <v>12388</v>
      </c>
      <c r="U44" s="17">
        <f>+'[1]Posting 9.1'!U89</f>
        <v>2700</v>
      </c>
      <c r="V44" s="17">
        <f>+'[1]Posting 9.1'!V89</f>
        <v>3955</v>
      </c>
      <c r="W44" s="17">
        <f>+'[1]Posting 9.1'!W89</f>
        <v>18112.689999999999</v>
      </c>
      <c r="X44" s="17">
        <f>+'[1]Posting 9.1'!X89</f>
        <v>100</v>
      </c>
      <c r="Y44" s="17">
        <f>+'[1]Posting 9.1'!Y89</f>
        <v>15030</v>
      </c>
      <c r="Z44" s="17">
        <f>+'[1]Posting 9.1'!Z89</f>
        <v>0</v>
      </c>
      <c r="AA44" s="17">
        <f>+'[1]Posting 9.1'!AA89</f>
        <v>0</v>
      </c>
      <c r="AB44" s="17">
        <f>+'[1]Posting 9.1'!AB89</f>
        <v>5</v>
      </c>
      <c r="AC44" s="17">
        <f>+'[1]Posting 9.1'!AC89</f>
        <v>0</v>
      </c>
      <c r="AD44" s="17">
        <f>+'[1]Posting 9.1'!AD89</f>
        <v>0</v>
      </c>
      <c r="AE44" s="17">
        <f>+'[1]Posting 9.1'!AE89</f>
        <v>0</v>
      </c>
      <c r="AF44" s="17">
        <f>+'[1]Posting 9.1'!AF89</f>
        <v>0</v>
      </c>
      <c r="AG44" s="17">
        <f>+'[1]Posting 9.1'!AG89</f>
        <v>0</v>
      </c>
      <c r="AH44" s="17">
        <f>+'[1]Posting 9.1'!AH89</f>
        <v>0</v>
      </c>
      <c r="AI44" s="17">
        <f>+'[1]Posting 9.1'!AI89</f>
        <v>166.78807</v>
      </c>
      <c r="AJ44" s="17">
        <f>+'[1]Posting 9.1'!AJ89</f>
        <v>0</v>
      </c>
      <c r="AK44" s="17">
        <f>+'[1]Posting 9.1'!AK89</f>
        <v>26090</v>
      </c>
      <c r="AL44" s="17">
        <f>+'[1]Posting 9.1'!AL89</f>
        <v>0</v>
      </c>
      <c r="AM44" s="17">
        <f>+'[1]Posting 9.1'!AM89</f>
        <v>0</v>
      </c>
      <c r="AN44" s="17">
        <f>+'[1]Posting 9.1'!AN89</f>
        <v>0</v>
      </c>
      <c r="AO44" s="17">
        <f>+'[1]Posting 9.1'!AO89</f>
        <v>0</v>
      </c>
      <c r="AP44" s="17">
        <f>+'[1]Posting 9.1'!AP89</f>
        <v>2872.75</v>
      </c>
      <c r="AQ44" s="17">
        <f>+'[1]Posting 9.1'!AQ89</f>
        <v>50</v>
      </c>
      <c r="AR44" s="17">
        <f>+'[1]Posting 9.1'!AR89</f>
        <v>0</v>
      </c>
      <c r="AS44" s="17">
        <f>+'[1]Posting 9.1'!AS89</f>
        <v>0</v>
      </c>
      <c r="AT44" s="17">
        <f>+'[1]Posting 9.1'!AT89</f>
        <v>0</v>
      </c>
      <c r="AU44" s="17">
        <f>+'[1]Posting 9.1'!AU89</f>
        <v>0</v>
      </c>
      <c r="AV44" s="17">
        <f>+'[1]Posting 9.1'!AV89</f>
        <v>1666.94</v>
      </c>
      <c r="AW44" s="17">
        <f>+'[1]Posting 9.1'!AW89</f>
        <v>0</v>
      </c>
      <c r="AX44" s="17">
        <f>+'[1]Posting 9.1'!AX89</f>
        <v>3400</v>
      </c>
      <c r="AY44" s="17">
        <f>+'[1]Posting 9.1'!AY89</f>
        <v>0</v>
      </c>
      <c r="AZ44" s="17">
        <f>+'[1]Posting 9.1'!AZ89</f>
        <v>0</v>
      </c>
      <c r="BA44" s="17">
        <f>+'[1]Posting 9.1'!BA89</f>
        <v>0</v>
      </c>
      <c r="BB44" s="17">
        <f>+'[1]Posting 9.1'!BB89</f>
        <v>2900</v>
      </c>
      <c r="BC44" s="17">
        <f>+'[1]Posting 9.1'!BC89</f>
        <v>0</v>
      </c>
      <c r="BD44" s="17">
        <f>+'[1]Posting 9.1'!BD89</f>
        <v>0</v>
      </c>
      <c r="BE44" s="17">
        <f>+'[1]Posting 9.1'!BE89</f>
        <v>0</v>
      </c>
      <c r="BF44" s="17">
        <f>+'[1]Posting 9.1'!BF89</f>
        <v>0</v>
      </c>
      <c r="BG44" s="17">
        <f>+'[1]Posting 9.1'!BG89</f>
        <v>0</v>
      </c>
      <c r="BH44" s="17">
        <f>+'[1]Posting 9.1'!BH89</f>
        <v>0</v>
      </c>
      <c r="BI44" s="17">
        <f>+'[1]Posting 9.1'!BI89</f>
        <v>0</v>
      </c>
      <c r="BJ44" s="17">
        <f>+'[1]Posting 9.1'!BJ89</f>
        <v>900</v>
      </c>
      <c r="BK44" s="17">
        <f>+'[1]Posting 9.1'!BK89</f>
        <v>0</v>
      </c>
      <c r="BL44" s="17">
        <f>+'[1]Posting 9.1'!BL89</f>
        <v>0</v>
      </c>
      <c r="BM44" s="17">
        <f>+'[1]Posting 9.1'!BM89</f>
        <v>0</v>
      </c>
      <c r="BN44" s="17">
        <f>+'[1]Posting 9.1'!BN89</f>
        <v>0</v>
      </c>
      <c r="BO44" s="17">
        <f>+'[1]Posting 9.1'!BO89</f>
        <v>0</v>
      </c>
      <c r="BP44" s="17">
        <f>+'[1]Posting 9.1'!BP89</f>
        <v>0</v>
      </c>
      <c r="BQ44" s="17">
        <f>+'[1]Posting 9.1'!BQ89</f>
        <v>0</v>
      </c>
      <c r="BR44" s="17">
        <f>+'[1]Posting 9.1'!BR89</f>
        <v>0</v>
      </c>
      <c r="BS44" s="17">
        <f>SUM(C44:BR44)</f>
        <v>748682.98164999986</v>
      </c>
    </row>
    <row r="45" spans="1:71" ht="17.25">
      <c r="A45" s="15"/>
      <c r="B45" s="16" t="s">
        <v>107</v>
      </c>
      <c r="C45" s="17">
        <f>+'[1]Posting 9.1'!C90</f>
        <v>110196.12</v>
      </c>
      <c r="D45" s="17">
        <f>+'[1]Posting 9.1'!D90</f>
        <v>48353.38</v>
      </c>
      <c r="E45" s="17">
        <f>+'[1]Posting 9.1'!E90</f>
        <v>160179</v>
      </c>
      <c r="F45" s="17">
        <f>+'[1]Posting 9.1'!F90</f>
        <v>2230454.2907199999</v>
      </c>
      <c r="G45" s="17">
        <f>+'[1]Posting 9.1'!G90</f>
        <v>19299.231649999998</v>
      </c>
      <c r="H45" s="17">
        <f>+'[1]Posting 9.1'!H90</f>
        <v>520298.80435000022</v>
      </c>
      <c r="I45" s="17">
        <f>+'[1]Posting 9.1'!I90</f>
        <v>206690.47672000001</v>
      </c>
      <c r="J45" s="17">
        <f>+'[1]Posting 9.1'!J90</f>
        <v>13953</v>
      </c>
      <c r="K45" s="17">
        <f>+'[1]Posting 9.1'!K90</f>
        <v>48050.107179999999</v>
      </c>
      <c r="L45" s="17">
        <f>+'[1]Posting 9.1'!L90</f>
        <v>12014.61852</v>
      </c>
      <c r="M45" s="17">
        <f>+'[1]Posting 9.1'!M90</f>
        <v>150053.65343000001</v>
      </c>
      <c r="N45" s="17">
        <f>+'[1]Posting 9.1'!N90</f>
        <v>433577.98835000006</v>
      </c>
      <c r="O45" s="17">
        <f>+'[1]Posting 9.1'!O90</f>
        <v>51158.726990000003</v>
      </c>
      <c r="P45" s="17">
        <f>+'[1]Posting 9.1'!P90</f>
        <v>93811.451959999991</v>
      </c>
      <c r="Q45" s="17">
        <f>+'[1]Posting 9.1'!Q90</f>
        <v>93270.157179999995</v>
      </c>
      <c r="R45" s="17">
        <f>+'[1]Posting 9.1'!R90</f>
        <v>0</v>
      </c>
      <c r="S45" s="17">
        <f>+'[1]Posting 9.1'!S90</f>
        <v>25639.60435999999</v>
      </c>
      <c r="T45" s="17">
        <f>+'[1]Posting 9.1'!T90</f>
        <v>25249.178050000006</v>
      </c>
      <c r="U45" s="17">
        <f>+'[1]Posting 9.1'!U90</f>
        <v>9855.2267799999991</v>
      </c>
      <c r="V45" s="17">
        <f>+'[1]Posting 9.1'!V90</f>
        <v>0</v>
      </c>
      <c r="W45" s="17">
        <f>+'[1]Posting 9.1'!W90</f>
        <v>9058.6299999999992</v>
      </c>
      <c r="X45" s="17">
        <f>+'[1]Posting 9.1'!X90</f>
        <v>38277.673170000002</v>
      </c>
      <c r="Y45" s="17">
        <f>+'[1]Posting 9.1'!Y90</f>
        <v>56087.336840000004</v>
      </c>
      <c r="Z45" s="17">
        <f>+'[1]Posting 9.1'!Z90</f>
        <v>354047.32566999999</v>
      </c>
      <c r="AA45" s="17">
        <f>+'[1]Posting 9.1'!AA90</f>
        <v>72306.905540000007</v>
      </c>
      <c r="AB45" s="17">
        <f>+'[1]Posting 9.1'!AB90</f>
        <v>35606.687239999999</v>
      </c>
      <c r="AC45" s="17">
        <f>+'[1]Posting 9.1'!AC90</f>
        <v>5900</v>
      </c>
      <c r="AD45" s="17">
        <f>+'[1]Posting 9.1'!AD90</f>
        <v>55794.756740000004</v>
      </c>
      <c r="AE45" s="17">
        <f>+'[1]Posting 9.1'!AE90</f>
        <v>4561.5</v>
      </c>
      <c r="AF45" s="17">
        <f>+'[1]Posting 9.1'!AF90</f>
        <v>21336.565979999996</v>
      </c>
      <c r="AG45" s="17">
        <f>+'[1]Posting 9.1'!AG90</f>
        <v>16878.112410000002</v>
      </c>
      <c r="AH45" s="17">
        <f>+'[1]Posting 9.1'!AH90</f>
        <v>180185.31732</v>
      </c>
      <c r="AI45" s="17">
        <f>+'[1]Posting 9.1'!AI90</f>
        <v>159116.39890999996</v>
      </c>
      <c r="AJ45" s="17">
        <f>+'[1]Posting 9.1'!AJ90</f>
        <v>41585.763999999996</v>
      </c>
      <c r="AK45" s="17">
        <f>+'[1]Posting 9.1'!AK90</f>
        <v>0</v>
      </c>
      <c r="AL45" s="17">
        <f>+'[1]Posting 9.1'!AL90</f>
        <v>16425.67571</v>
      </c>
      <c r="AM45" s="17">
        <f>+'[1]Posting 9.1'!AM90</f>
        <v>68098.692819999997</v>
      </c>
      <c r="AN45" s="17">
        <f>+'[1]Posting 9.1'!AN90</f>
        <v>2687.97</v>
      </c>
      <c r="AO45" s="17">
        <f>+'[1]Posting 9.1'!AO90</f>
        <v>46515.401460000001</v>
      </c>
      <c r="AP45" s="17">
        <f>+'[1]Posting 9.1'!AP90</f>
        <v>0</v>
      </c>
      <c r="AQ45" s="17">
        <f>+'[1]Posting 9.1'!AQ90</f>
        <v>3979.91</v>
      </c>
      <c r="AR45" s="17">
        <f>+'[1]Posting 9.1'!AR90</f>
        <v>691.47</v>
      </c>
      <c r="AS45" s="17">
        <f>+'[1]Posting 9.1'!AS90</f>
        <v>6200.643</v>
      </c>
      <c r="AT45" s="17">
        <f>+'[1]Posting 9.1'!AT90</f>
        <v>3000</v>
      </c>
      <c r="AU45" s="17">
        <f>+'[1]Posting 9.1'!AU90</f>
        <v>5042.6307500000003</v>
      </c>
      <c r="AV45" s="17">
        <f>+'[1]Posting 9.1'!AV90</f>
        <v>62200.46</v>
      </c>
      <c r="AW45" s="17">
        <f>+'[1]Posting 9.1'!AW90</f>
        <v>14304.876709999993</v>
      </c>
      <c r="AX45" s="17">
        <f>+'[1]Posting 9.1'!AX90</f>
        <v>20.513059999999999</v>
      </c>
      <c r="AY45" s="17">
        <f>+'[1]Posting 9.1'!AY90</f>
        <v>56018.67</v>
      </c>
      <c r="AZ45" s="17">
        <f>+'[1]Posting 9.1'!AZ90</f>
        <v>2550</v>
      </c>
      <c r="BA45" s="17">
        <f>+'[1]Posting 9.1'!BA90</f>
        <v>3000</v>
      </c>
      <c r="BB45" s="17">
        <f>+'[1]Posting 9.1'!BB90</f>
        <v>24258.182260000001</v>
      </c>
      <c r="BC45" s="17">
        <f>+'[1]Posting 9.1'!BC90</f>
        <v>14119.3</v>
      </c>
      <c r="BD45" s="17">
        <f>+'[1]Posting 9.1'!BD90</f>
        <v>565</v>
      </c>
      <c r="BE45" s="17">
        <f>+'[1]Posting 9.1'!BE90</f>
        <v>2924.69</v>
      </c>
      <c r="BF45" s="17">
        <f>+'[1]Posting 9.1'!BF90</f>
        <v>39303.892449999999</v>
      </c>
      <c r="BG45" s="17">
        <f>+'[1]Posting 9.1'!BG90</f>
        <v>1399.94</v>
      </c>
      <c r="BH45" s="17">
        <f>+'[1]Posting 9.1'!BH90</f>
        <v>90</v>
      </c>
      <c r="BI45" s="17">
        <f>+'[1]Posting 9.1'!BI90</f>
        <v>12773.31474</v>
      </c>
      <c r="BJ45" s="17">
        <f>+'[1]Posting 9.1'!BJ90</f>
        <v>0</v>
      </c>
      <c r="BK45" s="17">
        <f>+'[1]Posting 9.1'!BK90</f>
        <v>1306.67</v>
      </c>
      <c r="BL45" s="17">
        <f>+'[1]Posting 9.1'!BL90</f>
        <v>1000</v>
      </c>
      <c r="BM45" s="17">
        <f>+'[1]Posting 9.1'!BM90</f>
        <v>599.9</v>
      </c>
      <c r="BN45" s="17">
        <f>+'[1]Posting 9.1'!BN90</f>
        <v>0</v>
      </c>
      <c r="BO45" s="17">
        <f>+'[1]Posting 9.1'!BO90</f>
        <v>4913.1936699999997</v>
      </c>
      <c r="BP45" s="17">
        <f>+'[1]Posting 9.1'!BP90</f>
        <v>0</v>
      </c>
      <c r="BQ45" s="17">
        <f>+'[1]Posting 9.1'!BQ90</f>
        <v>13129</v>
      </c>
      <c r="BR45" s="17">
        <f>+'[1]Posting 9.1'!BR90</f>
        <v>55032</v>
      </c>
      <c r="BS45" s="17">
        <f t="shared" ref="BS45:BS48" si="18">SUM(C45:BR45)</f>
        <v>5764999.9866900025</v>
      </c>
    </row>
    <row r="46" spans="1:71" ht="17.25">
      <c r="A46" s="15"/>
      <c r="B46" s="16" t="s">
        <v>108</v>
      </c>
      <c r="C46" s="17">
        <f>+'[1]Posting 9.1'!C93</f>
        <v>0</v>
      </c>
      <c r="D46" s="17">
        <f>+'[1]Posting 9.1'!D93</f>
        <v>718.9</v>
      </c>
      <c r="E46" s="17">
        <f>+'[1]Posting 9.1'!E93</f>
        <v>28504</v>
      </c>
      <c r="F46" s="17">
        <f>+'[1]Posting 9.1'!F93</f>
        <v>160067.32962</v>
      </c>
      <c r="G46" s="17">
        <f>+'[1]Posting 9.1'!G93</f>
        <v>239.57136</v>
      </c>
      <c r="H46" s="17">
        <f>+'[1]Posting 9.1'!H93</f>
        <v>396.14697000000672</v>
      </c>
      <c r="I46" s="17">
        <f>+'[1]Posting 9.1'!I93</f>
        <v>11601.8055</v>
      </c>
      <c r="J46" s="17">
        <f>+'[1]Posting 9.1'!J93</f>
        <v>139</v>
      </c>
      <c r="K46" s="17">
        <f>+'[1]Posting 9.1'!K93</f>
        <v>427.76420000000002</v>
      </c>
      <c r="L46" s="17">
        <f>+'[1]Posting 9.1'!L93</f>
        <v>0</v>
      </c>
      <c r="M46" s="17">
        <f>+'[1]Posting 9.1'!M93</f>
        <v>3725.2464199999999</v>
      </c>
      <c r="N46" s="17">
        <f>+'[1]Posting 9.1'!N93</f>
        <v>158656.51449999999</v>
      </c>
      <c r="O46" s="17">
        <f>+'[1]Posting 9.1'!O93</f>
        <v>114518.32792</v>
      </c>
      <c r="P46" s="17">
        <f>+'[1]Posting 9.1'!P93</f>
        <v>60788.820193999993</v>
      </c>
      <c r="Q46" s="17">
        <f>+'[1]Posting 9.1'!Q93</f>
        <v>9364.4058999999997</v>
      </c>
      <c r="R46" s="17">
        <f>+'[1]Posting 9.1'!R93</f>
        <v>0</v>
      </c>
      <c r="S46" s="17">
        <f>+'[1]Posting 9.1'!S93</f>
        <v>73.22278</v>
      </c>
      <c r="T46" s="17">
        <f>+'[1]Posting 9.1'!T93</f>
        <v>11714.469179999998</v>
      </c>
      <c r="U46" s="17">
        <f>+'[1]Posting 9.1'!U93</f>
        <v>3069.5528999999997</v>
      </c>
      <c r="V46" s="17">
        <f>+'[1]Posting 9.1'!V93</f>
        <v>0</v>
      </c>
      <c r="W46" s="17">
        <f>+'[1]Posting 9.1'!W93</f>
        <v>0</v>
      </c>
      <c r="X46" s="17">
        <f>+'[1]Posting 9.1'!X93</f>
        <v>65162.758090000003</v>
      </c>
      <c r="Y46" s="17">
        <f>+'[1]Posting 9.1'!Y93</f>
        <v>378004.33481999999</v>
      </c>
      <c r="Z46" s="17">
        <f>+'[1]Posting 9.1'!Z93</f>
        <v>29350.523940000003</v>
      </c>
      <c r="AA46" s="17">
        <f>+'[1]Posting 9.1'!AA93</f>
        <v>99078.188079999993</v>
      </c>
      <c r="AB46" s="17">
        <f>+'[1]Posting 9.1'!AB93</f>
        <v>5.7709999999999999</v>
      </c>
      <c r="AC46" s="17">
        <f>+'[1]Posting 9.1'!AC93</f>
        <v>0</v>
      </c>
      <c r="AD46" s="17">
        <f>+'[1]Posting 9.1'!AD93</f>
        <v>0</v>
      </c>
      <c r="AE46" s="17">
        <f>+'[1]Posting 9.1'!AE93</f>
        <v>25</v>
      </c>
      <c r="AF46" s="17">
        <f>+'[1]Posting 9.1'!AF93</f>
        <v>281872.61469999998</v>
      </c>
      <c r="AG46" s="17">
        <f>+'[1]Posting 9.1'!AG93</f>
        <v>0</v>
      </c>
      <c r="AH46" s="17">
        <f>+'[1]Posting 9.1'!AH93</f>
        <v>2959.4142700000002</v>
      </c>
      <c r="AI46" s="17">
        <f>+'[1]Posting 9.1'!AI93</f>
        <v>139804.33326000001</v>
      </c>
      <c r="AJ46" s="17">
        <f>+'[1]Posting 9.1'!AJ93</f>
        <v>8409.4699999999993</v>
      </c>
      <c r="AK46" s="17">
        <f>+'[1]Posting 9.1'!AK93</f>
        <v>0</v>
      </c>
      <c r="AL46" s="17">
        <f>+'[1]Posting 9.1'!AL93</f>
        <v>701.57080000000008</v>
      </c>
      <c r="AM46" s="17">
        <f>+'[1]Posting 9.1'!AM93</f>
        <v>1635.2579599999931</v>
      </c>
      <c r="AN46" s="17">
        <f>+'[1]Posting 9.1'!AN93</f>
        <v>0</v>
      </c>
      <c r="AO46" s="17">
        <f>+'[1]Posting 9.1'!AO93</f>
        <v>14095.51806</v>
      </c>
      <c r="AP46" s="17">
        <f>+'[1]Posting 9.1'!AP93</f>
        <v>0</v>
      </c>
      <c r="AQ46" s="17">
        <f>+'[1]Posting 9.1'!AQ93</f>
        <v>0</v>
      </c>
      <c r="AR46" s="17">
        <f>+'[1]Posting 9.1'!AR93</f>
        <v>0</v>
      </c>
      <c r="AS46" s="17">
        <f>+'[1]Posting 9.1'!AS93</f>
        <v>0</v>
      </c>
      <c r="AT46" s="17">
        <f>+'[1]Posting 9.1'!AT93</f>
        <v>0</v>
      </c>
      <c r="AU46" s="17">
        <f>+'[1]Posting 9.1'!AU93</f>
        <v>6734.5569400000004</v>
      </c>
      <c r="AV46" s="17">
        <f>+'[1]Posting 9.1'!AV93</f>
        <v>0</v>
      </c>
      <c r="AW46" s="17">
        <f>+'[1]Posting 9.1'!AW93</f>
        <v>1310.2685400000003</v>
      </c>
      <c r="AX46" s="17">
        <f>+'[1]Posting 9.1'!AX93</f>
        <v>250.21749</v>
      </c>
      <c r="AY46" s="17">
        <f>+'[1]Posting 9.1'!AY93</f>
        <v>10.86</v>
      </c>
      <c r="AZ46" s="17">
        <f>+'[1]Posting 9.1'!AZ93</f>
        <v>0</v>
      </c>
      <c r="BA46" s="17">
        <f>+'[1]Posting 9.1'!BA93</f>
        <v>0</v>
      </c>
      <c r="BB46" s="17">
        <f>+'[1]Posting 9.1'!BB93</f>
        <v>108060.25221999999</v>
      </c>
      <c r="BC46" s="17">
        <f>+'[1]Posting 9.1'!BC93</f>
        <v>572.58000000000004</v>
      </c>
      <c r="BD46" s="17">
        <f>+'[1]Posting 9.1'!BD93</f>
        <v>0</v>
      </c>
      <c r="BE46" s="17">
        <f>+'[1]Posting 9.1'!BE93</f>
        <v>0</v>
      </c>
      <c r="BF46" s="17">
        <f>+'[1]Posting 9.1'!BF93</f>
        <v>5252.1233000000002</v>
      </c>
      <c r="BG46" s="17">
        <f>+'[1]Posting 9.1'!BG93</f>
        <v>0</v>
      </c>
      <c r="BH46" s="17">
        <f>+'[1]Posting 9.1'!BH93</f>
        <v>0</v>
      </c>
      <c r="BI46" s="17">
        <f>+'[1]Posting 9.1'!BI93</f>
        <v>2890.9350800000002</v>
      </c>
      <c r="BJ46" s="17">
        <f>+'[1]Posting 9.1'!BJ93</f>
        <v>0</v>
      </c>
      <c r="BK46" s="17">
        <f>+'[1]Posting 9.1'!BK93</f>
        <v>739.87599999999998</v>
      </c>
      <c r="BL46" s="17">
        <f>+'[1]Posting 9.1'!BL93</f>
        <v>0</v>
      </c>
      <c r="BM46" s="17">
        <f>+'[1]Posting 9.1'!BM93</f>
        <v>0</v>
      </c>
      <c r="BN46" s="17">
        <f>+'[1]Posting 9.1'!BN93</f>
        <v>4255.49</v>
      </c>
      <c r="BO46" s="17">
        <f>+'[1]Posting 9.1'!BO93</f>
        <v>0</v>
      </c>
      <c r="BP46" s="17">
        <f>+'[1]Posting 9.1'!BP93</f>
        <v>0</v>
      </c>
      <c r="BQ46" s="17">
        <f>+'[1]Posting 9.1'!BQ93</f>
        <v>6</v>
      </c>
      <c r="BR46" s="17">
        <f>+'[1]Posting 9.1'!BR93</f>
        <v>1281</v>
      </c>
      <c r="BS46" s="17">
        <f t="shared" si="18"/>
        <v>1716473.991994</v>
      </c>
    </row>
    <row r="47" spans="1:71" ht="17.25">
      <c r="A47" s="15"/>
      <c r="B47" s="16" t="s">
        <v>109</v>
      </c>
      <c r="C47" s="17">
        <f>+'[1]Posting 9.1'!C94</f>
        <v>0</v>
      </c>
      <c r="D47" s="17">
        <f>+'[1]Posting 9.1'!D94</f>
        <v>0</v>
      </c>
      <c r="E47" s="17">
        <f>+'[1]Posting 9.1'!E94</f>
        <v>593</v>
      </c>
      <c r="F47" s="17">
        <f>+'[1]Posting 9.1'!F94</f>
        <v>54502.916600000004</v>
      </c>
      <c r="G47" s="17">
        <f>+'[1]Posting 9.1'!G94</f>
        <v>0</v>
      </c>
      <c r="H47" s="17">
        <f>+'[1]Posting 9.1'!H94</f>
        <v>91.108920000000026</v>
      </c>
      <c r="I47" s="17">
        <f>+'[1]Posting 9.1'!I94</f>
        <v>220631.53094999999</v>
      </c>
      <c r="J47" s="17">
        <f>+'[1]Posting 9.1'!J94</f>
        <v>0</v>
      </c>
      <c r="K47" s="17">
        <f>+'[1]Posting 9.1'!K94</f>
        <v>0</v>
      </c>
      <c r="L47" s="17">
        <f>+'[1]Posting 9.1'!L94</f>
        <v>0</v>
      </c>
      <c r="M47" s="17">
        <f>+'[1]Posting 9.1'!M94</f>
        <v>126224.49661</v>
      </c>
      <c r="N47" s="17">
        <f>+'[1]Posting 9.1'!N94</f>
        <v>1035.5796800000001</v>
      </c>
      <c r="O47" s="17">
        <f>+'[1]Posting 9.1'!O94</f>
        <v>42945.196990000004</v>
      </c>
      <c r="P47" s="17">
        <f>+'[1]Posting 9.1'!P94</f>
        <v>6187.9869600000084</v>
      </c>
      <c r="Q47" s="17">
        <f>+'[1]Posting 9.1'!Q94</f>
        <v>1564.8123499999997</v>
      </c>
      <c r="R47" s="17">
        <f>+'[1]Posting 9.1'!R94</f>
        <v>0</v>
      </c>
      <c r="S47" s="17">
        <f>+'[1]Posting 9.1'!S94</f>
        <v>17</v>
      </c>
      <c r="T47" s="17">
        <f>+'[1]Posting 9.1'!T94</f>
        <v>0</v>
      </c>
      <c r="U47" s="17">
        <f>+'[1]Posting 9.1'!U94</f>
        <v>11.517629999999999</v>
      </c>
      <c r="V47" s="17">
        <f>+'[1]Posting 9.1'!V94</f>
        <v>0</v>
      </c>
      <c r="W47" s="17">
        <f>+'[1]Posting 9.1'!W94</f>
        <v>1384.28</v>
      </c>
      <c r="X47" s="17">
        <f>+'[1]Posting 9.1'!X94</f>
        <v>1138.67073</v>
      </c>
      <c r="Y47" s="17">
        <f>+'[1]Posting 9.1'!Y94</f>
        <v>73643.205230000007</v>
      </c>
      <c r="Z47" s="17">
        <f>+'[1]Posting 9.1'!Z94</f>
        <v>1837.50199</v>
      </c>
      <c r="AA47" s="17">
        <f>+'[1]Posting 9.1'!AA94</f>
        <v>25793.80546</v>
      </c>
      <c r="AB47" s="17">
        <f>+'[1]Posting 9.1'!AB94</f>
        <v>5</v>
      </c>
      <c r="AC47" s="17">
        <f>+'[1]Posting 9.1'!AC94</f>
        <v>0</v>
      </c>
      <c r="AD47" s="17">
        <f>+'[1]Posting 9.1'!AD94</f>
        <v>0</v>
      </c>
      <c r="AE47" s="17">
        <f>+'[1]Posting 9.1'!AE94</f>
        <v>0.2</v>
      </c>
      <c r="AF47" s="17">
        <f>+'[1]Posting 9.1'!AF94</f>
        <v>0</v>
      </c>
      <c r="AG47" s="17">
        <f>+'[1]Posting 9.1'!AG94</f>
        <v>0</v>
      </c>
      <c r="AH47" s="17">
        <f>+'[1]Posting 9.1'!AH94</f>
        <v>1294.44579</v>
      </c>
      <c r="AI47" s="17">
        <f>+'[1]Posting 9.1'!AI94</f>
        <v>90062.351280000003</v>
      </c>
      <c r="AJ47" s="17">
        <f>+'[1]Posting 9.1'!AJ94</f>
        <v>855.77</v>
      </c>
      <c r="AK47" s="17">
        <f>+'[1]Posting 9.1'!AK94</f>
        <v>0</v>
      </c>
      <c r="AL47" s="17">
        <f>+'[1]Posting 9.1'!AL94</f>
        <v>206.07526000000001</v>
      </c>
      <c r="AM47" s="17">
        <f>+'[1]Posting 9.1'!AM94</f>
        <v>232.90190000000212</v>
      </c>
      <c r="AN47" s="17">
        <f>+'[1]Posting 9.1'!AN94</f>
        <v>0</v>
      </c>
      <c r="AO47" s="17">
        <f>+'[1]Posting 9.1'!AO94</f>
        <v>9864.3855600000006</v>
      </c>
      <c r="AP47" s="17">
        <f>+'[1]Posting 9.1'!AP94</f>
        <v>0</v>
      </c>
      <c r="AQ47" s="17">
        <f>+'[1]Posting 9.1'!AQ94</f>
        <v>0</v>
      </c>
      <c r="AR47" s="17">
        <f>+'[1]Posting 9.1'!AR94</f>
        <v>0</v>
      </c>
      <c r="AS47" s="17">
        <f>+'[1]Posting 9.1'!AS94</f>
        <v>0</v>
      </c>
      <c r="AT47" s="17">
        <f>+'[1]Posting 9.1'!AT94</f>
        <v>0</v>
      </c>
      <c r="AU47" s="17">
        <f>+'[1]Posting 9.1'!AU94</f>
        <v>0.13006999999999999</v>
      </c>
      <c r="AV47" s="17">
        <f>+'[1]Posting 9.1'!AV94</f>
        <v>0</v>
      </c>
      <c r="AW47" s="17">
        <f>+'[1]Posting 9.1'!AW94</f>
        <v>0</v>
      </c>
      <c r="AX47" s="17">
        <f>+'[1]Posting 9.1'!AX94</f>
        <v>3.0018799999999999</v>
      </c>
      <c r="AY47" s="17">
        <f>+'[1]Posting 9.1'!AY94</f>
        <v>12.35</v>
      </c>
      <c r="AZ47" s="17">
        <f>+'[1]Posting 9.1'!AZ94</f>
        <v>0</v>
      </c>
      <c r="BA47" s="17">
        <f>+'[1]Posting 9.1'!BA94</f>
        <v>0</v>
      </c>
      <c r="BB47" s="17">
        <f>+'[1]Posting 9.1'!BB94</f>
        <v>30753.00375</v>
      </c>
      <c r="BC47" s="17">
        <f>+'[1]Posting 9.1'!BC94</f>
        <v>5</v>
      </c>
      <c r="BD47" s="17">
        <f>+'[1]Posting 9.1'!BD94</f>
        <v>0</v>
      </c>
      <c r="BE47" s="17">
        <f>+'[1]Posting 9.1'!BE94</f>
        <v>0</v>
      </c>
      <c r="BF47" s="17">
        <f>+'[1]Posting 9.1'!BF94</f>
        <v>0</v>
      </c>
      <c r="BG47" s="17">
        <f>+'[1]Posting 9.1'!BG94</f>
        <v>0</v>
      </c>
      <c r="BH47" s="17">
        <f>+'[1]Posting 9.1'!BH94</f>
        <v>0</v>
      </c>
      <c r="BI47" s="17">
        <f>+'[1]Posting 9.1'!BI94</f>
        <v>0</v>
      </c>
      <c r="BJ47" s="17">
        <f>+'[1]Posting 9.1'!BJ94</f>
        <v>0</v>
      </c>
      <c r="BK47" s="17">
        <f>+'[1]Posting 9.1'!BK94</f>
        <v>0</v>
      </c>
      <c r="BL47" s="17">
        <f>+'[1]Posting 9.1'!BL94</f>
        <v>0</v>
      </c>
      <c r="BM47" s="17">
        <f>+'[1]Posting 9.1'!BM94</f>
        <v>0</v>
      </c>
      <c r="BN47" s="17">
        <f>+'[1]Posting 9.1'!BN94</f>
        <v>0</v>
      </c>
      <c r="BO47" s="17">
        <f>+'[1]Posting 9.1'!BO94</f>
        <v>0</v>
      </c>
      <c r="BP47" s="17">
        <f>+'[1]Posting 9.1'!BP94</f>
        <v>0</v>
      </c>
      <c r="BQ47" s="17">
        <f>+'[1]Posting 9.1'!BQ94</f>
        <v>7252</v>
      </c>
      <c r="BR47" s="17">
        <f>+'[1]Posting 9.1'!BR94</f>
        <v>0</v>
      </c>
      <c r="BS47" s="17">
        <f t="shared" si="18"/>
        <v>698149.22558999993</v>
      </c>
    </row>
    <row r="48" spans="1:71" ht="17.25">
      <c r="A48" s="15"/>
      <c r="B48" s="16" t="s">
        <v>110</v>
      </c>
      <c r="C48" s="17">
        <f>+'[1]Posting 9.1'!C95</f>
        <v>0</v>
      </c>
      <c r="D48" s="17">
        <f>+'[1]Posting 9.1'!D95</f>
        <v>0</v>
      </c>
      <c r="E48" s="17">
        <f>+'[1]Posting 9.1'!E95</f>
        <v>0</v>
      </c>
      <c r="F48" s="17">
        <f>+'[1]Posting 9.1'!F95</f>
        <v>0</v>
      </c>
      <c r="G48" s="17">
        <f>+'[1]Posting 9.1'!G95</f>
        <v>0</v>
      </c>
      <c r="H48" s="17">
        <f>+'[1]Posting 9.1'!H95</f>
        <v>0</v>
      </c>
      <c r="I48" s="17">
        <f>+'[1]Posting 9.1'!I95</f>
        <v>0</v>
      </c>
      <c r="J48" s="17">
        <f>+'[1]Posting 9.1'!J95</f>
        <v>0</v>
      </c>
      <c r="K48" s="17">
        <f>+'[1]Posting 9.1'!K95</f>
        <v>0</v>
      </c>
      <c r="L48" s="17">
        <f>+'[1]Posting 9.1'!L95</f>
        <v>0</v>
      </c>
      <c r="M48" s="17">
        <f>+'[1]Posting 9.1'!M95</f>
        <v>5.92828</v>
      </c>
      <c r="N48" s="17">
        <f>+'[1]Posting 9.1'!N95</f>
        <v>0</v>
      </c>
      <c r="O48" s="17">
        <f>+'[1]Posting 9.1'!O95</f>
        <v>4.8055199999999996</v>
      </c>
      <c r="P48" s="17">
        <f>+'[1]Posting 9.1'!P95</f>
        <v>85.53904</v>
      </c>
      <c r="Q48" s="17">
        <f>+'[1]Posting 9.1'!Q95</f>
        <v>0</v>
      </c>
      <c r="R48" s="17">
        <f>+'[1]Posting 9.1'!R95</f>
        <v>0</v>
      </c>
      <c r="S48" s="17">
        <f>+'[1]Posting 9.1'!S95</f>
        <v>0</v>
      </c>
      <c r="T48" s="17">
        <f>+'[1]Posting 9.1'!T95</f>
        <v>0</v>
      </c>
      <c r="U48" s="17">
        <f>+'[1]Posting 9.1'!U95</f>
        <v>0</v>
      </c>
      <c r="V48" s="17">
        <f>+'[1]Posting 9.1'!V95</f>
        <v>0</v>
      </c>
      <c r="W48" s="17">
        <f>+'[1]Posting 9.1'!W95</f>
        <v>0</v>
      </c>
      <c r="X48" s="17">
        <f>+'[1]Posting 9.1'!X95</f>
        <v>0</v>
      </c>
      <c r="Y48" s="17">
        <f>+'[1]Posting 9.1'!Y95</f>
        <v>0</v>
      </c>
      <c r="Z48" s="17">
        <f>+'[1]Posting 9.1'!Z95</f>
        <v>0</v>
      </c>
      <c r="AA48" s="17">
        <f>+'[1]Posting 9.1'!AA95</f>
        <v>8.6592400000000005</v>
      </c>
      <c r="AB48" s="17">
        <f>+'[1]Posting 9.1'!AB95</f>
        <v>0</v>
      </c>
      <c r="AC48" s="17">
        <f>+'[1]Posting 9.1'!AC95</f>
        <v>0</v>
      </c>
      <c r="AD48" s="17">
        <f>+'[1]Posting 9.1'!AD95</f>
        <v>0</v>
      </c>
      <c r="AE48" s="17">
        <f>+'[1]Posting 9.1'!AE95</f>
        <v>0</v>
      </c>
      <c r="AF48" s="17">
        <f>+'[1]Posting 9.1'!AF95</f>
        <v>0</v>
      </c>
      <c r="AG48" s="17">
        <f>+'[1]Posting 9.1'!AG95</f>
        <v>0</v>
      </c>
      <c r="AH48" s="17">
        <f>+'[1]Posting 9.1'!AH95</f>
        <v>0</v>
      </c>
      <c r="AI48" s="17">
        <f>+'[1]Posting 9.1'!AI95</f>
        <v>0</v>
      </c>
      <c r="AJ48" s="17">
        <f>+'[1]Posting 9.1'!AJ95</f>
        <v>1.08E-3</v>
      </c>
      <c r="AK48" s="17">
        <f>+'[1]Posting 9.1'!AK95</f>
        <v>0</v>
      </c>
      <c r="AL48" s="17">
        <f>+'[1]Posting 9.1'!AL95</f>
        <v>6.6253900000000003</v>
      </c>
      <c r="AM48" s="17">
        <f>+'[1]Posting 9.1'!AM95</f>
        <v>0</v>
      </c>
      <c r="AN48" s="17">
        <f>+'[1]Posting 9.1'!AN95</f>
        <v>0</v>
      </c>
      <c r="AO48" s="17">
        <f>+'[1]Posting 9.1'!AO95</f>
        <v>0.34250000000000003</v>
      </c>
      <c r="AP48" s="17">
        <f>+'[1]Posting 9.1'!AP95</f>
        <v>0</v>
      </c>
      <c r="AQ48" s="17">
        <f>+'[1]Posting 9.1'!AQ95</f>
        <v>0</v>
      </c>
      <c r="AR48" s="17">
        <f>+'[1]Posting 9.1'!AR95</f>
        <v>0</v>
      </c>
      <c r="AS48" s="17">
        <f>+'[1]Posting 9.1'!AS95</f>
        <v>0</v>
      </c>
      <c r="AT48" s="17">
        <f>+'[1]Posting 9.1'!AT95</f>
        <v>0</v>
      </c>
      <c r="AU48" s="17">
        <f>+'[1]Posting 9.1'!AU95</f>
        <v>11.71289</v>
      </c>
      <c r="AV48" s="17">
        <f>+'[1]Posting 9.1'!AV95</f>
        <v>0</v>
      </c>
      <c r="AW48" s="17">
        <f>+'[1]Posting 9.1'!AW95</f>
        <v>0</v>
      </c>
      <c r="AX48" s="17">
        <f>+'[1]Posting 9.1'!AX95</f>
        <v>1202.2854500000001</v>
      </c>
      <c r="AY48" s="17">
        <f>+'[1]Posting 9.1'!AY95</f>
        <v>0</v>
      </c>
      <c r="AZ48" s="17">
        <f>+'[1]Posting 9.1'!AZ95</f>
        <v>0</v>
      </c>
      <c r="BA48" s="17">
        <f>+'[1]Posting 9.1'!BA95</f>
        <v>0</v>
      </c>
      <c r="BB48" s="17">
        <f>+'[1]Posting 9.1'!BB95</f>
        <v>0</v>
      </c>
      <c r="BC48" s="17">
        <f>+'[1]Posting 9.1'!BC95</f>
        <v>2.35</v>
      </c>
      <c r="BD48" s="17">
        <f>+'[1]Posting 9.1'!BD95</f>
        <v>0</v>
      </c>
      <c r="BE48" s="17">
        <f>+'[1]Posting 9.1'!BE95</f>
        <v>0</v>
      </c>
      <c r="BF48" s="17">
        <f>+'[1]Posting 9.1'!BF95</f>
        <v>0</v>
      </c>
      <c r="BG48" s="17">
        <f>+'[1]Posting 9.1'!BG95</f>
        <v>0</v>
      </c>
      <c r="BH48" s="17">
        <f>+'[1]Posting 9.1'!BH95</f>
        <v>0</v>
      </c>
      <c r="BI48" s="17">
        <f>+'[1]Posting 9.1'!BI95</f>
        <v>0</v>
      </c>
      <c r="BJ48" s="17">
        <f>+'[1]Posting 9.1'!BJ95</f>
        <v>0</v>
      </c>
      <c r="BK48" s="17">
        <f>+'[1]Posting 9.1'!BK95</f>
        <v>0</v>
      </c>
      <c r="BL48" s="17">
        <f>+'[1]Posting 9.1'!BL95</f>
        <v>0</v>
      </c>
      <c r="BM48" s="17">
        <f>+'[1]Posting 9.1'!BM95</f>
        <v>0</v>
      </c>
      <c r="BN48" s="17">
        <f>+'[1]Posting 9.1'!BN95</f>
        <v>32.43</v>
      </c>
      <c r="BO48" s="17">
        <f>+'[1]Posting 9.1'!BO95</f>
        <v>0</v>
      </c>
      <c r="BP48" s="17">
        <f>+'[1]Posting 9.1'!BP95</f>
        <v>0</v>
      </c>
      <c r="BQ48" s="17">
        <f>+'[1]Posting 9.1'!BQ95</f>
        <v>0</v>
      </c>
      <c r="BR48" s="17">
        <f>+'[1]Posting 9.1'!BR95</f>
        <v>0</v>
      </c>
      <c r="BS48" s="17">
        <f t="shared" si="18"/>
        <v>1360.67939</v>
      </c>
    </row>
    <row r="49" spans="1:73" ht="17.25">
      <c r="A49" s="12">
        <v>3</v>
      </c>
      <c r="B49" s="18" t="s">
        <v>111</v>
      </c>
      <c r="C49" s="14">
        <f>+'[1]Posting 9.1'!C96</f>
        <v>1196131.79</v>
      </c>
      <c r="D49" s="14">
        <f>+'[1]Posting 9.1'!D96</f>
        <v>217601.43</v>
      </c>
      <c r="E49" s="14">
        <f>+'[1]Posting 9.1'!E96</f>
        <v>696199</v>
      </c>
      <c r="F49" s="14">
        <f>+'[1]Posting 9.1'!F96</f>
        <v>0</v>
      </c>
      <c r="G49" s="14">
        <f>+'[1]Posting 9.1'!G96</f>
        <v>654893.97305000003</v>
      </c>
      <c r="H49" s="14">
        <f>+'[1]Posting 9.1'!H96</f>
        <v>1680636.5059654999</v>
      </c>
      <c r="I49" s="14">
        <f>+'[1]Posting 9.1'!I96</f>
        <v>0</v>
      </c>
      <c r="J49" s="14">
        <f>+'[1]Posting 9.1'!J96</f>
        <v>69704</v>
      </c>
      <c r="K49" s="14">
        <f>+'[1]Posting 9.1'!K96</f>
        <v>3817.7349199999999</v>
      </c>
      <c r="L49" s="14">
        <f>+'[1]Posting 9.1'!L96</f>
        <v>223426.30273000002</v>
      </c>
      <c r="M49" s="14">
        <f>+'[1]Posting 9.1'!M96</f>
        <v>0</v>
      </c>
      <c r="N49" s="14">
        <f>+'[1]Posting 9.1'!N96</f>
        <v>0</v>
      </c>
      <c r="O49" s="14">
        <f>+'[1]Posting 9.1'!O96</f>
        <v>0</v>
      </c>
      <c r="P49" s="14">
        <f>+'[1]Posting 9.1'!P96</f>
        <v>0</v>
      </c>
      <c r="Q49" s="14">
        <f>+'[1]Posting 9.1'!Q96</f>
        <v>0</v>
      </c>
      <c r="R49" s="14">
        <f>+'[1]Posting 9.1'!R96</f>
        <v>131152.51459999999</v>
      </c>
      <c r="S49" s="14">
        <f>+'[1]Posting 9.1'!S96</f>
        <v>38824.200150000004</v>
      </c>
      <c r="T49" s="14">
        <f>+'[1]Posting 9.1'!T96</f>
        <v>0</v>
      </c>
      <c r="U49" s="14">
        <f>+'[1]Posting 9.1'!U96</f>
        <v>0</v>
      </c>
      <c r="V49" s="14">
        <f>+'[1]Posting 9.1'!V96</f>
        <v>51310.27721</v>
      </c>
      <c r="W49" s="14">
        <f>+'[1]Posting 9.1'!W96</f>
        <v>24768.04</v>
      </c>
      <c r="X49" s="14">
        <f>+'[1]Posting 9.1'!X96</f>
        <v>0</v>
      </c>
      <c r="Y49" s="14">
        <f>+'[1]Posting 9.1'!Y96</f>
        <v>0</v>
      </c>
      <c r="Z49" s="14">
        <f>+'[1]Posting 9.1'!Z96</f>
        <v>564122.90893999999</v>
      </c>
      <c r="AA49" s="14">
        <f>+'[1]Posting 9.1'!AA96</f>
        <v>0</v>
      </c>
      <c r="AB49" s="14">
        <f>+'[1]Posting 9.1'!AB96</f>
        <v>57931.205220000003</v>
      </c>
      <c r="AC49" s="14">
        <f>+'[1]Posting 9.1'!AC96</f>
        <v>79607.848690000013</v>
      </c>
      <c r="AD49" s="14">
        <f>+'[1]Posting 9.1'!AD96</f>
        <v>380160.70726</v>
      </c>
      <c r="AE49" s="14">
        <f>+'[1]Posting 9.1'!AE96</f>
        <v>56676.22292</v>
      </c>
      <c r="AF49" s="14">
        <f>+'[1]Posting 9.1'!AF96</f>
        <v>0</v>
      </c>
      <c r="AG49" s="14">
        <f>+'[1]Posting 9.1'!AG96</f>
        <v>0</v>
      </c>
      <c r="AH49" s="14">
        <f>+'[1]Posting 9.1'!AH96</f>
        <v>326116.44287999999</v>
      </c>
      <c r="AI49" s="14">
        <f>+'[1]Posting 9.1'!AI96</f>
        <v>0</v>
      </c>
      <c r="AJ49" s="14">
        <f>+'[1]Posting 9.1'!AJ96</f>
        <v>2827.25</v>
      </c>
      <c r="AK49" s="14">
        <f>+'[1]Posting 9.1'!AK96</f>
        <v>172710.565</v>
      </c>
      <c r="AL49" s="14">
        <f>+'[1]Posting 9.1'!AL96</f>
        <v>205377.55202000003</v>
      </c>
      <c r="AM49" s="14">
        <f>+'[1]Posting 9.1'!AM96</f>
        <v>415299.95577</v>
      </c>
      <c r="AN49" s="14">
        <f>+'[1]Posting 9.1'!AN96</f>
        <v>137738.30317</v>
      </c>
      <c r="AO49" s="14">
        <f>+'[1]Posting 9.1'!AO96</f>
        <v>0</v>
      </c>
      <c r="AP49" s="14">
        <f>+'[1]Posting 9.1'!AP96</f>
        <v>79171.53</v>
      </c>
      <c r="AQ49" s="14">
        <f>+'[1]Posting 9.1'!AQ96</f>
        <v>54212.441140000003</v>
      </c>
      <c r="AR49" s="14">
        <f>+'[1]Posting 9.1'!AR96</f>
        <v>36069.86</v>
      </c>
      <c r="AS49" s="14">
        <f>+'[1]Posting 9.1'!AS96</f>
        <v>29077.784090000001</v>
      </c>
      <c r="AT49" s="14">
        <f>+'[1]Posting 9.1'!AT96</f>
        <v>102691</v>
      </c>
      <c r="AU49" s="14">
        <f>+'[1]Posting 9.1'!AU96</f>
        <v>0</v>
      </c>
      <c r="AV49" s="14">
        <f>+'[1]Posting 9.1'!AV96</f>
        <v>0</v>
      </c>
      <c r="AW49" s="14">
        <f>+'[1]Posting 9.1'!AW96</f>
        <v>52309.858869999996</v>
      </c>
      <c r="AX49" s="14">
        <f>+'[1]Posting 9.1'!AX96</f>
        <v>43711.756229999999</v>
      </c>
      <c r="AY49" s="14">
        <f>+'[1]Posting 9.1'!AY96</f>
        <v>124700.59000000001</v>
      </c>
      <c r="AZ49" s="14">
        <f>+'[1]Posting 9.1'!AZ96</f>
        <v>109794.76</v>
      </c>
      <c r="BA49" s="14">
        <f>+'[1]Posting 9.1'!BA96</f>
        <v>28422.086320000002</v>
      </c>
      <c r="BB49" s="14">
        <f>+'[1]Posting 9.1'!BB96</f>
        <v>0</v>
      </c>
      <c r="BC49" s="14">
        <f>+'[1]Posting 9.1'!BC96</f>
        <v>151608.99</v>
      </c>
      <c r="BD49" s="14">
        <f>+'[1]Posting 9.1'!BD96</f>
        <v>23947.62888</v>
      </c>
      <c r="BE49" s="14">
        <f>+'[1]Posting 9.1'!BE96</f>
        <v>78195.00149000001</v>
      </c>
      <c r="BF49" s="14">
        <f>+'[1]Posting 9.1'!BF96</f>
        <v>9009.689739999998</v>
      </c>
      <c r="BG49" s="14">
        <f>+'[1]Posting 9.1'!BG96</f>
        <v>14914.62</v>
      </c>
      <c r="BH49" s="14">
        <f>+'[1]Posting 9.1'!BH96</f>
        <v>4743.192</v>
      </c>
      <c r="BI49" s="14">
        <f>+'[1]Posting 9.1'!BI96</f>
        <v>0</v>
      </c>
      <c r="BJ49" s="14">
        <f>+'[1]Posting 9.1'!BJ96</f>
        <v>24287.845969999995</v>
      </c>
      <c r="BK49" s="14">
        <f>+'[1]Posting 9.1'!BK96</f>
        <v>15432.750999999998</v>
      </c>
      <c r="BL49" s="14">
        <f>+'[1]Posting 9.1'!BL96</f>
        <v>36841.15539</v>
      </c>
      <c r="BM49" s="14">
        <f>+'[1]Posting 9.1'!BM96</f>
        <v>2238.0700000000002</v>
      </c>
      <c r="BN49" s="14">
        <f>+'[1]Posting 9.1'!BN96</f>
        <v>0</v>
      </c>
      <c r="BO49" s="14">
        <f>+'[1]Posting 9.1'!BO96</f>
        <v>0</v>
      </c>
      <c r="BP49" s="14">
        <f>+'[1]Posting 9.1'!BP96</f>
        <v>27899.200000000001</v>
      </c>
      <c r="BQ49" s="14">
        <f>+'[1]Posting 9.1'!BQ96</f>
        <v>0</v>
      </c>
      <c r="BR49" s="14">
        <f>+'[1]Posting 9.1'!BR96</f>
        <v>0</v>
      </c>
      <c r="BS49" s="14">
        <f>SUM(C49:BR49)</f>
        <v>8436314.541615501</v>
      </c>
    </row>
    <row r="50" spans="1:73" ht="17.25">
      <c r="A50" s="12">
        <v>4</v>
      </c>
      <c r="B50" s="26" t="s">
        <v>112</v>
      </c>
      <c r="C50" s="14">
        <f>SUM(C51:C54)</f>
        <v>38725</v>
      </c>
      <c r="D50" s="14">
        <f t="shared" ref="D50:BO50" si="19">SUM(D51:D54)</f>
        <v>0</v>
      </c>
      <c r="E50" s="14">
        <f t="shared" si="19"/>
        <v>0</v>
      </c>
      <c r="F50" s="14">
        <f t="shared" si="19"/>
        <v>0</v>
      </c>
      <c r="G50" s="14">
        <f t="shared" si="19"/>
        <v>2000</v>
      </c>
      <c r="H50" s="14">
        <f t="shared" si="19"/>
        <v>0</v>
      </c>
      <c r="I50" s="14">
        <f t="shared" si="19"/>
        <v>0</v>
      </c>
      <c r="J50" s="14">
        <f t="shared" si="19"/>
        <v>0</v>
      </c>
      <c r="K50" s="14">
        <f t="shared" si="19"/>
        <v>0</v>
      </c>
      <c r="L50" s="14">
        <f t="shared" si="19"/>
        <v>0</v>
      </c>
      <c r="M50" s="14">
        <f t="shared" si="19"/>
        <v>0</v>
      </c>
      <c r="N50" s="14">
        <f t="shared" si="19"/>
        <v>0</v>
      </c>
      <c r="O50" s="14">
        <f t="shared" si="19"/>
        <v>0</v>
      </c>
      <c r="P50" s="14">
        <f t="shared" si="19"/>
        <v>0</v>
      </c>
      <c r="Q50" s="14">
        <f t="shared" si="19"/>
        <v>0</v>
      </c>
      <c r="R50" s="14">
        <f t="shared" si="19"/>
        <v>0</v>
      </c>
      <c r="S50" s="14">
        <f t="shared" si="19"/>
        <v>0</v>
      </c>
      <c r="T50" s="14">
        <f t="shared" si="19"/>
        <v>0</v>
      </c>
      <c r="U50" s="14">
        <f t="shared" si="19"/>
        <v>0</v>
      </c>
      <c r="V50" s="14">
        <f t="shared" si="19"/>
        <v>0</v>
      </c>
      <c r="W50" s="14">
        <f t="shared" si="19"/>
        <v>0</v>
      </c>
      <c r="X50" s="14">
        <f t="shared" si="19"/>
        <v>0</v>
      </c>
      <c r="Y50" s="14">
        <f t="shared" si="19"/>
        <v>0</v>
      </c>
      <c r="Z50" s="14">
        <f t="shared" si="19"/>
        <v>0</v>
      </c>
      <c r="AA50" s="14">
        <f t="shared" si="19"/>
        <v>0</v>
      </c>
      <c r="AB50" s="14">
        <f t="shared" si="19"/>
        <v>0</v>
      </c>
      <c r="AC50" s="14">
        <f t="shared" si="19"/>
        <v>0</v>
      </c>
      <c r="AD50" s="14">
        <f t="shared" si="19"/>
        <v>0</v>
      </c>
      <c r="AE50" s="14">
        <f t="shared" si="19"/>
        <v>0</v>
      </c>
      <c r="AF50" s="14">
        <f t="shared" si="19"/>
        <v>0</v>
      </c>
      <c r="AG50" s="14">
        <f t="shared" si="19"/>
        <v>0</v>
      </c>
      <c r="AH50" s="14">
        <f t="shared" si="19"/>
        <v>2000</v>
      </c>
      <c r="AI50" s="14">
        <f t="shared" si="19"/>
        <v>0</v>
      </c>
      <c r="AJ50" s="14">
        <f t="shared" si="19"/>
        <v>0</v>
      </c>
      <c r="AK50" s="14">
        <f t="shared" si="19"/>
        <v>0</v>
      </c>
      <c r="AL50" s="14">
        <f t="shared" si="19"/>
        <v>0</v>
      </c>
      <c r="AM50" s="14">
        <f t="shared" si="19"/>
        <v>0</v>
      </c>
      <c r="AN50" s="14">
        <f t="shared" si="19"/>
        <v>0</v>
      </c>
      <c r="AO50" s="14">
        <f t="shared" si="19"/>
        <v>0</v>
      </c>
      <c r="AP50" s="14">
        <f t="shared" si="19"/>
        <v>0</v>
      </c>
      <c r="AQ50" s="14">
        <f t="shared" si="19"/>
        <v>0</v>
      </c>
      <c r="AR50" s="14">
        <f t="shared" si="19"/>
        <v>0</v>
      </c>
      <c r="AS50" s="14">
        <f t="shared" si="19"/>
        <v>0</v>
      </c>
      <c r="AT50" s="14">
        <f t="shared" si="19"/>
        <v>0</v>
      </c>
      <c r="AU50" s="14">
        <f t="shared" si="19"/>
        <v>0</v>
      </c>
      <c r="AV50" s="14">
        <f t="shared" si="19"/>
        <v>0</v>
      </c>
      <c r="AW50" s="14">
        <f t="shared" si="19"/>
        <v>0</v>
      </c>
      <c r="AX50" s="14">
        <f t="shared" si="19"/>
        <v>0</v>
      </c>
      <c r="AY50" s="14">
        <f t="shared" si="19"/>
        <v>0</v>
      </c>
      <c r="AZ50" s="14">
        <f t="shared" si="19"/>
        <v>0</v>
      </c>
      <c r="BA50" s="14">
        <f t="shared" si="19"/>
        <v>0</v>
      </c>
      <c r="BB50" s="14">
        <f t="shared" si="19"/>
        <v>0</v>
      </c>
      <c r="BC50" s="14">
        <f t="shared" si="19"/>
        <v>0</v>
      </c>
      <c r="BD50" s="14">
        <f t="shared" si="19"/>
        <v>0</v>
      </c>
      <c r="BE50" s="14">
        <f t="shared" si="19"/>
        <v>0</v>
      </c>
      <c r="BF50" s="14">
        <f t="shared" si="19"/>
        <v>0</v>
      </c>
      <c r="BG50" s="14">
        <f t="shared" si="19"/>
        <v>0</v>
      </c>
      <c r="BH50" s="14">
        <f t="shared" si="19"/>
        <v>0</v>
      </c>
      <c r="BI50" s="14">
        <f t="shared" si="19"/>
        <v>0</v>
      </c>
      <c r="BJ50" s="14">
        <f t="shared" si="19"/>
        <v>0</v>
      </c>
      <c r="BK50" s="14">
        <f t="shared" si="19"/>
        <v>0</v>
      </c>
      <c r="BL50" s="14">
        <f t="shared" si="19"/>
        <v>0</v>
      </c>
      <c r="BM50" s="14">
        <f t="shared" si="19"/>
        <v>0</v>
      </c>
      <c r="BN50" s="14">
        <f t="shared" si="19"/>
        <v>0</v>
      </c>
      <c r="BO50" s="14">
        <f t="shared" si="19"/>
        <v>0</v>
      </c>
      <c r="BP50" s="14">
        <f t="shared" ref="BP50:BS50" si="20">SUM(BP51:BP54)</f>
        <v>0</v>
      </c>
      <c r="BQ50" s="14">
        <f t="shared" si="20"/>
        <v>0</v>
      </c>
      <c r="BR50" s="14">
        <f t="shared" si="20"/>
        <v>0</v>
      </c>
      <c r="BS50" s="14">
        <f t="shared" si="20"/>
        <v>42725</v>
      </c>
    </row>
    <row r="51" spans="1:73" ht="17.25">
      <c r="A51" s="15"/>
      <c r="B51" s="16" t="s">
        <v>113</v>
      </c>
      <c r="C51" s="17">
        <f>+'[1]Posting 9.1'!C102</f>
        <v>38725</v>
      </c>
      <c r="D51" s="17">
        <f>+'[1]Posting 9.1'!D102</f>
        <v>0</v>
      </c>
      <c r="E51" s="17">
        <f>+'[1]Posting 9.1'!E102</f>
        <v>0</v>
      </c>
      <c r="F51" s="17">
        <f>+'[1]Posting 9.1'!F102</f>
        <v>0</v>
      </c>
      <c r="G51" s="17">
        <f>+'[1]Posting 9.1'!G102</f>
        <v>0</v>
      </c>
      <c r="H51" s="17">
        <f>+'[1]Posting 9.1'!H102</f>
        <v>0</v>
      </c>
      <c r="I51" s="17">
        <f>+'[1]Posting 9.1'!I102</f>
        <v>0</v>
      </c>
      <c r="J51" s="17">
        <f>+'[1]Posting 9.1'!J102</f>
        <v>0</v>
      </c>
      <c r="K51" s="17">
        <f>+'[1]Posting 9.1'!K102</f>
        <v>0</v>
      </c>
      <c r="L51" s="17">
        <f>+'[1]Posting 9.1'!L102</f>
        <v>0</v>
      </c>
      <c r="M51" s="17">
        <f>+'[1]Posting 9.1'!M102</f>
        <v>0</v>
      </c>
      <c r="N51" s="17">
        <f>+'[1]Posting 9.1'!N102</f>
        <v>0</v>
      </c>
      <c r="O51" s="17">
        <f>+'[1]Posting 9.1'!O102</f>
        <v>0</v>
      </c>
      <c r="P51" s="17">
        <f>+'[1]Posting 9.1'!P102</f>
        <v>0</v>
      </c>
      <c r="Q51" s="17">
        <f>+'[1]Posting 9.1'!Q102</f>
        <v>0</v>
      </c>
      <c r="R51" s="17">
        <f>+'[1]Posting 9.1'!R102</f>
        <v>0</v>
      </c>
      <c r="S51" s="17">
        <f>+'[1]Posting 9.1'!S102</f>
        <v>0</v>
      </c>
      <c r="T51" s="17">
        <f>+'[1]Posting 9.1'!T102</f>
        <v>0</v>
      </c>
      <c r="U51" s="17">
        <f>+'[1]Posting 9.1'!U102</f>
        <v>0</v>
      </c>
      <c r="V51" s="17">
        <f>+'[1]Posting 9.1'!V102</f>
        <v>0</v>
      </c>
      <c r="W51" s="17">
        <f>+'[1]Posting 9.1'!W102</f>
        <v>0</v>
      </c>
      <c r="X51" s="17">
        <f>+'[1]Posting 9.1'!X102</f>
        <v>0</v>
      </c>
      <c r="Y51" s="17">
        <f>+'[1]Posting 9.1'!Y102</f>
        <v>0</v>
      </c>
      <c r="Z51" s="17">
        <f>+'[1]Posting 9.1'!Z102</f>
        <v>0</v>
      </c>
      <c r="AA51" s="17">
        <f>+'[1]Posting 9.1'!AA102</f>
        <v>0</v>
      </c>
      <c r="AB51" s="17">
        <f>+'[1]Posting 9.1'!AB102</f>
        <v>0</v>
      </c>
      <c r="AC51" s="17">
        <f>+'[1]Posting 9.1'!AC102</f>
        <v>0</v>
      </c>
      <c r="AD51" s="17">
        <f>+'[1]Posting 9.1'!AD102</f>
        <v>0</v>
      </c>
      <c r="AE51" s="17">
        <f>+'[1]Posting 9.1'!AE102</f>
        <v>0</v>
      </c>
      <c r="AF51" s="17">
        <f>+'[1]Posting 9.1'!AF102</f>
        <v>0</v>
      </c>
      <c r="AG51" s="17">
        <f>+'[1]Posting 9.1'!AG102</f>
        <v>0</v>
      </c>
      <c r="AH51" s="17">
        <f>+'[1]Posting 9.1'!AH102</f>
        <v>0</v>
      </c>
      <c r="AI51" s="17">
        <f>+'[1]Posting 9.1'!AI102</f>
        <v>0</v>
      </c>
      <c r="AJ51" s="17">
        <f>+'[1]Posting 9.1'!AJ102</f>
        <v>0</v>
      </c>
      <c r="AK51" s="17">
        <f>+'[1]Posting 9.1'!AK102</f>
        <v>0</v>
      </c>
      <c r="AL51" s="17">
        <f>+'[1]Posting 9.1'!AL102</f>
        <v>0</v>
      </c>
      <c r="AM51" s="17">
        <f>+'[1]Posting 9.1'!AM102</f>
        <v>0</v>
      </c>
      <c r="AN51" s="17">
        <f>+'[1]Posting 9.1'!AN102</f>
        <v>0</v>
      </c>
      <c r="AO51" s="17">
        <f>+'[1]Posting 9.1'!AO102</f>
        <v>0</v>
      </c>
      <c r="AP51" s="17">
        <f>+'[1]Posting 9.1'!AP102</f>
        <v>0</v>
      </c>
      <c r="AQ51" s="17">
        <f>+'[1]Posting 9.1'!AQ102</f>
        <v>0</v>
      </c>
      <c r="AR51" s="17">
        <f>+'[1]Posting 9.1'!AR102</f>
        <v>0</v>
      </c>
      <c r="AS51" s="17">
        <f>+'[1]Posting 9.1'!AS102</f>
        <v>0</v>
      </c>
      <c r="AT51" s="17">
        <f>+'[1]Posting 9.1'!AT102</f>
        <v>0</v>
      </c>
      <c r="AU51" s="17">
        <f>+'[1]Posting 9.1'!AU102</f>
        <v>0</v>
      </c>
      <c r="AV51" s="17">
        <f>+'[1]Posting 9.1'!AV102</f>
        <v>0</v>
      </c>
      <c r="AW51" s="17">
        <f>+'[1]Posting 9.1'!AW102</f>
        <v>0</v>
      </c>
      <c r="AX51" s="17">
        <f>+'[1]Posting 9.1'!AX102</f>
        <v>0</v>
      </c>
      <c r="AY51" s="17">
        <f>+'[1]Posting 9.1'!AY102</f>
        <v>0</v>
      </c>
      <c r="AZ51" s="17">
        <f>+'[1]Posting 9.1'!AZ102</f>
        <v>0</v>
      </c>
      <c r="BA51" s="17">
        <f>+'[1]Posting 9.1'!BA102</f>
        <v>0</v>
      </c>
      <c r="BB51" s="17">
        <f>+'[1]Posting 9.1'!BB102</f>
        <v>0</v>
      </c>
      <c r="BC51" s="17">
        <f>+'[1]Posting 9.1'!BC102</f>
        <v>0</v>
      </c>
      <c r="BD51" s="17">
        <f>+'[1]Posting 9.1'!BD102</f>
        <v>0</v>
      </c>
      <c r="BE51" s="17">
        <f>+'[1]Posting 9.1'!BE102</f>
        <v>0</v>
      </c>
      <c r="BF51" s="17">
        <f>+'[1]Posting 9.1'!BF102</f>
        <v>0</v>
      </c>
      <c r="BG51" s="17">
        <f>+'[1]Posting 9.1'!BG102</f>
        <v>0</v>
      </c>
      <c r="BH51" s="17">
        <f>+'[1]Posting 9.1'!BH102</f>
        <v>0</v>
      </c>
      <c r="BI51" s="17">
        <f>+'[1]Posting 9.1'!BI102</f>
        <v>0</v>
      </c>
      <c r="BJ51" s="17">
        <f>+'[1]Posting 9.1'!BJ102</f>
        <v>0</v>
      </c>
      <c r="BK51" s="17">
        <f>+'[1]Posting 9.1'!BK102</f>
        <v>0</v>
      </c>
      <c r="BL51" s="17">
        <f>+'[1]Posting 9.1'!BL102</f>
        <v>0</v>
      </c>
      <c r="BM51" s="17">
        <f>+'[1]Posting 9.1'!BM102</f>
        <v>0</v>
      </c>
      <c r="BN51" s="17">
        <f>+'[1]Posting 9.1'!BN102</f>
        <v>0</v>
      </c>
      <c r="BO51" s="17">
        <f>+'[1]Posting 9.1'!BO102</f>
        <v>0</v>
      </c>
      <c r="BP51" s="17">
        <f>+'[1]Posting 9.1'!BP102</f>
        <v>0</v>
      </c>
      <c r="BQ51" s="17">
        <f>+'[1]Posting 9.1'!BQ102</f>
        <v>0</v>
      </c>
      <c r="BR51" s="17">
        <f>+'[1]Posting 9.1'!BR102</f>
        <v>0</v>
      </c>
      <c r="BS51" s="17">
        <f>SUM(C51:BR51)</f>
        <v>38725</v>
      </c>
    </row>
    <row r="52" spans="1:73" ht="17.25">
      <c r="A52" s="15"/>
      <c r="B52" s="16" t="s">
        <v>114</v>
      </c>
      <c r="C52" s="17">
        <f>+'[1]Posting 9.1'!C107</f>
        <v>0</v>
      </c>
      <c r="D52" s="17">
        <f>+'[1]Posting 9.1'!D107</f>
        <v>0</v>
      </c>
      <c r="E52" s="17">
        <f>+'[1]Posting 9.1'!E107</f>
        <v>0</v>
      </c>
      <c r="F52" s="17">
        <f>+'[1]Posting 9.1'!F107</f>
        <v>0</v>
      </c>
      <c r="G52" s="17">
        <f>+'[1]Posting 9.1'!G107</f>
        <v>0</v>
      </c>
      <c r="H52" s="17">
        <f>+'[1]Posting 9.1'!H107</f>
        <v>0</v>
      </c>
      <c r="I52" s="17">
        <f>+'[1]Posting 9.1'!I107</f>
        <v>0</v>
      </c>
      <c r="J52" s="17">
        <f>+'[1]Posting 9.1'!J107</f>
        <v>0</v>
      </c>
      <c r="K52" s="17">
        <f>+'[1]Posting 9.1'!K107</f>
        <v>0</v>
      </c>
      <c r="L52" s="17">
        <f>+'[1]Posting 9.1'!L107</f>
        <v>0</v>
      </c>
      <c r="M52" s="17">
        <f>+'[1]Posting 9.1'!M107</f>
        <v>0</v>
      </c>
      <c r="N52" s="17">
        <f>+'[1]Posting 9.1'!N107</f>
        <v>0</v>
      </c>
      <c r="O52" s="17">
        <f>+'[1]Posting 9.1'!O107</f>
        <v>0</v>
      </c>
      <c r="P52" s="17">
        <f>+'[1]Posting 9.1'!P107</f>
        <v>0</v>
      </c>
      <c r="Q52" s="17">
        <f>+'[1]Posting 9.1'!Q107</f>
        <v>0</v>
      </c>
      <c r="R52" s="17">
        <f>+'[1]Posting 9.1'!R107</f>
        <v>0</v>
      </c>
      <c r="S52" s="17">
        <f>+'[1]Posting 9.1'!S107</f>
        <v>0</v>
      </c>
      <c r="T52" s="17">
        <f>+'[1]Posting 9.1'!T107</f>
        <v>0</v>
      </c>
      <c r="U52" s="17">
        <f>+'[1]Posting 9.1'!U107</f>
        <v>0</v>
      </c>
      <c r="V52" s="17">
        <f>+'[1]Posting 9.1'!V107</f>
        <v>0</v>
      </c>
      <c r="W52" s="17">
        <f>+'[1]Posting 9.1'!W107</f>
        <v>0</v>
      </c>
      <c r="X52" s="17">
        <f>+'[1]Posting 9.1'!X107</f>
        <v>0</v>
      </c>
      <c r="Y52" s="17">
        <f>+'[1]Posting 9.1'!Y107</f>
        <v>0</v>
      </c>
      <c r="Z52" s="17">
        <f>+'[1]Posting 9.1'!Z107</f>
        <v>0</v>
      </c>
      <c r="AA52" s="17">
        <f>+'[1]Posting 9.1'!AA107</f>
        <v>0</v>
      </c>
      <c r="AB52" s="17">
        <f>+'[1]Posting 9.1'!AB107</f>
        <v>0</v>
      </c>
      <c r="AC52" s="17">
        <f>+'[1]Posting 9.1'!AC107</f>
        <v>0</v>
      </c>
      <c r="AD52" s="17">
        <f>+'[1]Posting 9.1'!AD107</f>
        <v>0</v>
      </c>
      <c r="AE52" s="17">
        <f>+'[1]Posting 9.1'!AE107</f>
        <v>0</v>
      </c>
      <c r="AF52" s="17">
        <f>+'[1]Posting 9.1'!AF107</f>
        <v>0</v>
      </c>
      <c r="AG52" s="17">
        <f>+'[1]Posting 9.1'!AG107</f>
        <v>0</v>
      </c>
      <c r="AH52" s="17">
        <f>+'[1]Posting 9.1'!AH107</f>
        <v>0</v>
      </c>
      <c r="AI52" s="17">
        <f>+'[1]Posting 9.1'!AI107</f>
        <v>0</v>
      </c>
      <c r="AJ52" s="17">
        <f>+'[1]Posting 9.1'!AJ107</f>
        <v>0</v>
      </c>
      <c r="AK52" s="17">
        <f>+'[1]Posting 9.1'!AK107</f>
        <v>0</v>
      </c>
      <c r="AL52" s="17">
        <f>+'[1]Posting 9.1'!AL107</f>
        <v>0</v>
      </c>
      <c r="AM52" s="17">
        <f>+'[1]Posting 9.1'!AM107</f>
        <v>0</v>
      </c>
      <c r="AN52" s="17">
        <f>+'[1]Posting 9.1'!AN107</f>
        <v>0</v>
      </c>
      <c r="AO52" s="17">
        <f>+'[1]Posting 9.1'!AO107</f>
        <v>0</v>
      </c>
      <c r="AP52" s="17">
        <f>+'[1]Posting 9.1'!AP107</f>
        <v>0</v>
      </c>
      <c r="AQ52" s="17">
        <f>+'[1]Posting 9.1'!AQ107</f>
        <v>0</v>
      </c>
      <c r="AR52" s="17">
        <f>+'[1]Posting 9.1'!AR107</f>
        <v>0</v>
      </c>
      <c r="AS52" s="17">
        <f>+'[1]Posting 9.1'!AS107</f>
        <v>0</v>
      </c>
      <c r="AT52" s="17">
        <f>+'[1]Posting 9.1'!AT107</f>
        <v>0</v>
      </c>
      <c r="AU52" s="17">
        <f>+'[1]Posting 9.1'!AU107</f>
        <v>0</v>
      </c>
      <c r="AV52" s="17">
        <f>+'[1]Posting 9.1'!AV107</f>
        <v>0</v>
      </c>
      <c r="AW52" s="17">
        <f>+'[1]Posting 9.1'!AW107</f>
        <v>0</v>
      </c>
      <c r="AX52" s="17">
        <f>+'[1]Posting 9.1'!AX107</f>
        <v>0</v>
      </c>
      <c r="AY52" s="17">
        <f>+'[1]Posting 9.1'!AY107</f>
        <v>0</v>
      </c>
      <c r="AZ52" s="17">
        <f>+'[1]Posting 9.1'!AZ107</f>
        <v>0</v>
      </c>
      <c r="BA52" s="17">
        <f>+'[1]Posting 9.1'!BA107</f>
        <v>0</v>
      </c>
      <c r="BB52" s="17">
        <f>+'[1]Posting 9.1'!BB107</f>
        <v>0</v>
      </c>
      <c r="BC52" s="17">
        <f>+'[1]Posting 9.1'!BC107</f>
        <v>0</v>
      </c>
      <c r="BD52" s="17">
        <f>+'[1]Posting 9.1'!BD107</f>
        <v>0</v>
      </c>
      <c r="BE52" s="17">
        <f>+'[1]Posting 9.1'!BE107</f>
        <v>0</v>
      </c>
      <c r="BF52" s="17">
        <f>+'[1]Posting 9.1'!BF107</f>
        <v>0</v>
      </c>
      <c r="BG52" s="17">
        <f>+'[1]Posting 9.1'!BG107</f>
        <v>0</v>
      </c>
      <c r="BH52" s="17">
        <f>+'[1]Posting 9.1'!BH107</f>
        <v>0</v>
      </c>
      <c r="BI52" s="17">
        <f>+'[1]Posting 9.1'!BI107</f>
        <v>0</v>
      </c>
      <c r="BJ52" s="17">
        <f>+'[1]Posting 9.1'!BJ107</f>
        <v>0</v>
      </c>
      <c r="BK52" s="17">
        <f>+'[1]Posting 9.1'!BK107</f>
        <v>0</v>
      </c>
      <c r="BL52" s="17">
        <f>+'[1]Posting 9.1'!BL107</f>
        <v>0</v>
      </c>
      <c r="BM52" s="17">
        <f>+'[1]Posting 9.1'!BM107</f>
        <v>0</v>
      </c>
      <c r="BN52" s="17">
        <f>+'[1]Posting 9.1'!BN107</f>
        <v>0</v>
      </c>
      <c r="BO52" s="17">
        <f>+'[1]Posting 9.1'!BO107</f>
        <v>0</v>
      </c>
      <c r="BP52" s="17">
        <f>+'[1]Posting 9.1'!BP107</f>
        <v>0</v>
      </c>
      <c r="BQ52" s="17">
        <f>+'[1]Posting 9.1'!BQ107</f>
        <v>0</v>
      </c>
      <c r="BR52" s="17">
        <f>+'[1]Posting 9.1'!BR107</f>
        <v>0</v>
      </c>
      <c r="BS52" s="17">
        <f t="shared" ref="BS52:BS54" si="21">SUM(C52:BR52)</f>
        <v>0</v>
      </c>
    </row>
    <row r="53" spans="1:73" ht="17.25">
      <c r="A53" s="15"/>
      <c r="B53" s="16" t="s">
        <v>115</v>
      </c>
      <c r="C53" s="17">
        <f>+'[1]Posting 9.1'!C108</f>
        <v>0</v>
      </c>
      <c r="D53" s="17">
        <f>+'[1]Posting 9.1'!D108</f>
        <v>0</v>
      </c>
      <c r="E53" s="17">
        <f>+'[1]Posting 9.1'!E108</f>
        <v>0</v>
      </c>
      <c r="F53" s="17">
        <f>+'[1]Posting 9.1'!F108</f>
        <v>0</v>
      </c>
      <c r="G53" s="17">
        <f>+'[1]Posting 9.1'!G108</f>
        <v>0</v>
      </c>
      <c r="H53" s="17">
        <f>+'[1]Posting 9.1'!H108</f>
        <v>0</v>
      </c>
      <c r="I53" s="17">
        <f>+'[1]Posting 9.1'!I108</f>
        <v>0</v>
      </c>
      <c r="J53" s="17">
        <f>+'[1]Posting 9.1'!J108</f>
        <v>0</v>
      </c>
      <c r="K53" s="17">
        <f>+'[1]Posting 9.1'!K108</f>
        <v>0</v>
      </c>
      <c r="L53" s="17">
        <f>+'[1]Posting 9.1'!L108</f>
        <v>0</v>
      </c>
      <c r="M53" s="17">
        <f>+'[1]Posting 9.1'!M108</f>
        <v>0</v>
      </c>
      <c r="N53" s="17">
        <f>+'[1]Posting 9.1'!N108</f>
        <v>0</v>
      </c>
      <c r="O53" s="17">
        <f>+'[1]Posting 9.1'!O108</f>
        <v>0</v>
      </c>
      <c r="P53" s="17">
        <f>+'[1]Posting 9.1'!P108</f>
        <v>0</v>
      </c>
      <c r="Q53" s="17">
        <f>+'[1]Posting 9.1'!Q108</f>
        <v>0</v>
      </c>
      <c r="R53" s="17">
        <f>+'[1]Posting 9.1'!R108</f>
        <v>0</v>
      </c>
      <c r="S53" s="17">
        <f>+'[1]Posting 9.1'!S108</f>
        <v>0</v>
      </c>
      <c r="T53" s="17">
        <f>+'[1]Posting 9.1'!T108</f>
        <v>0</v>
      </c>
      <c r="U53" s="17">
        <f>+'[1]Posting 9.1'!U108</f>
        <v>0</v>
      </c>
      <c r="V53" s="17">
        <f>+'[1]Posting 9.1'!V108</f>
        <v>0</v>
      </c>
      <c r="W53" s="17">
        <f>+'[1]Posting 9.1'!W108</f>
        <v>0</v>
      </c>
      <c r="X53" s="17">
        <f>+'[1]Posting 9.1'!X108</f>
        <v>0</v>
      </c>
      <c r="Y53" s="17">
        <f>+'[1]Posting 9.1'!Y108</f>
        <v>0</v>
      </c>
      <c r="Z53" s="17">
        <f>+'[1]Posting 9.1'!Z108</f>
        <v>0</v>
      </c>
      <c r="AA53" s="17">
        <f>+'[1]Posting 9.1'!AA108</f>
        <v>0</v>
      </c>
      <c r="AB53" s="17">
        <f>+'[1]Posting 9.1'!AB108</f>
        <v>0</v>
      </c>
      <c r="AC53" s="17">
        <f>+'[1]Posting 9.1'!AC108</f>
        <v>0</v>
      </c>
      <c r="AD53" s="17">
        <f>+'[1]Posting 9.1'!AD108</f>
        <v>0</v>
      </c>
      <c r="AE53" s="17">
        <f>+'[1]Posting 9.1'!AE108</f>
        <v>0</v>
      </c>
      <c r="AF53" s="17">
        <f>+'[1]Posting 9.1'!AF108</f>
        <v>0</v>
      </c>
      <c r="AG53" s="17">
        <f>+'[1]Posting 9.1'!AG108</f>
        <v>0</v>
      </c>
      <c r="AH53" s="17">
        <f>+'[1]Posting 9.1'!AH108</f>
        <v>0</v>
      </c>
      <c r="AI53" s="17">
        <f>+'[1]Posting 9.1'!AI108</f>
        <v>0</v>
      </c>
      <c r="AJ53" s="17">
        <f>+'[1]Posting 9.1'!AJ108</f>
        <v>0</v>
      </c>
      <c r="AK53" s="17">
        <f>+'[1]Posting 9.1'!AK108</f>
        <v>0</v>
      </c>
      <c r="AL53" s="17">
        <f>+'[1]Posting 9.1'!AL108</f>
        <v>0</v>
      </c>
      <c r="AM53" s="17">
        <f>+'[1]Posting 9.1'!AM108</f>
        <v>0</v>
      </c>
      <c r="AN53" s="17">
        <f>+'[1]Posting 9.1'!AN108</f>
        <v>0</v>
      </c>
      <c r="AO53" s="17">
        <f>+'[1]Posting 9.1'!AO108</f>
        <v>0</v>
      </c>
      <c r="AP53" s="17">
        <f>+'[1]Posting 9.1'!AP108</f>
        <v>0</v>
      </c>
      <c r="AQ53" s="17">
        <f>+'[1]Posting 9.1'!AQ108</f>
        <v>0</v>
      </c>
      <c r="AR53" s="17">
        <f>+'[1]Posting 9.1'!AR108</f>
        <v>0</v>
      </c>
      <c r="AS53" s="17">
        <f>+'[1]Posting 9.1'!AS108</f>
        <v>0</v>
      </c>
      <c r="AT53" s="17">
        <f>+'[1]Posting 9.1'!AT108</f>
        <v>0</v>
      </c>
      <c r="AU53" s="17">
        <f>+'[1]Posting 9.1'!AU108</f>
        <v>0</v>
      </c>
      <c r="AV53" s="17">
        <f>+'[1]Posting 9.1'!AV108</f>
        <v>0</v>
      </c>
      <c r="AW53" s="17">
        <f>+'[1]Posting 9.1'!AW108</f>
        <v>0</v>
      </c>
      <c r="AX53" s="17">
        <f>+'[1]Posting 9.1'!AX108</f>
        <v>0</v>
      </c>
      <c r="AY53" s="17">
        <f>+'[1]Posting 9.1'!AY108</f>
        <v>0</v>
      </c>
      <c r="AZ53" s="17">
        <f>+'[1]Posting 9.1'!AZ108</f>
        <v>0</v>
      </c>
      <c r="BA53" s="17">
        <f>+'[1]Posting 9.1'!BA108</f>
        <v>0</v>
      </c>
      <c r="BB53" s="17">
        <f>+'[1]Posting 9.1'!BB108</f>
        <v>0</v>
      </c>
      <c r="BC53" s="17">
        <f>+'[1]Posting 9.1'!BC108</f>
        <v>0</v>
      </c>
      <c r="BD53" s="17">
        <f>+'[1]Posting 9.1'!BD108</f>
        <v>0</v>
      </c>
      <c r="BE53" s="17">
        <f>+'[1]Posting 9.1'!BE108</f>
        <v>0</v>
      </c>
      <c r="BF53" s="17">
        <f>+'[1]Posting 9.1'!BF108</f>
        <v>0</v>
      </c>
      <c r="BG53" s="17">
        <f>+'[1]Posting 9.1'!BG108</f>
        <v>0</v>
      </c>
      <c r="BH53" s="17">
        <f>+'[1]Posting 9.1'!BH108</f>
        <v>0</v>
      </c>
      <c r="BI53" s="17">
        <f>+'[1]Posting 9.1'!BI108</f>
        <v>0</v>
      </c>
      <c r="BJ53" s="17">
        <f>+'[1]Posting 9.1'!BJ108</f>
        <v>0</v>
      </c>
      <c r="BK53" s="17">
        <f>+'[1]Posting 9.1'!BK108</f>
        <v>0</v>
      </c>
      <c r="BL53" s="17">
        <f>+'[1]Posting 9.1'!BL108</f>
        <v>0</v>
      </c>
      <c r="BM53" s="17">
        <f>+'[1]Posting 9.1'!BM108</f>
        <v>0</v>
      </c>
      <c r="BN53" s="17">
        <f>+'[1]Posting 9.1'!BN108</f>
        <v>0</v>
      </c>
      <c r="BO53" s="17">
        <f>+'[1]Posting 9.1'!BO108</f>
        <v>0</v>
      </c>
      <c r="BP53" s="17">
        <f>+'[1]Posting 9.1'!BP108</f>
        <v>0</v>
      </c>
      <c r="BQ53" s="17">
        <f>+'[1]Posting 9.1'!BQ108</f>
        <v>0</v>
      </c>
      <c r="BR53" s="17">
        <f>+'[1]Posting 9.1'!BR108</f>
        <v>0</v>
      </c>
      <c r="BS53" s="17">
        <f t="shared" si="21"/>
        <v>0</v>
      </c>
    </row>
    <row r="54" spans="1:73" ht="17.25">
      <c r="A54" s="15"/>
      <c r="B54" s="16" t="s">
        <v>116</v>
      </c>
      <c r="C54" s="17">
        <f>+'[1]Posting 9.1'!C109</f>
        <v>0</v>
      </c>
      <c r="D54" s="17">
        <f>+'[1]Posting 9.1'!D109</f>
        <v>0</v>
      </c>
      <c r="E54" s="17">
        <f>+'[1]Posting 9.1'!E109</f>
        <v>0</v>
      </c>
      <c r="F54" s="17">
        <f>+'[1]Posting 9.1'!F109</f>
        <v>0</v>
      </c>
      <c r="G54" s="17">
        <f>+'[1]Posting 9.1'!G109</f>
        <v>2000</v>
      </c>
      <c r="H54" s="17">
        <f>+'[1]Posting 9.1'!H109</f>
        <v>0</v>
      </c>
      <c r="I54" s="17">
        <f>+'[1]Posting 9.1'!I109</f>
        <v>0</v>
      </c>
      <c r="J54" s="17">
        <f>+'[1]Posting 9.1'!J109</f>
        <v>0</v>
      </c>
      <c r="K54" s="17">
        <f>+'[1]Posting 9.1'!K109</f>
        <v>0</v>
      </c>
      <c r="L54" s="17">
        <f>+'[1]Posting 9.1'!L109</f>
        <v>0</v>
      </c>
      <c r="M54" s="17">
        <f>+'[1]Posting 9.1'!M109</f>
        <v>0</v>
      </c>
      <c r="N54" s="17">
        <f>+'[1]Posting 9.1'!N109</f>
        <v>0</v>
      </c>
      <c r="O54" s="17">
        <f>+'[1]Posting 9.1'!O109</f>
        <v>0</v>
      </c>
      <c r="P54" s="17">
        <f>+'[1]Posting 9.1'!P109</f>
        <v>0</v>
      </c>
      <c r="Q54" s="17">
        <f>+'[1]Posting 9.1'!Q109</f>
        <v>0</v>
      </c>
      <c r="R54" s="17">
        <f>+'[1]Posting 9.1'!R109</f>
        <v>0</v>
      </c>
      <c r="S54" s="17">
        <f>+'[1]Posting 9.1'!S109</f>
        <v>0</v>
      </c>
      <c r="T54" s="17">
        <f>+'[1]Posting 9.1'!T109</f>
        <v>0</v>
      </c>
      <c r="U54" s="17">
        <f>+'[1]Posting 9.1'!U109</f>
        <v>0</v>
      </c>
      <c r="V54" s="17">
        <f>+'[1]Posting 9.1'!V109</f>
        <v>0</v>
      </c>
      <c r="W54" s="17">
        <f>+'[1]Posting 9.1'!W109</f>
        <v>0</v>
      </c>
      <c r="X54" s="17">
        <f>+'[1]Posting 9.1'!X109</f>
        <v>0</v>
      </c>
      <c r="Y54" s="17">
        <f>+'[1]Posting 9.1'!Y109</f>
        <v>0</v>
      </c>
      <c r="Z54" s="17">
        <f>+'[1]Posting 9.1'!Z109</f>
        <v>0</v>
      </c>
      <c r="AA54" s="17">
        <f>+'[1]Posting 9.1'!AA109</f>
        <v>0</v>
      </c>
      <c r="AB54" s="17">
        <f>+'[1]Posting 9.1'!AB109</f>
        <v>0</v>
      </c>
      <c r="AC54" s="17">
        <f>+'[1]Posting 9.1'!AC109</f>
        <v>0</v>
      </c>
      <c r="AD54" s="17">
        <f>+'[1]Posting 9.1'!AD109</f>
        <v>0</v>
      </c>
      <c r="AE54" s="17">
        <f>+'[1]Posting 9.1'!AE109</f>
        <v>0</v>
      </c>
      <c r="AF54" s="17">
        <f>+'[1]Posting 9.1'!AF109</f>
        <v>0</v>
      </c>
      <c r="AG54" s="17">
        <f>+'[1]Posting 9.1'!AG109</f>
        <v>0</v>
      </c>
      <c r="AH54" s="17">
        <f>+'[1]Posting 9.1'!AH109</f>
        <v>2000</v>
      </c>
      <c r="AI54" s="17">
        <f>+'[1]Posting 9.1'!AI109</f>
        <v>0</v>
      </c>
      <c r="AJ54" s="17">
        <f>+'[1]Posting 9.1'!AJ109</f>
        <v>0</v>
      </c>
      <c r="AK54" s="17">
        <f>+'[1]Posting 9.1'!AK109</f>
        <v>0</v>
      </c>
      <c r="AL54" s="17">
        <f>+'[1]Posting 9.1'!AL109</f>
        <v>0</v>
      </c>
      <c r="AM54" s="17">
        <f>+'[1]Posting 9.1'!AM109</f>
        <v>0</v>
      </c>
      <c r="AN54" s="17">
        <f>+'[1]Posting 9.1'!AN109</f>
        <v>0</v>
      </c>
      <c r="AO54" s="17">
        <f>+'[1]Posting 9.1'!AO109</f>
        <v>0</v>
      </c>
      <c r="AP54" s="17">
        <f>+'[1]Posting 9.1'!AP109</f>
        <v>0</v>
      </c>
      <c r="AQ54" s="17">
        <f>+'[1]Posting 9.1'!AQ109</f>
        <v>0</v>
      </c>
      <c r="AR54" s="17">
        <f>+'[1]Posting 9.1'!AR109</f>
        <v>0</v>
      </c>
      <c r="AS54" s="17">
        <f>+'[1]Posting 9.1'!AS109</f>
        <v>0</v>
      </c>
      <c r="AT54" s="17">
        <f>+'[1]Posting 9.1'!AT109</f>
        <v>0</v>
      </c>
      <c r="AU54" s="17">
        <f>+'[1]Posting 9.1'!AU109</f>
        <v>0</v>
      </c>
      <c r="AV54" s="17">
        <f>+'[1]Posting 9.1'!AV109</f>
        <v>0</v>
      </c>
      <c r="AW54" s="17">
        <f>+'[1]Posting 9.1'!AW109</f>
        <v>0</v>
      </c>
      <c r="AX54" s="17">
        <f>+'[1]Posting 9.1'!AX109</f>
        <v>0</v>
      </c>
      <c r="AY54" s="17">
        <f>+'[1]Posting 9.1'!AY109</f>
        <v>0</v>
      </c>
      <c r="AZ54" s="17">
        <f>+'[1]Posting 9.1'!AZ109</f>
        <v>0</v>
      </c>
      <c r="BA54" s="17">
        <f>+'[1]Posting 9.1'!BA109</f>
        <v>0</v>
      </c>
      <c r="BB54" s="17">
        <f>+'[1]Posting 9.1'!BB109</f>
        <v>0</v>
      </c>
      <c r="BC54" s="17">
        <f>+'[1]Posting 9.1'!BC109</f>
        <v>0</v>
      </c>
      <c r="BD54" s="17">
        <f>+'[1]Posting 9.1'!BD109</f>
        <v>0</v>
      </c>
      <c r="BE54" s="17">
        <f>+'[1]Posting 9.1'!BE109</f>
        <v>0</v>
      </c>
      <c r="BF54" s="17">
        <f>+'[1]Posting 9.1'!BF109</f>
        <v>0</v>
      </c>
      <c r="BG54" s="17">
        <f>+'[1]Posting 9.1'!BG109</f>
        <v>0</v>
      </c>
      <c r="BH54" s="17">
        <f>+'[1]Posting 9.1'!BH109</f>
        <v>0</v>
      </c>
      <c r="BI54" s="17">
        <f>+'[1]Posting 9.1'!BI109</f>
        <v>0</v>
      </c>
      <c r="BJ54" s="17">
        <f>+'[1]Posting 9.1'!BJ109</f>
        <v>0</v>
      </c>
      <c r="BK54" s="17">
        <f>+'[1]Posting 9.1'!BK109</f>
        <v>0</v>
      </c>
      <c r="BL54" s="17">
        <f>+'[1]Posting 9.1'!BL109</f>
        <v>0</v>
      </c>
      <c r="BM54" s="17">
        <f>+'[1]Posting 9.1'!BM109</f>
        <v>0</v>
      </c>
      <c r="BN54" s="17">
        <f>+'[1]Posting 9.1'!BN109</f>
        <v>0</v>
      </c>
      <c r="BO54" s="17">
        <f>+'[1]Posting 9.1'!BO109</f>
        <v>0</v>
      </c>
      <c r="BP54" s="17">
        <f>+'[1]Posting 9.1'!BP109</f>
        <v>0</v>
      </c>
      <c r="BQ54" s="17">
        <f>+'[1]Posting 9.1'!BQ109</f>
        <v>0</v>
      </c>
      <c r="BR54" s="17">
        <f>+'[1]Posting 9.1'!BR109</f>
        <v>0</v>
      </c>
      <c r="BS54" s="17">
        <f t="shared" si="21"/>
        <v>4000</v>
      </c>
    </row>
    <row r="55" spans="1:73" ht="17.25">
      <c r="A55" s="12">
        <v>5</v>
      </c>
      <c r="B55" s="26" t="s">
        <v>117</v>
      </c>
      <c r="C55" s="14">
        <f>SUM(C56:C57)</f>
        <v>810465.64</v>
      </c>
      <c r="D55" s="14">
        <f t="shared" ref="D55:BO55" si="22">SUM(D56:D57)</f>
        <v>816801.52</v>
      </c>
      <c r="E55" s="14">
        <f t="shared" si="22"/>
        <v>2010</v>
      </c>
      <c r="F55" s="14">
        <f t="shared" si="22"/>
        <v>658200</v>
      </c>
      <c r="G55" s="14">
        <f t="shared" si="22"/>
        <v>562422.51898500009</v>
      </c>
      <c r="H55" s="14">
        <f t="shared" si="22"/>
        <v>1006171.2</v>
      </c>
      <c r="I55" s="14">
        <f t="shared" si="22"/>
        <v>12010</v>
      </c>
      <c r="J55" s="14">
        <f t="shared" si="22"/>
        <v>10</v>
      </c>
      <c r="K55" s="14">
        <f t="shared" si="22"/>
        <v>1000</v>
      </c>
      <c r="L55" s="14">
        <f t="shared" si="22"/>
        <v>1000</v>
      </c>
      <c r="M55" s="14">
        <f t="shared" si="22"/>
        <v>1010</v>
      </c>
      <c r="N55" s="14">
        <f t="shared" si="22"/>
        <v>2000</v>
      </c>
      <c r="O55" s="14">
        <f t="shared" si="22"/>
        <v>500</v>
      </c>
      <c r="P55" s="14">
        <f t="shared" si="22"/>
        <v>1000</v>
      </c>
      <c r="Q55" s="14">
        <f t="shared" si="22"/>
        <v>1000</v>
      </c>
      <c r="R55" s="14">
        <f t="shared" si="22"/>
        <v>0</v>
      </c>
      <c r="S55" s="14">
        <f t="shared" si="22"/>
        <v>1000</v>
      </c>
      <c r="T55" s="14">
        <f t="shared" si="22"/>
        <v>154368.9</v>
      </c>
      <c r="U55" s="14">
        <f t="shared" si="22"/>
        <v>0</v>
      </c>
      <c r="V55" s="14">
        <f t="shared" si="22"/>
        <v>2000</v>
      </c>
      <c r="W55" s="14">
        <f t="shared" si="22"/>
        <v>1000</v>
      </c>
      <c r="X55" s="14">
        <f t="shared" si="22"/>
        <v>9005.4830000000002</v>
      </c>
      <c r="Y55" s="14">
        <f t="shared" si="22"/>
        <v>2000</v>
      </c>
      <c r="Z55" s="14">
        <f t="shared" si="22"/>
        <v>2000</v>
      </c>
      <c r="AA55" s="14">
        <f t="shared" si="22"/>
        <v>61320.625</v>
      </c>
      <c r="AB55" s="14">
        <f t="shared" si="22"/>
        <v>1000</v>
      </c>
      <c r="AC55" s="14">
        <f t="shared" si="22"/>
        <v>161000</v>
      </c>
      <c r="AD55" s="14">
        <f t="shared" si="22"/>
        <v>2000</v>
      </c>
      <c r="AE55" s="14">
        <f t="shared" si="22"/>
        <v>500</v>
      </c>
      <c r="AF55" s="14">
        <f t="shared" si="22"/>
        <v>2000</v>
      </c>
      <c r="AG55" s="14">
        <f t="shared" si="22"/>
        <v>1000</v>
      </c>
      <c r="AH55" s="14">
        <f t="shared" si="22"/>
        <v>0</v>
      </c>
      <c r="AI55" s="14">
        <f t="shared" si="22"/>
        <v>6079</v>
      </c>
      <c r="AJ55" s="14">
        <f t="shared" si="22"/>
        <v>0</v>
      </c>
      <c r="AK55" s="14">
        <f t="shared" si="22"/>
        <v>241000</v>
      </c>
      <c r="AL55" s="14">
        <f t="shared" si="22"/>
        <v>180000</v>
      </c>
      <c r="AM55" s="14">
        <f t="shared" si="22"/>
        <v>2000</v>
      </c>
      <c r="AN55" s="14">
        <f t="shared" si="22"/>
        <v>1000</v>
      </c>
      <c r="AO55" s="14">
        <f t="shared" si="22"/>
        <v>0</v>
      </c>
      <c r="AP55" s="14">
        <f t="shared" si="22"/>
        <v>1000</v>
      </c>
      <c r="AQ55" s="14">
        <f t="shared" si="22"/>
        <v>1000</v>
      </c>
      <c r="AR55" s="14">
        <f t="shared" si="22"/>
        <v>0</v>
      </c>
      <c r="AS55" s="14">
        <f t="shared" si="22"/>
        <v>0</v>
      </c>
      <c r="AT55" s="14">
        <f t="shared" si="22"/>
        <v>1000</v>
      </c>
      <c r="AU55" s="14">
        <f t="shared" si="22"/>
        <v>0</v>
      </c>
      <c r="AV55" s="14">
        <f t="shared" si="22"/>
        <v>0</v>
      </c>
      <c r="AW55" s="14">
        <f t="shared" si="22"/>
        <v>0</v>
      </c>
      <c r="AX55" s="14">
        <f t="shared" si="22"/>
        <v>50000</v>
      </c>
      <c r="AY55" s="14">
        <f t="shared" si="22"/>
        <v>0</v>
      </c>
      <c r="AZ55" s="14">
        <f t="shared" si="22"/>
        <v>0</v>
      </c>
      <c r="BA55" s="14">
        <f t="shared" si="22"/>
        <v>60000</v>
      </c>
      <c r="BB55" s="14">
        <f t="shared" si="22"/>
        <v>0</v>
      </c>
      <c r="BC55" s="14">
        <f t="shared" si="22"/>
        <v>30000</v>
      </c>
      <c r="BD55" s="14">
        <f t="shared" si="22"/>
        <v>0</v>
      </c>
      <c r="BE55" s="14">
        <f t="shared" si="22"/>
        <v>0</v>
      </c>
      <c r="BF55" s="14">
        <f t="shared" si="22"/>
        <v>490000</v>
      </c>
      <c r="BG55" s="14">
        <f t="shared" si="22"/>
        <v>284228.83999999997</v>
      </c>
      <c r="BH55" s="14">
        <f t="shared" si="22"/>
        <v>0</v>
      </c>
      <c r="BI55" s="14">
        <f t="shared" si="22"/>
        <v>0</v>
      </c>
      <c r="BJ55" s="14">
        <f t="shared" si="22"/>
        <v>0</v>
      </c>
      <c r="BK55" s="14">
        <f t="shared" si="22"/>
        <v>0</v>
      </c>
      <c r="BL55" s="14">
        <f t="shared" si="22"/>
        <v>0</v>
      </c>
      <c r="BM55" s="14">
        <f t="shared" si="22"/>
        <v>4500</v>
      </c>
      <c r="BN55" s="14">
        <f t="shared" si="22"/>
        <v>0</v>
      </c>
      <c r="BO55" s="14">
        <f t="shared" si="22"/>
        <v>0</v>
      </c>
      <c r="BP55" s="14">
        <f t="shared" ref="BP55:BS55" si="23">SUM(BP56:BP57)</f>
        <v>49353.657050000002</v>
      </c>
      <c r="BQ55" s="14">
        <f t="shared" si="23"/>
        <v>0</v>
      </c>
      <c r="BR55" s="14">
        <f t="shared" si="23"/>
        <v>0</v>
      </c>
      <c r="BS55" s="14">
        <f t="shared" si="23"/>
        <v>5676957.3840349996</v>
      </c>
    </row>
    <row r="56" spans="1:73" ht="17.25">
      <c r="A56" s="15"/>
      <c r="B56" s="16" t="s">
        <v>118</v>
      </c>
      <c r="C56" s="17">
        <f>+'[1]Posting 9.1'!C111</f>
        <v>10465.64</v>
      </c>
      <c r="D56" s="17">
        <f>+'[1]Posting 9.1'!D111</f>
        <v>47500</v>
      </c>
      <c r="E56" s="17">
        <f>+'[1]Posting 9.1'!E111</f>
        <v>2010</v>
      </c>
      <c r="F56" s="17">
        <f>+'[1]Posting 9.1'!F111</f>
        <v>8200</v>
      </c>
      <c r="G56" s="17">
        <f>+'[1]Posting 9.1'!G111</f>
        <v>0</v>
      </c>
      <c r="H56" s="17">
        <f>+'[1]Posting 9.1'!H111</f>
        <v>1171.2</v>
      </c>
      <c r="I56" s="17">
        <f>+'[1]Posting 9.1'!I111</f>
        <v>0</v>
      </c>
      <c r="J56" s="17">
        <f>+'[1]Posting 9.1'!J111</f>
        <v>10</v>
      </c>
      <c r="K56" s="17">
        <f>+'[1]Posting 9.1'!K111</f>
        <v>1000</v>
      </c>
      <c r="L56" s="17">
        <f>+'[1]Posting 9.1'!L111</f>
        <v>1000</v>
      </c>
      <c r="M56" s="17">
        <f>+'[1]Posting 9.1'!M111</f>
        <v>1010</v>
      </c>
      <c r="N56" s="17">
        <f>+'[1]Posting 9.1'!N111</f>
        <v>2000</v>
      </c>
      <c r="O56" s="17">
        <f>+'[1]Posting 9.1'!O111</f>
        <v>0</v>
      </c>
      <c r="P56" s="17">
        <f>+'[1]Posting 9.1'!P111</f>
        <v>1000</v>
      </c>
      <c r="Q56" s="17">
        <f>+'[1]Posting 9.1'!Q111</f>
        <v>0</v>
      </c>
      <c r="R56" s="17">
        <f>+'[1]Posting 9.1'!R111</f>
        <v>0</v>
      </c>
      <c r="S56" s="17">
        <f>+'[1]Posting 9.1'!S111</f>
        <v>0</v>
      </c>
      <c r="T56" s="17">
        <f>+'[1]Posting 9.1'!T111</f>
        <v>4368.8999999999996</v>
      </c>
      <c r="U56" s="17">
        <f>+'[1]Posting 9.1'!U111</f>
        <v>0</v>
      </c>
      <c r="V56" s="17">
        <f>+'[1]Posting 9.1'!V111</f>
        <v>0</v>
      </c>
      <c r="W56" s="17">
        <f>+'[1]Posting 9.1'!W111</f>
        <v>0</v>
      </c>
      <c r="X56" s="17">
        <f>+'[1]Posting 9.1'!X111</f>
        <v>5484.0230000000001</v>
      </c>
      <c r="Y56" s="17">
        <f>+'[1]Posting 9.1'!Y111</f>
        <v>2000</v>
      </c>
      <c r="Z56" s="17">
        <f>+'[1]Posting 9.1'!Z111</f>
        <v>2000</v>
      </c>
      <c r="AA56" s="17">
        <f>+'[1]Posting 9.1'!AA111</f>
        <v>1320.625</v>
      </c>
      <c r="AB56" s="17">
        <f>+'[1]Posting 9.1'!AB111</f>
        <v>1000</v>
      </c>
      <c r="AC56" s="17">
        <f>+'[1]Posting 9.1'!AC111</f>
        <v>1000</v>
      </c>
      <c r="AD56" s="17">
        <f>+'[1]Posting 9.1'!AD111</f>
        <v>2000</v>
      </c>
      <c r="AE56" s="17">
        <f>+'[1]Posting 9.1'!AE111</f>
        <v>500</v>
      </c>
      <c r="AF56" s="17">
        <f>+'[1]Posting 9.1'!AF111</f>
        <v>0</v>
      </c>
      <c r="AG56" s="17">
        <f>+'[1]Posting 9.1'!AG111</f>
        <v>0</v>
      </c>
      <c r="AH56" s="17">
        <f>+'[1]Posting 9.1'!AH111</f>
        <v>0</v>
      </c>
      <c r="AI56" s="17">
        <f>+'[1]Posting 9.1'!AI111</f>
        <v>6079</v>
      </c>
      <c r="AJ56" s="17">
        <f>+'[1]Posting 9.1'!AJ111</f>
        <v>0</v>
      </c>
      <c r="AK56" s="17">
        <f>+'[1]Posting 9.1'!AK111</f>
        <v>0</v>
      </c>
      <c r="AL56" s="17">
        <f>+'[1]Posting 9.1'!AL111</f>
        <v>0</v>
      </c>
      <c r="AM56" s="17">
        <f>+'[1]Posting 9.1'!AM111</f>
        <v>0</v>
      </c>
      <c r="AN56" s="17">
        <f>+'[1]Posting 9.1'!AN111</f>
        <v>0</v>
      </c>
      <c r="AO56" s="17">
        <f>+'[1]Posting 9.1'!AO111</f>
        <v>0</v>
      </c>
      <c r="AP56" s="17">
        <f>+'[1]Posting 9.1'!AP111</f>
        <v>1000</v>
      </c>
      <c r="AQ56" s="17">
        <f>+'[1]Posting 9.1'!AQ111</f>
        <v>0</v>
      </c>
      <c r="AR56" s="17">
        <f>+'[1]Posting 9.1'!AR111</f>
        <v>0</v>
      </c>
      <c r="AS56" s="17">
        <f>+'[1]Posting 9.1'!AS111</f>
        <v>0</v>
      </c>
      <c r="AT56" s="17">
        <f>+'[1]Posting 9.1'!AT111</f>
        <v>1000</v>
      </c>
      <c r="AU56" s="17">
        <f>+'[1]Posting 9.1'!AU111</f>
        <v>0</v>
      </c>
      <c r="AV56" s="17">
        <f>+'[1]Posting 9.1'!AV111</f>
        <v>0</v>
      </c>
      <c r="AW56" s="17">
        <f>+'[1]Posting 9.1'!AW111</f>
        <v>0</v>
      </c>
      <c r="AX56" s="17">
        <f>+'[1]Posting 9.1'!AX111</f>
        <v>0</v>
      </c>
      <c r="AY56" s="17">
        <f>+'[1]Posting 9.1'!AY111</f>
        <v>0</v>
      </c>
      <c r="AZ56" s="17">
        <f>+'[1]Posting 9.1'!AZ111</f>
        <v>0</v>
      </c>
      <c r="BA56" s="17">
        <f>+'[1]Posting 9.1'!BA111</f>
        <v>0</v>
      </c>
      <c r="BB56" s="17">
        <f>+'[1]Posting 9.1'!BB111</f>
        <v>0</v>
      </c>
      <c r="BC56" s="17">
        <f>+'[1]Posting 9.1'!BC111</f>
        <v>0</v>
      </c>
      <c r="BD56" s="17">
        <f>+'[1]Posting 9.1'!BD111</f>
        <v>0</v>
      </c>
      <c r="BE56" s="17">
        <f>+'[1]Posting 9.1'!BE111</f>
        <v>0</v>
      </c>
      <c r="BF56" s="17">
        <f>+'[1]Posting 9.1'!BF111</f>
        <v>0</v>
      </c>
      <c r="BG56" s="17">
        <f>+'[1]Posting 9.1'!BG111</f>
        <v>0</v>
      </c>
      <c r="BH56" s="17">
        <f>+'[1]Posting 9.1'!BH111</f>
        <v>0</v>
      </c>
      <c r="BI56" s="17">
        <f>+'[1]Posting 9.1'!BI111</f>
        <v>0</v>
      </c>
      <c r="BJ56" s="17">
        <f>+'[1]Posting 9.1'!BJ111</f>
        <v>0</v>
      </c>
      <c r="BK56" s="17">
        <f>+'[1]Posting 9.1'!BK111</f>
        <v>0</v>
      </c>
      <c r="BL56" s="17">
        <f>+'[1]Posting 9.1'!BL111</f>
        <v>0</v>
      </c>
      <c r="BM56" s="17">
        <f>+'[1]Posting 9.1'!BM111</f>
        <v>0</v>
      </c>
      <c r="BN56" s="17">
        <f>+'[1]Posting 9.1'!BN111</f>
        <v>0</v>
      </c>
      <c r="BO56" s="17">
        <f>+'[1]Posting 9.1'!BO111</f>
        <v>0</v>
      </c>
      <c r="BP56" s="17">
        <f>+'[1]Posting 9.1'!BP111</f>
        <v>0</v>
      </c>
      <c r="BQ56" s="17">
        <f>+'[1]Posting 9.1'!BQ111</f>
        <v>0</v>
      </c>
      <c r="BR56" s="17">
        <f>+'[1]Posting 9.1'!BR111</f>
        <v>0</v>
      </c>
      <c r="BS56" s="17">
        <f>SUM(C56:BR56)</f>
        <v>103119.38799999999</v>
      </c>
    </row>
    <row r="57" spans="1:73" ht="17.25">
      <c r="A57" s="15"/>
      <c r="B57" s="16" t="s">
        <v>119</v>
      </c>
      <c r="C57" s="17">
        <f>+'[1]Posting 9.1'!C112+'[1]Posting 9.1'!C113+'[1]Posting 9.1'!C114</f>
        <v>800000</v>
      </c>
      <c r="D57" s="17">
        <f>+'[1]Posting 9.1'!D112+'[1]Posting 9.1'!D113+'[1]Posting 9.1'!D114</f>
        <v>769301.52</v>
      </c>
      <c r="E57" s="17">
        <f>+'[1]Posting 9.1'!E112+'[1]Posting 9.1'!E113+'[1]Posting 9.1'!E114</f>
        <v>0</v>
      </c>
      <c r="F57" s="17">
        <f>+'[1]Posting 9.1'!F112+'[1]Posting 9.1'!F113+'[1]Posting 9.1'!F114</f>
        <v>650000</v>
      </c>
      <c r="G57" s="17">
        <f>+'[1]Posting 9.1'!G112+'[1]Posting 9.1'!G113+'[1]Posting 9.1'!G114</f>
        <v>562422.51898500009</v>
      </c>
      <c r="H57" s="17">
        <f>+'[1]Posting 9.1'!H112+'[1]Posting 9.1'!H113+'[1]Posting 9.1'!H114</f>
        <v>1005000</v>
      </c>
      <c r="I57" s="17">
        <f>+'[1]Posting 9.1'!I112+'[1]Posting 9.1'!I113+'[1]Posting 9.1'!I114</f>
        <v>12010</v>
      </c>
      <c r="J57" s="17">
        <f>+'[1]Posting 9.1'!J112+'[1]Posting 9.1'!J113+'[1]Posting 9.1'!J114</f>
        <v>0</v>
      </c>
      <c r="K57" s="17">
        <f>+'[1]Posting 9.1'!K112+'[1]Posting 9.1'!K113+'[1]Posting 9.1'!K114</f>
        <v>0</v>
      </c>
      <c r="L57" s="17">
        <f>+'[1]Posting 9.1'!L112+'[1]Posting 9.1'!L113+'[1]Posting 9.1'!L114</f>
        <v>0</v>
      </c>
      <c r="M57" s="17">
        <f>+'[1]Posting 9.1'!M112+'[1]Posting 9.1'!M113+'[1]Posting 9.1'!M114</f>
        <v>0</v>
      </c>
      <c r="N57" s="17">
        <f>+'[1]Posting 9.1'!N112+'[1]Posting 9.1'!N113+'[1]Posting 9.1'!N114</f>
        <v>0</v>
      </c>
      <c r="O57" s="17">
        <f>+'[1]Posting 9.1'!O112+'[1]Posting 9.1'!O113+'[1]Posting 9.1'!O114</f>
        <v>500</v>
      </c>
      <c r="P57" s="17">
        <f>+'[1]Posting 9.1'!P112+'[1]Posting 9.1'!P113+'[1]Posting 9.1'!P114</f>
        <v>0</v>
      </c>
      <c r="Q57" s="17">
        <f>+'[1]Posting 9.1'!Q112+'[1]Posting 9.1'!Q113+'[1]Posting 9.1'!Q114</f>
        <v>1000</v>
      </c>
      <c r="R57" s="17">
        <f>+'[1]Posting 9.1'!R112+'[1]Posting 9.1'!R113+'[1]Posting 9.1'!R114</f>
        <v>0</v>
      </c>
      <c r="S57" s="17">
        <f>+'[1]Posting 9.1'!S112+'[1]Posting 9.1'!S113+'[1]Posting 9.1'!S114</f>
        <v>1000</v>
      </c>
      <c r="T57" s="17">
        <f>+'[1]Posting 9.1'!T112+'[1]Posting 9.1'!T113+'[1]Posting 9.1'!T114</f>
        <v>150000</v>
      </c>
      <c r="U57" s="17">
        <f>+'[1]Posting 9.1'!U112+'[1]Posting 9.1'!U113+'[1]Posting 9.1'!U114</f>
        <v>0</v>
      </c>
      <c r="V57" s="17">
        <f>+'[1]Posting 9.1'!V112+'[1]Posting 9.1'!V113+'[1]Posting 9.1'!V114</f>
        <v>2000</v>
      </c>
      <c r="W57" s="17">
        <f>+'[1]Posting 9.1'!W112+'[1]Posting 9.1'!W113+'[1]Posting 9.1'!W114</f>
        <v>1000</v>
      </c>
      <c r="X57" s="17">
        <f>+'[1]Posting 9.1'!X112+'[1]Posting 9.1'!X113+'[1]Posting 9.1'!X114</f>
        <v>3521.46</v>
      </c>
      <c r="Y57" s="17">
        <f>+'[1]Posting 9.1'!Y112+'[1]Posting 9.1'!Y113+'[1]Posting 9.1'!Y114</f>
        <v>0</v>
      </c>
      <c r="Z57" s="17">
        <f>+'[1]Posting 9.1'!Z112+'[1]Posting 9.1'!Z113+'[1]Posting 9.1'!Z114</f>
        <v>0</v>
      </c>
      <c r="AA57" s="17">
        <f>+'[1]Posting 9.1'!AA112+'[1]Posting 9.1'!AA113+'[1]Posting 9.1'!AA114</f>
        <v>60000</v>
      </c>
      <c r="AB57" s="17">
        <f>+'[1]Posting 9.1'!AB112+'[1]Posting 9.1'!AB113+'[1]Posting 9.1'!AB114</f>
        <v>0</v>
      </c>
      <c r="AC57" s="17">
        <f>+'[1]Posting 9.1'!AC112+'[1]Posting 9.1'!AC113+'[1]Posting 9.1'!AC114</f>
        <v>160000</v>
      </c>
      <c r="AD57" s="17">
        <f>+'[1]Posting 9.1'!AD112+'[1]Posting 9.1'!AD113+'[1]Posting 9.1'!AD114</f>
        <v>0</v>
      </c>
      <c r="AE57" s="17">
        <f>+'[1]Posting 9.1'!AE112+'[1]Posting 9.1'!AE113+'[1]Posting 9.1'!AE114</f>
        <v>0</v>
      </c>
      <c r="AF57" s="17">
        <f>+'[1]Posting 9.1'!AF112+'[1]Posting 9.1'!AF113+'[1]Posting 9.1'!AF114</f>
        <v>2000</v>
      </c>
      <c r="AG57" s="17">
        <f>+'[1]Posting 9.1'!AG112+'[1]Posting 9.1'!AG113+'[1]Posting 9.1'!AG114</f>
        <v>1000</v>
      </c>
      <c r="AH57" s="17">
        <f>+'[1]Posting 9.1'!AH112+'[1]Posting 9.1'!AH113+'[1]Posting 9.1'!AH114</f>
        <v>0</v>
      </c>
      <c r="AI57" s="17">
        <f>+'[1]Posting 9.1'!AI112+'[1]Posting 9.1'!AI113+'[1]Posting 9.1'!AI114</f>
        <v>0</v>
      </c>
      <c r="AJ57" s="17">
        <f>+'[1]Posting 9.1'!AJ112+'[1]Posting 9.1'!AJ113+'[1]Posting 9.1'!AJ114</f>
        <v>0</v>
      </c>
      <c r="AK57" s="17">
        <f>+'[1]Posting 9.1'!AK112+'[1]Posting 9.1'!AK113+'[1]Posting 9.1'!AK114</f>
        <v>241000</v>
      </c>
      <c r="AL57" s="17">
        <f>+'[1]Posting 9.1'!AL112+'[1]Posting 9.1'!AL113+'[1]Posting 9.1'!AL114</f>
        <v>180000</v>
      </c>
      <c r="AM57" s="17">
        <f>+'[1]Posting 9.1'!AM112+'[1]Posting 9.1'!AM113+'[1]Posting 9.1'!AM114</f>
        <v>2000</v>
      </c>
      <c r="AN57" s="17">
        <f>+'[1]Posting 9.1'!AN112+'[1]Posting 9.1'!AN113+'[1]Posting 9.1'!AN114</f>
        <v>1000</v>
      </c>
      <c r="AO57" s="17">
        <f>+'[1]Posting 9.1'!AO112+'[1]Posting 9.1'!AO113+'[1]Posting 9.1'!AO114</f>
        <v>0</v>
      </c>
      <c r="AP57" s="17">
        <f>+'[1]Posting 9.1'!AP112+'[1]Posting 9.1'!AP113+'[1]Posting 9.1'!AP114</f>
        <v>0</v>
      </c>
      <c r="AQ57" s="17">
        <f>+'[1]Posting 9.1'!AQ112+'[1]Posting 9.1'!AQ113+'[1]Posting 9.1'!AQ114</f>
        <v>1000</v>
      </c>
      <c r="AR57" s="17">
        <f>+'[1]Posting 9.1'!AR112+'[1]Posting 9.1'!AR113+'[1]Posting 9.1'!AR114</f>
        <v>0</v>
      </c>
      <c r="AS57" s="17">
        <f>+'[1]Posting 9.1'!AS112+'[1]Posting 9.1'!AS113+'[1]Posting 9.1'!AS114</f>
        <v>0</v>
      </c>
      <c r="AT57" s="17">
        <f>+'[1]Posting 9.1'!AT112+'[1]Posting 9.1'!AT113+'[1]Posting 9.1'!AT114</f>
        <v>0</v>
      </c>
      <c r="AU57" s="17">
        <f>+'[1]Posting 9.1'!AU112+'[1]Posting 9.1'!AU113+'[1]Posting 9.1'!AU114</f>
        <v>0</v>
      </c>
      <c r="AV57" s="17">
        <f>+'[1]Posting 9.1'!AV112+'[1]Posting 9.1'!AV113+'[1]Posting 9.1'!AV114</f>
        <v>0</v>
      </c>
      <c r="AW57" s="17">
        <f>+'[1]Posting 9.1'!AW112+'[1]Posting 9.1'!AW113+'[1]Posting 9.1'!AW114</f>
        <v>0</v>
      </c>
      <c r="AX57" s="17">
        <f>+'[1]Posting 9.1'!AX112+'[1]Posting 9.1'!AX113+'[1]Posting 9.1'!AX114</f>
        <v>50000</v>
      </c>
      <c r="AY57" s="17">
        <f>+'[1]Posting 9.1'!AY112+'[1]Posting 9.1'!AY113+'[1]Posting 9.1'!AY114</f>
        <v>0</v>
      </c>
      <c r="AZ57" s="17">
        <f>+'[1]Posting 9.1'!AZ112+'[1]Posting 9.1'!AZ113+'[1]Posting 9.1'!AZ114</f>
        <v>0</v>
      </c>
      <c r="BA57" s="17">
        <f>+'[1]Posting 9.1'!BA112+'[1]Posting 9.1'!BA113+'[1]Posting 9.1'!BA114</f>
        <v>60000</v>
      </c>
      <c r="BB57" s="17">
        <f>+'[1]Posting 9.1'!BB112+'[1]Posting 9.1'!BB113+'[1]Posting 9.1'!BB114</f>
        <v>0</v>
      </c>
      <c r="BC57" s="17">
        <f>+'[1]Posting 9.1'!BC112+'[1]Posting 9.1'!BC113+'[1]Posting 9.1'!BC114</f>
        <v>30000</v>
      </c>
      <c r="BD57" s="17">
        <f>+'[1]Posting 9.1'!BD112+'[1]Posting 9.1'!BD113+'[1]Posting 9.1'!BD114</f>
        <v>0</v>
      </c>
      <c r="BE57" s="17">
        <f>+'[1]Posting 9.1'!BE112+'[1]Posting 9.1'!BE113+'[1]Posting 9.1'!BE114</f>
        <v>0</v>
      </c>
      <c r="BF57" s="17">
        <f>+'[1]Posting 9.1'!BF112+'[1]Posting 9.1'!BF113+'[1]Posting 9.1'!BF114</f>
        <v>490000</v>
      </c>
      <c r="BG57" s="17">
        <f>+'[1]Posting 9.1'!BG112+'[1]Posting 9.1'!BG113+'[1]Posting 9.1'!BG114</f>
        <v>284228.83999999997</v>
      </c>
      <c r="BH57" s="17">
        <f>+'[1]Posting 9.1'!BH112+'[1]Posting 9.1'!BH113+'[1]Posting 9.1'!BH114</f>
        <v>0</v>
      </c>
      <c r="BI57" s="17">
        <f>+'[1]Posting 9.1'!BI112+'[1]Posting 9.1'!BI113+'[1]Posting 9.1'!BI114</f>
        <v>0</v>
      </c>
      <c r="BJ57" s="17">
        <f>+'[1]Posting 9.1'!BJ112+'[1]Posting 9.1'!BJ113+'[1]Posting 9.1'!BJ114</f>
        <v>0</v>
      </c>
      <c r="BK57" s="17">
        <f>+'[1]Posting 9.1'!BK112+'[1]Posting 9.1'!BK113+'[1]Posting 9.1'!BK114</f>
        <v>0</v>
      </c>
      <c r="BL57" s="17">
        <f>+'[1]Posting 9.1'!BL112+'[1]Posting 9.1'!BL113+'[1]Posting 9.1'!BL114</f>
        <v>0</v>
      </c>
      <c r="BM57" s="17">
        <f>+'[1]Posting 9.1'!BM112+'[1]Posting 9.1'!BM113+'[1]Posting 9.1'!BM114</f>
        <v>4500</v>
      </c>
      <c r="BN57" s="17">
        <f>+'[1]Posting 9.1'!BN112+'[1]Posting 9.1'!BN113+'[1]Posting 9.1'!BN114</f>
        <v>0</v>
      </c>
      <c r="BO57" s="17">
        <f>+'[1]Posting 9.1'!BO112+'[1]Posting 9.1'!BO113+'[1]Posting 9.1'!BO114</f>
        <v>0</v>
      </c>
      <c r="BP57" s="17">
        <f>+'[1]Posting 9.1'!BP112+'[1]Posting 9.1'!BP113+'[1]Posting 9.1'!BP114</f>
        <v>49353.657050000002</v>
      </c>
      <c r="BQ57" s="17">
        <f>+'[1]Posting 9.1'!BQ112+'[1]Posting 9.1'!BQ113+'[1]Posting 9.1'!BQ114</f>
        <v>0</v>
      </c>
      <c r="BR57" s="17">
        <f>+'[1]Posting 9.1'!BR112+'[1]Posting 9.1'!BR113+'[1]Posting 9.1'!BR114</f>
        <v>0</v>
      </c>
      <c r="BS57" s="17">
        <f>SUM(C57:BR57)</f>
        <v>5573837.9960349994</v>
      </c>
    </row>
    <row r="58" spans="1:73" ht="17.25">
      <c r="A58" s="12">
        <v>6</v>
      </c>
      <c r="B58" s="26" t="s">
        <v>120</v>
      </c>
      <c r="C58" s="14">
        <f>SUM(C59:C60)</f>
        <v>16057059.699999999</v>
      </c>
      <c r="D58" s="14">
        <f t="shared" ref="D58:BO58" si="24">SUM(D59:D60)</f>
        <v>7147537.4699999997</v>
      </c>
      <c r="E58" s="14">
        <f t="shared" si="24"/>
        <v>8439448</v>
      </c>
      <c r="F58" s="14">
        <f t="shared" si="24"/>
        <v>17299500.348999999</v>
      </c>
      <c r="G58" s="14">
        <f t="shared" si="24"/>
        <v>11075748.115</v>
      </c>
      <c r="H58" s="14">
        <f t="shared" si="24"/>
        <v>16445883.469708001</v>
      </c>
      <c r="I58" s="14">
        <f t="shared" si="24"/>
        <v>4175136.2820000001</v>
      </c>
      <c r="J58" s="14">
        <f t="shared" si="24"/>
        <v>434602</v>
      </c>
      <c r="K58" s="14">
        <f t="shared" si="24"/>
        <v>674952.41500000004</v>
      </c>
      <c r="L58" s="14">
        <f t="shared" si="24"/>
        <v>1620097.706</v>
      </c>
      <c r="M58" s="14">
        <f t="shared" si="24"/>
        <v>2291103.054</v>
      </c>
      <c r="N58" s="14">
        <f t="shared" si="24"/>
        <v>4375044.6209899997</v>
      </c>
      <c r="O58" s="14">
        <f t="shared" si="24"/>
        <v>734216.82799999998</v>
      </c>
      <c r="P58" s="14">
        <f t="shared" si="24"/>
        <v>1327946.3562999999</v>
      </c>
      <c r="Q58" s="14">
        <f t="shared" si="24"/>
        <v>1703076.6778399998</v>
      </c>
      <c r="R58" s="14">
        <f t="shared" si="24"/>
        <v>1029078.13234</v>
      </c>
      <c r="S58" s="14">
        <f t="shared" si="24"/>
        <v>1372145.5794000002</v>
      </c>
      <c r="T58" s="14">
        <f t="shared" si="24"/>
        <v>2981215.73</v>
      </c>
      <c r="U58" s="14">
        <f t="shared" si="24"/>
        <v>643277.15010999993</v>
      </c>
      <c r="V58" s="14">
        <f t="shared" si="24"/>
        <v>899321.75241000007</v>
      </c>
      <c r="W58" s="14">
        <f t="shared" si="24"/>
        <v>1190898.3600000001</v>
      </c>
      <c r="X58" s="14">
        <f t="shared" si="24"/>
        <v>1828413.9777300002</v>
      </c>
      <c r="Y58" s="14">
        <f t="shared" si="24"/>
        <v>2443672.4315300002</v>
      </c>
      <c r="Z58" s="14">
        <f t="shared" si="24"/>
        <v>8226672.807</v>
      </c>
      <c r="AA58" s="14">
        <f t="shared" si="24"/>
        <v>1657133.14075</v>
      </c>
      <c r="AB58" s="14">
        <f t="shared" si="24"/>
        <v>1685912.916</v>
      </c>
      <c r="AC58" s="14">
        <f t="shared" si="24"/>
        <v>975434.87258000008</v>
      </c>
      <c r="AD58" s="14">
        <f t="shared" si="24"/>
        <v>3649024.35934</v>
      </c>
      <c r="AE58" s="14">
        <f t="shared" si="24"/>
        <v>827423.35066999996</v>
      </c>
      <c r="AF58" s="14">
        <f t="shared" si="24"/>
        <v>1758184.04911</v>
      </c>
      <c r="AG58" s="14">
        <f t="shared" si="24"/>
        <v>801022.22</v>
      </c>
      <c r="AH58" s="14">
        <f t="shared" si="24"/>
        <v>2635782.6920100003</v>
      </c>
      <c r="AI58" s="14">
        <f t="shared" si="24"/>
        <v>9093660.4787000008</v>
      </c>
      <c r="AJ58" s="14">
        <f t="shared" si="24"/>
        <v>322979.26</v>
      </c>
      <c r="AK58" s="14">
        <f t="shared" si="24"/>
        <v>1148381.665</v>
      </c>
      <c r="AL58" s="14">
        <f t="shared" si="24"/>
        <v>2489653.1803200003</v>
      </c>
      <c r="AM58" s="14">
        <f t="shared" si="24"/>
        <v>3182464.8360000001</v>
      </c>
      <c r="AN58" s="14">
        <f t="shared" si="24"/>
        <v>443902.02267000003</v>
      </c>
      <c r="AO58" s="14">
        <f t="shared" si="24"/>
        <v>385151.86300000001</v>
      </c>
      <c r="AP58" s="14">
        <f t="shared" si="24"/>
        <v>486866.16</v>
      </c>
      <c r="AQ58" s="14">
        <f t="shared" si="24"/>
        <v>927555.098</v>
      </c>
      <c r="AR58" s="14">
        <f t="shared" si="24"/>
        <v>111916.05</v>
      </c>
      <c r="AS58" s="14">
        <f t="shared" si="24"/>
        <v>1430625.2690000001</v>
      </c>
      <c r="AT58" s="14">
        <f t="shared" si="24"/>
        <v>398308</v>
      </c>
      <c r="AU58" s="14">
        <f t="shared" si="24"/>
        <v>186241.39799999999</v>
      </c>
      <c r="AV58" s="14">
        <f t="shared" si="24"/>
        <v>233682.38</v>
      </c>
      <c r="AW58" s="14">
        <f t="shared" si="24"/>
        <v>483176.22499999998</v>
      </c>
      <c r="AX58" s="14">
        <f t="shared" si="24"/>
        <v>630522.99010000005</v>
      </c>
      <c r="AY58" s="14">
        <f t="shared" si="24"/>
        <v>1048528.6</v>
      </c>
      <c r="AZ58" s="14">
        <f t="shared" si="24"/>
        <v>442572.95</v>
      </c>
      <c r="BA58" s="14">
        <f t="shared" si="24"/>
        <v>512618.14451000001</v>
      </c>
      <c r="BB58" s="14">
        <f t="shared" si="24"/>
        <v>459389.05099999998</v>
      </c>
      <c r="BC58" s="14">
        <f t="shared" si="24"/>
        <v>907834.01</v>
      </c>
      <c r="BD58" s="14">
        <f t="shared" si="24"/>
        <v>103960.66276000001</v>
      </c>
      <c r="BE58" s="14">
        <f t="shared" si="24"/>
        <v>507474.40299999999</v>
      </c>
      <c r="BF58" s="14">
        <f t="shared" si="24"/>
        <v>1947889.142</v>
      </c>
      <c r="BG58" s="14">
        <f t="shared" si="24"/>
        <v>315444.02</v>
      </c>
      <c r="BH58" s="14">
        <f t="shared" si="24"/>
        <v>40325.343000000001</v>
      </c>
      <c r="BI58" s="14">
        <f t="shared" si="24"/>
        <v>233034.12100000001</v>
      </c>
      <c r="BJ58" s="14">
        <f t="shared" si="24"/>
        <v>184171.008</v>
      </c>
      <c r="BK58" s="14">
        <f t="shared" si="24"/>
        <v>55483.008999999998</v>
      </c>
      <c r="BL58" s="14">
        <f t="shared" si="24"/>
        <v>269011.09100000001</v>
      </c>
      <c r="BM58" s="14">
        <f t="shared" si="24"/>
        <v>103495.79</v>
      </c>
      <c r="BN58" s="14">
        <f t="shared" si="24"/>
        <v>9574.4</v>
      </c>
      <c r="BO58" s="14">
        <f t="shared" si="24"/>
        <v>14881.444</v>
      </c>
      <c r="BP58" s="14">
        <f t="shared" ref="BP58:BS58" si="25">SUM(BP59:BP60)</f>
        <v>9771.9159999999993</v>
      </c>
      <c r="BQ58" s="14">
        <f t="shared" si="25"/>
        <v>19556</v>
      </c>
      <c r="BR58" s="14">
        <f t="shared" si="25"/>
        <v>443403</v>
      </c>
      <c r="BS58" s="14">
        <f t="shared" si="25"/>
        <v>157989471.54587802</v>
      </c>
      <c r="BU58" s="1"/>
    </row>
    <row r="59" spans="1:73" ht="17.25">
      <c r="A59" s="15"/>
      <c r="B59" s="16" t="s">
        <v>121</v>
      </c>
      <c r="C59" s="17">
        <f>+'[1]Posting 9.1'!C116</f>
        <v>0</v>
      </c>
      <c r="D59" s="17">
        <f>+'[1]Posting 9.1'!D116</f>
        <v>7147537.4699999997</v>
      </c>
      <c r="E59" s="17">
        <f>+'[1]Posting 9.1'!E116</f>
        <v>0</v>
      </c>
      <c r="F59" s="17">
        <f>+'[1]Posting 9.1'!F116</f>
        <v>0</v>
      </c>
      <c r="G59" s="17">
        <f>+'[1]Posting 9.1'!G116</f>
        <v>0</v>
      </c>
      <c r="H59" s="17">
        <f>+'[1]Posting 9.1'!H116</f>
        <v>16445883.469708001</v>
      </c>
      <c r="I59" s="17">
        <f>+'[1]Posting 9.1'!I116</f>
        <v>0</v>
      </c>
      <c r="J59" s="17">
        <f>+'[1]Posting 9.1'!J116</f>
        <v>0</v>
      </c>
      <c r="K59" s="17">
        <f>+'[1]Posting 9.1'!K116</f>
        <v>0</v>
      </c>
      <c r="L59" s="17">
        <f>+'[1]Posting 9.1'!L116</f>
        <v>0</v>
      </c>
      <c r="M59" s="17">
        <f>+'[1]Posting 9.1'!M116</f>
        <v>0</v>
      </c>
      <c r="N59" s="17">
        <f>+'[1]Posting 9.1'!N116</f>
        <v>4375044.6209899997</v>
      </c>
      <c r="O59" s="17">
        <f>+'[1]Posting 9.1'!O116</f>
        <v>0</v>
      </c>
      <c r="P59" s="17">
        <f>+'[1]Posting 9.1'!P116</f>
        <v>0</v>
      </c>
      <c r="Q59" s="17">
        <f>+'[1]Posting 9.1'!Q116</f>
        <v>0</v>
      </c>
      <c r="R59" s="17">
        <f>+'[1]Posting 9.1'!R116</f>
        <v>0</v>
      </c>
      <c r="S59" s="17">
        <f>+'[1]Posting 9.1'!S116</f>
        <v>0</v>
      </c>
      <c r="T59" s="17">
        <f>+'[1]Posting 9.1'!T116</f>
        <v>0</v>
      </c>
      <c r="U59" s="17">
        <f>+'[1]Posting 9.1'!U116</f>
        <v>0</v>
      </c>
      <c r="V59" s="17">
        <f>+'[1]Posting 9.1'!V116</f>
        <v>0</v>
      </c>
      <c r="W59" s="17">
        <f>+'[1]Posting 9.1'!W116</f>
        <v>0</v>
      </c>
      <c r="X59" s="17">
        <f>+'[1]Posting 9.1'!X116</f>
        <v>0</v>
      </c>
      <c r="Y59" s="17">
        <f>+'[1]Posting 9.1'!Y116</f>
        <v>0</v>
      </c>
      <c r="Z59" s="17">
        <f>+'[1]Posting 9.1'!Z116</f>
        <v>0</v>
      </c>
      <c r="AA59" s="17">
        <f>+'[1]Posting 9.1'!AA116</f>
        <v>0</v>
      </c>
      <c r="AB59" s="17">
        <f>+'[1]Posting 9.1'!AB116</f>
        <v>0</v>
      </c>
      <c r="AC59" s="17">
        <f>+'[1]Posting 9.1'!AC116</f>
        <v>0</v>
      </c>
      <c r="AD59" s="17">
        <f>+'[1]Posting 9.1'!AD116</f>
        <v>0</v>
      </c>
      <c r="AE59" s="17">
        <f>+'[1]Posting 9.1'!AE116</f>
        <v>0</v>
      </c>
      <c r="AF59" s="17">
        <f>+'[1]Posting 9.1'!AF116</f>
        <v>1758184.04911</v>
      </c>
      <c r="AG59" s="17">
        <v>0</v>
      </c>
      <c r="AH59" s="17">
        <f>+'[1]Posting 9.1'!AH116</f>
        <v>0</v>
      </c>
      <c r="AI59" s="17">
        <f>+'[1]Posting 9.1'!AI116</f>
        <v>0</v>
      </c>
      <c r="AJ59" s="17">
        <f>+'[1]Posting 9.1'!AJ116</f>
        <v>0</v>
      </c>
      <c r="AK59" s="17">
        <f>+'[1]Posting 9.1'!AK116</f>
        <v>0</v>
      </c>
      <c r="AL59" s="17">
        <f>+'[1]Posting 9.1'!AL116</f>
        <v>0</v>
      </c>
      <c r="AM59" s="17">
        <f>+'[1]Posting 9.1'!AM116</f>
        <v>0</v>
      </c>
      <c r="AN59" s="17">
        <f>+'[1]Posting 9.1'!AN116</f>
        <v>0</v>
      </c>
      <c r="AO59" s="17">
        <f>+'[1]Posting 9.1'!AO116</f>
        <v>0</v>
      </c>
      <c r="AP59" s="17">
        <f>+'[1]Posting 9.1'!AP116</f>
        <v>0</v>
      </c>
      <c r="AQ59" s="17">
        <f>+'[1]Posting 9.1'!AQ116</f>
        <v>0</v>
      </c>
      <c r="AR59" s="17">
        <f>+'[1]Posting 9.1'!AR116</f>
        <v>0</v>
      </c>
      <c r="AS59" s="17">
        <f>+'[1]Posting 9.1'!AS116</f>
        <v>0</v>
      </c>
      <c r="AT59" s="17">
        <f>+'[1]Posting 9.1'!AT116</f>
        <v>0</v>
      </c>
      <c r="AU59" s="17">
        <f>+'[1]Posting 9.1'!AU116</f>
        <v>0</v>
      </c>
      <c r="AV59" s="17">
        <f>+'[1]Posting 9.1'!AV116</f>
        <v>0</v>
      </c>
      <c r="AW59" s="17">
        <f>+'[1]Posting 9.1'!AW116</f>
        <v>0</v>
      </c>
      <c r="AX59" s="17">
        <f>+'[1]Posting 9.1'!AX116</f>
        <v>0</v>
      </c>
      <c r="AY59" s="17">
        <f>+'[1]Posting 9.1'!AY116</f>
        <v>0</v>
      </c>
      <c r="AZ59" s="17">
        <f>+'[1]Posting 9.1'!AZ116</f>
        <v>0</v>
      </c>
      <c r="BA59" s="17">
        <f>+'[1]Posting 9.1'!BA116</f>
        <v>0</v>
      </c>
      <c r="BB59" s="17">
        <f>+'[1]Posting 9.1'!BB116</f>
        <v>0</v>
      </c>
      <c r="BC59" s="17">
        <f>+'[1]Posting 9.1'!BC116</f>
        <v>0</v>
      </c>
      <c r="BD59" s="17">
        <f>+'[1]Posting 9.1'!BD116</f>
        <v>0</v>
      </c>
      <c r="BE59" s="17">
        <f>+'[1]Posting 9.1'!BE116</f>
        <v>0</v>
      </c>
      <c r="BF59" s="17">
        <f>+'[1]Posting 9.1'!BF116</f>
        <v>0</v>
      </c>
      <c r="BG59" s="17">
        <f>+'[1]Posting 9.1'!BG116</f>
        <v>0</v>
      </c>
      <c r="BH59" s="17">
        <f>+'[1]Posting 9.1'!BH116</f>
        <v>0</v>
      </c>
      <c r="BI59" s="17">
        <f>+'[1]Posting 9.1'!BI116</f>
        <v>0</v>
      </c>
      <c r="BJ59" s="17">
        <f>+'[1]Posting 9.1'!BJ116</f>
        <v>0</v>
      </c>
      <c r="BK59" s="17">
        <f>+'[1]Posting 9.1'!BK116</f>
        <v>0</v>
      </c>
      <c r="BL59" s="17">
        <v>0</v>
      </c>
      <c r="BM59" s="17">
        <f>+'[1]Posting 9.1'!BM116</f>
        <v>0</v>
      </c>
      <c r="BN59" s="17">
        <f>+'[1]Posting 9.1'!BN116</f>
        <v>0</v>
      </c>
      <c r="BO59" s="17">
        <f>+'[1]Posting 9.1'!BO116</f>
        <v>0</v>
      </c>
      <c r="BP59" s="17">
        <f>+'[1]Posting 9.1'!BP116</f>
        <v>0</v>
      </c>
      <c r="BQ59" s="17">
        <f>+'[1]Posting 9.1'!BQ116</f>
        <v>0</v>
      </c>
      <c r="BR59" s="17">
        <f>+'[1]Posting 9.1'!BR116</f>
        <v>0</v>
      </c>
      <c r="BS59" s="17">
        <f>SUM(C59:BR59)</f>
        <v>29726649.609808002</v>
      </c>
    </row>
    <row r="60" spans="1:73" ht="17.25">
      <c r="A60" s="15"/>
      <c r="B60" s="16" t="s">
        <v>122</v>
      </c>
      <c r="C60" s="17">
        <f>+'[1]Posting 9.1'!C117</f>
        <v>16057059.699999999</v>
      </c>
      <c r="D60" s="17">
        <f>+'[1]Posting 9.1'!D117</f>
        <v>0</v>
      </c>
      <c r="E60" s="17">
        <f>+'[1]Posting 9.1'!E117</f>
        <v>8439448</v>
      </c>
      <c r="F60" s="17">
        <f>+'[1]Posting 9.1'!F117</f>
        <v>17299500.348999999</v>
      </c>
      <c r="G60" s="17">
        <f>+'[1]Posting 9.1'!G117</f>
        <v>11075748.115</v>
      </c>
      <c r="H60" s="17">
        <f>+'[1]Posting 9.1'!H117</f>
        <v>0</v>
      </c>
      <c r="I60" s="17">
        <f>+'[1]Posting 9.1'!I117</f>
        <v>4175136.2820000001</v>
      </c>
      <c r="J60" s="17">
        <f>+'[1]Posting 9.1'!J117</f>
        <v>434602</v>
      </c>
      <c r="K60" s="17">
        <f>+'[1]Posting 9.1'!K117</f>
        <v>674952.41500000004</v>
      </c>
      <c r="L60" s="17">
        <f>+'[1]Posting 9.1'!L117</f>
        <v>1620097.706</v>
      </c>
      <c r="M60" s="17">
        <f>+'[1]Posting 9.1'!M117</f>
        <v>2291103.054</v>
      </c>
      <c r="N60" s="17">
        <f>+'[1]Posting 9.1'!N117</f>
        <v>0</v>
      </c>
      <c r="O60" s="17">
        <f>+'[1]Posting 9.1'!O117</f>
        <v>734216.82799999998</v>
      </c>
      <c r="P60" s="17">
        <f>+'[1]Posting 9.1'!P117</f>
        <v>1327946.3562999999</v>
      </c>
      <c r="Q60" s="17">
        <f>+'[1]Posting 9.1'!Q117</f>
        <v>1703076.6778399998</v>
      </c>
      <c r="R60" s="17">
        <f>+'[1]Posting 9.1'!R117</f>
        <v>1029078.13234</v>
      </c>
      <c r="S60" s="17">
        <f>+'[1]Posting 9.1'!S117</f>
        <v>1372145.5794000002</v>
      </c>
      <c r="T60" s="17">
        <f>+'[1]Posting 9.1'!T117</f>
        <v>2981215.73</v>
      </c>
      <c r="U60" s="17">
        <f>+'[1]Posting 9.1'!U117</f>
        <v>643277.15010999993</v>
      </c>
      <c r="V60" s="17">
        <f>+'[1]Posting 9.1'!V117</f>
        <v>899321.75241000007</v>
      </c>
      <c r="W60" s="17">
        <f>+'[1]Posting 9.1'!W117</f>
        <v>1190898.3600000001</v>
      </c>
      <c r="X60" s="17">
        <f>+'[1]Posting 9.1'!X117</f>
        <v>1828413.9777300002</v>
      </c>
      <c r="Y60" s="17">
        <f>+'[1]Posting 9.1'!Y117</f>
        <v>2443672.4315300002</v>
      </c>
      <c r="Z60" s="17">
        <f>+'[1]Posting 9.1'!Z117</f>
        <v>8226672.807</v>
      </c>
      <c r="AA60" s="17">
        <f>+'[1]Posting 9.1'!AA117</f>
        <v>1657133.14075</v>
      </c>
      <c r="AB60" s="17">
        <f>+'[1]Posting 9.1'!AB117</f>
        <v>1685912.916</v>
      </c>
      <c r="AC60" s="17">
        <f>+'[1]Posting 9.1'!AC117</f>
        <v>975434.87258000008</v>
      </c>
      <c r="AD60" s="17">
        <f>+'[1]Posting 9.1'!AD117</f>
        <v>3649024.35934</v>
      </c>
      <c r="AE60" s="17">
        <f>+'[1]Posting 9.1'!AE117</f>
        <v>827423.35066999996</v>
      </c>
      <c r="AF60" s="17">
        <f>+'[1]Posting 9.1'!AF117</f>
        <v>0</v>
      </c>
      <c r="AG60" s="17">
        <f>+'[1]Posting 9.1'!AG117</f>
        <v>801022.22</v>
      </c>
      <c r="AH60" s="17">
        <f>+'[1]Posting 9.1'!AH117</f>
        <v>2635782.6920100003</v>
      </c>
      <c r="AI60" s="17">
        <f>+'[1]Posting 9.1'!AI117</f>
        <v>9093660.4787000008</v>
      </c>
      <c r="AJ60" s="17">
        <f>+'[1]Posting 9.1'!AJ117</f>
        <v>322979.26</v>
      </c>
      <c r="AK60" s="17">
        <f>+'[1]Posting 9.1'!AK117</f>
        <v>1148381.665</v>
      </c>
      <c r="AL60" s="17">
        <f>+'[1]Posting 9.1'!AL117</f>
        <v>2489653.1803200003</v>
      </c>
      <c r="AM60" s="17">
        <f>+'[1]Posting 9.1'!AM117</f>
        <v>3182464.8360000001</v>
      </c>
      <c r="AN60" s="17">
        <f>+'[1]Posting 9.1'!AN117</f>
        <v>443902.02267000003</v>
      </c>
      <c r="AO60" s="17">
        <f>+'[1]Posting 9.1'!AO117</f>
        <v>385151.86300000001</v>
      </c>
      <c r="AP60" s="17">
        <f>+'[1]Posting 9.1'!AP117</f>
        <v>486866.16</v>
      </c>
      <c r="AQ60" s="17">
        <f>+'[1]Posting 9.1'!AQ117</f>
        <v>927555.098</v>
      </c>
      <c r="AR60" s="17">
        <f>+'[1]Posting 9.1'!AR117</f>
        <v>111916.05</v>
      </c>
      <c r="AS60" s="17">
        <f>+'[1]Posting 9.1'!AS117</f>
        <v>1430625.2690000001</v>
      </c>
      <c r="AT60" s="17">
        <f>+'[1]Posting 9.1'!AT117</f>
        <v>398308</v>
      </c>
      <c r="AU60" s="17">
        <f>+'[1]Posting 9.1'!AU117</f>
        <v>186241.39799999999</v>
      </c>
      <c r="AV60" s="17">
        <f>+'[1]Posting 9.1'!AV117</f>
        <v>233682.38</v>
      </c>
      <c r="AW60" s="17">
        <f>+'[1]Posting 9.1'!AW117</f>
        <v>483176.22499999998</v>
      </c>
      <c r="AX60" s="17">
        <f>+'[1]Posting 9.1'!AX117</f>
        <v>630522.99010000005</v>
      </c>
      <c r="AY60" s="17">
        <f>+'[1]Posting 9.1'!AY117</f>
        <v>1048528.6</v>
      </c>
      <c r="AZ60" s="17">
        <f>+'[1]Posting 9.1'!AZ117</f>
        <v>442572.95</v>
      </c>
      <c r="BA60" s="17">
        <f>+'[1]Posting 9.1'!BA117</f>
        <v>512618.14451000001</v>
      </c>
      <c r="BB60" s="17">
        <f>+'[1]Posting 9.1'!BB117</f>
        <v>459389.05099999998</v>
      </c>
      <c r="BC60" s="17">
        <f>+'[1]Posting 9.1'!BC117</f>
        <v>907834.01</v>
      </c>
      <c r="BD60" s="17">
        <f>+'[1]Posting 9.1'!BD117</f>
        <v>103960.66276000001</v>
      </c>
      <c r="BE60" s="17">
        <f>+'[1]Posting 9.1'!BE117</f>
        <v>507474.40299999999</v>
      </c>
      <c r="BF60" s="17">
        <f>+'[1]Posting 9.1'!BF117</f>
        <v>1947889.142</v>
      </c>
      <c r="BG60" s="17">
        <f>+'[1]Posting 9.1'!BG117</f>
        <v>315444.02</v>
      </c>
      <c r="BH60" s="17">
        <f>+'[1]Posting 9.1'!BH117</f>
        <v>40325.343000000001</v>
      </c>
      <c r="BI60" s="17">
        <f>+'[1]Posting 9.1'!BI117</f>
        <v>233034.12100000001</v>
      </c>
      <c r="BJ60" s="17">
        <f>+'[1]Posting 9.1'!BJ117</f>
        <v>184171.008</v>
      </c>
      <c r="BK60" s="17">
        <f>+'[1]Posting 9.1'!BK117</f>
        <v>55483.008999999998</v>
      </c>
      <c r="BL60" s="17">
        <f>+'[1]Posting 9.1'!BL117</f>
        <v>269011.09100000001</v>
      </c>
      <c r="BM60" s="17">
        <f>+'[1]Posting 9.1'!BM117</f>
        <v>103495.79</v>
      </c>
      <c r="BN60" s="17">
        <f>+'[1]Posting 9.1'!BN117</f>
        <v>9574.4</v>
      </c>
      <c r="BO60" s="17">
        <f>+'[1]Posting 9.1'!BO117</f>
        <v>14881.444</v>
      </c>
      <c r="BP60" s="17">
        <f>+'[1]Posting 9.1'!BP117</f>
        <v>9771.9159999999993</v>
      </c>
      <c r="BQ60" s="17">
        <f>+'[1]Posting 9.1'!BQ117</f>
        <v>19556</v>
      </c>
      <c r="BR60" s="17">
        <f>+'[1]Posting 9.1'!BR117</f>
        <v>443403</v>
      </c>
      <c r="BS60" s="17">
        <f>SUM(C60:BR60)</f>
        <v>128262821.93607001</v>
      </c>
    </row>
    <row r="61" spans="1:73" ht="17.25">
      <c r="A61" s="12">
        <v>7</v>
      </c>
      <c r="B61" s="26" t="s">
        <v>123</v>
      </c>
      <c r="C61" s="14">
        <f>SUM(C62:C67)</f>
        <v>295849.52</v>
      </c>
      <c r="D61" s="14">
        <f t="shared" ref="D61:BO61" si="26">SUM(D62:D67)</f>
        <v>4525.76</v>
      </c>
      <c r="E61" s="14">
        <f t="shared" si="26"/>
        <v>33876</v>
      </c>
      <c r="F61" s="14">
        <f t="shared" si="26"/>
        <v>164500.46859</v>
      </c>
      <c r="G61" s="14">
        <f t="shared" si="26"/>
        <v>47016.86477</v>
      </c>
      <c r="H61" s="14">
        <f t="shared" si="26"/>
        <v>16451.592724500002</v>
      </c>
      <c r="I61" s="14">
        <f t="shared" si="26"/>
        <v>57713.771029999996</v>
      </c>
      <c r="J61" s="14">
        <f t="shared" si="26"/>
        <v>6063</v>
      </c>
      <c r="K61" s="14">
        <f t="shared" si="26"/>
        <v>3686.0258599999997</v>
      </c>
      <c r="L61" s="14">
        <f t="shared" si="26"/>
        <v>31365.225900000001</v>
      </c>
      <c r="M61" s="14">
        <f t="shared" si="26"/>
        <v>37685.058140000001</v>
      </c>
      <c r="N61" s="14">
        <f t="shared" si="26"/>
        <v>15828.814979999999</v>
      </c>
      <c r="O61" s="14">
        <f t="shared" si="26"/>
        <v>15104.79156</v>
      </c>
      <c r="P61" s="14">
        <f t="shared" si="26"/>
        <v>12026.445425000002</v>
      </c>
      <c r="Q61" s="14">
        <f t="shared" si="26"/>
        <v>24272.402860000002</v>
      </c>
      <c r="R61" s="14">
        <f t="shared" si="26"/>
        <v>9566.6287499999999</v>
      </c>
      <c r="S61" s="14">
        <f t="shared" si="26"/>
        <v>18460.989589999997</v>
      </c>
      <c r="T61" s="14">
        <f t="shared" si="26"/>
        <v>43988.571499999998</v>
      </c>
      <c r="U61" s="14">
        <f t="shared" si="26"/>
        <v>10637.715819999999</v>
      </c>
      <c r="V61" s="14">
        <f t="shared" si="26"/>
        <v>22281.22608</v>
      </c>
      <c r="W61" s="14">
        <f t="shared" si="26"/>
        <v>34365.83</v>
      </c>
      <c r="X61" s="14">
        <f t="shared" si="26"/>
        <v>21305.4748</v>
      </c>
      <c r="Y61" s="14">
        <f t="shared" si="26"/>
        <v>23232.745580000003</v>
      </c>
      <c r="Z61" s="14">
        <f t="shared" si="26"/>
        <v>96326.731020000007</v>
      </c>
      <c r="AA61" s="14">
        <f t="shared" si="26"/>
        <v>26081.308535133332</v>
      </c>
      <c r="AB61" s="14">
        <f t="shared" si="26"/>
        <v>12394.20594</v>
      </c>
      <c r="AC61" s="14">
        <f t="shared" si="26"/>
        <v>12243.116429999998</v>
      </c>
      <c r="AD61" s="14">
        <f t="shared" si="26"/>
        <v>60507.832490000001</v>
      </c>
      <c r="AE61" s="14">
        <f t="shared" si="26"/>
        <v>9757.0343300000004</v>
      </c>
      <c r="AF61" s="14">
        <f t="shared" si="26"/>
        <v>7099.4874600000003</v>
      </c>
      <c r="AG61" s="14">
        <f t="shared" si="26"/>
        <v>20028.873369999998</v>
      </c>
      <c r="AH61" s="14">
        <f t="shared" si="26"/>
        <v>33063.839689999993</v>
      </c>
      <c r="AI61" s="14">
        <f t="shared" si="26"/>
        <v>59657.045679999996</v>
      </c>
      <c r="AJ61" s="14">
        <f t="shared" si="26"/>
        <v>4765.26</v>
      </c>
      <c r="AK61" s="14">
        <f t="shared" si="26"/>
        <v>13586.022000000001</v>
      </c>
      <c r="AL61" s="14">
        <f t="shared" si="26"/>
        <v>32261.839950000005</v>
      </c>
      <c r="AM61" s="14">
        <f t="shared" si="26"/>
        <v>15010.742260000001</v>
      </c>
      <c r="AN61" s="14">
        <f t="shared" si="26"/>
        <v>5119.7709000000004</v>
      </c>
      <c r="AO61" s="14">
        <f t="shared" si="26"/>
        <v>10259.19483</v>
      </c>
      <c r="AP61" s="14">
        <f t="shared" si="26"/>
        <v>4223.2300000000005</v>
      </c>
      <c r="AQ61" s="14">
        <f t="shared" si="26"/>
        <v>10138.425930000001</v>
      </c>
      <c r="AR61" s="14">
        <f t="shared" si="26"/>
        <v>1745.47</v>
      </c>
      <c r="AS61" s="14">
        <f t="shared" si="26"/>
        <v>26946.713490000002</v>
      </c>
      <c r="AT61" s="14">
        <f t="shared" si="26"/>
        <v>4757</v>
      </c>
      <c r="AU61" s="14">
        <f t="shared" si="26"/>
        <v>4187.5434999999998</v>
      </c>
      <c r="AV61" s="14">
        <f t="shared" si="26"/>
        <v>2604.94</v>
      </c>
      <c r="AW61" s="14">
        <f t="shared" si="26"/>
        <v>9045.6018399999994</v>
      </c>
      <c r="AX61" s="14">
        <f t="shared" si="26"/>
        <v>9453.8964400000004</v>
      </c>
      <c r="AY61" s="14">
        <f t="shared" si="26"/>
        <v>15368.03</v>
      </c>
      <c r="AZ61" s="14">
        <f t="shared" si="26"/>
        <v>4602.37</v>
      </c>
      <c r="BA61" s="14">
        <f t="shared" si="26"/>
        <v>6992.7518200000004</v>
      </c>
      <c r="BB61" s="14">
        <f t="shared" si="26"/>
        <v>8593.2861300000004</v>
      </c>
      <c r="BC61" s="14">
        <f t="shared" si="26"/>
        <v>14138.83</v>
      </c>
      <c r="BD61" s="14">
        <f t="shared" si="26"/>
        <v>3154.0677900000001</v>
      </c>
      <c r="BE61" s="14">
        <f t="shared" si="26"/>
        <v>6443.9830000000002</v>
      </c>
      <c r="BF61" s="14">
        <f t="shared" si="26"/>
        <v>19296.162089999998</v>
      </c>
      <c r="BG61" s="14">
        <f t="shared" si="26"/>
        <v>4274.0550000000003</v>
      </c>
      <c r="BH61" s="14">
        <f t="shared" si="26"/>
        <v>3203.7650000000003</v>
      </c>
      <c r="BI61" s="14">
        <f t="shared" si="26"/>
        <v>5507.8794900000003</v>
      </c>
      <c r="BJ61" s="14">
        <f t="shared" si="26"/>
        <v>4941.7326300000004</v>
      </c>
      <c r="BK61" s="14">
        <f t="shared" si="26"/>
        <v>2340.7890000000002</v>
      </c>
      <c r="BL61" s="14">
        <f t="shared" si="26"/>
        <v>4027.9729500000003</v>
      </c>
      <c r="BM61" s="14">
        <f t="shared" si="26"/>
        <v>4465.29</v>
      </c>
      <c r="BN61" s="14">
        <f t="shared" si="26"/>
        <v>1967.42</v>
      </c>
      <c r="BO61" s="14">
        <f t="shared" si="26"/>
        <v>566</v>
      </c>
      <c r="BP61" s="14">
        <f t="shared" ref="BP61:BS61" si="27">SUM(BP62:BP67)</f>
        <v>8688.387999999999</v>
      </c>
      <c r="BQ61" s="14">
        <f t="shared" si="27"/>
        <v>1401</v>
      </c>
      <c r="BR61" s="14">
        <f t="shared" si="27"/>
        <v>8085</v>
      </c>
      <c r="BS61" s="14">
        <f t="shared" si="27"/>
        <v>1569128.8229446334</v>
      </c>
    </row>
    <row r="62" spans="1:73" ht="17.25">
      <c r="A62" s="15"/>
      <c r="B62" s="16" t="s">
        <v>124</v>
      </c>
      <c r="C62" s="17">
        <f>+'[1]Posting 9.1'!C119</f>
        <v>27469.84</v>
      </c>
      <c r="D62" s="17">
        <f>+'[1]Posting 9.1'!D119</f>
        <v>0</v>
      </c>
      <c r="E62" s="17">
        <f>+'[1]Posting 9.1'!E119</f>
        <v>0</v>
      </c>
      <c r="F62" s="17">
        <f>+'[1]Posting 9.1'!F119</f>
        <v>52296.84</v>
      </c>
      <c r="G62" s="17">
        <f>+'[1]Posting 9.1'!G119</f>
        <v>0</v>
      </c>
      <c r="H62" s="17">
        <f>+'[1]Posting 9.1'!H119</f>
        <v>0</v>
      </c>
      <c r="I62" s="17">
        <f>+'[1]Posting 9.1'!I119</f>
        <v>10197.200000000001</v>
      </c>
      <c r="J62" s="17">
        <f>+'[1]Posting 9.1'!J119</f>
        <v>0</v>
      </c>
      <c r="K62" s="17">
        <f>+'[1]Posting 9.1'!K119</f>
        <v>0</v>
      </c>
      <c r="L62" s="17">
        <f>+'[1]Posting 9.1'!L119</f>
        <v>19921.683400000002</v>
      </c>
      <c r="M62" s="17">
        <f>+'[1]Posting 9.1'!M119</f>
        <v>15779.5</v>
      </c>
      <c r="N62" s="17">
        <f>+'[1]Posting 9.1'!N119</f>
        <v>0</v>
      </c>
      <c r="O62" s="17">
        <f>+'[1]Posting 9.1'!O119</f>
        <v>6884.4</v>
      </c>
      <c r="P62" s="17">
        <f>+'[1]Posting 9.1'!P119</f>
        <v>0</v>
      </c>
      <c r="Q62" s="17">
        <f>+'[1]Posting 9.1'!Q119</f>
        <v>0</v>
      </c>
      <c r="R62" s="17">
        <f>+'[1]Posting 9.1'!R119</f>
        <v>0</v>
      </c>
      <c r="S62" s="17">
        <f>+'[1]Posting 9.1'!S119</f>
        <v>11025</v>
      </c>
      <c r="T62" s="17">
        <f>+'[1]Posting 9.1'!T119</f>
        <v>6994.1176500000001</v>
      </c>
      <c r="U62" s="17">
        <f>+'[1]Posting 9.1'!U119</f>
        <v>0</v>
      </c>
      <c r="V62" s="17">
        <f>+'[1]Posting 9.1'!V119</f>
        <v>0</v>
      </c>
      <c r="W62" s="17">
        <f>+'[1]Posting 9.1'!W119</f>
        <v>11625.72</v>
      </c>
      <c r="X62" s="17">
        <f>+'[1]Posting 9.1'!X119</f>
        <v>0</v>
      </c>
      <c r="Y62" s="17">
        <f>+'[1]Posting 9.1'!Y119</f>
        <v>0</v>
      </c>
      <c r="Z62" s="17">
        <f>+'[1]Posting 9.1'!Z119</f>
        <v>59556.125</v>
      </c>
      <c r="AA62" s="17">
        <f>+'[1]Posting 9.1'!AA119</f>
        <v>11445.644</v>
      </c>
      <c r="AB62" s="17">
        <f>+'[1]Posting 9.1'!AB119</f>
        <v>0</v>
      </c>
      <c r="AC62" s="17">
        <f>+'[1]Posting 9.1'!AC119</f>
        <v>0</v>
      </c>
      <c r="AD62" s="17">
        <f>+'[1]Posting 9.1'!AD119</f>
        <v>0</v>
      </c>
      <c r="AE62" s="17">
        <f>+'[1]Posting 9.1'!AE119</f>
        <v>0</v>
      </c>
      <c r="AF62" s="17">
        <f>+'[1]Posting 9.1'!AF119</f>
        <v>0</v>
      </c>
      <c r="AG62" s="17">
        <f>+'[1]Posting 9.1'!AG119</f>
        <v>13755.491</v>
      </c>
      <c r="AH62" s="17">
        <f>+'[1]Posting 9.1'!AH119</f>
        <v>0</v>
      </c>
      <c r="AI62" s="17">
        <f>+'[1]Posting 9.1'!AI119</f>
        <v>4596.0377099999996</v>
      </c>
      <c r="AJ62" s="17">
        <f>+'[1]Posting 9.1'!AJ119</f>
        <v>0</v>
      </c>
      <c r="AK62" s="17">
        <f>+'[1]Posting 9.1'!AK119</f>
        <v>0</v>
      </c>
      <c r="AL62" s="17">
        <f>+'[1]Posting 9.1'!AL119</f>
        <v>0</v>
      </c>
      <c r="AM62" s="17">
        <f>+'[1]Posting 9.1'!AM119</f>
        <v>0</v>
      </c>
      <c r="AN62" s="17">
        <f>+'[1]Posting 9.1'!AN119</f>
        <v>0</v>
      </c>
      <c r="AO62" s="17">
        <f>+'[1]Posting 9.1'!AO119</f>
        <v>0</v>
      </c>
      <c r="AP62" s="17">
        <f>+'[1]Posting 9.1'!AP119</f>
        <v>0</v>
      </c>
      <c r="AQ62" s="17">
        <f>+'[1]Posting 9.1'!AQ119</f>
        <v>0</v>
      </c>
      <c r="AR62" s="17">
        <f>+'[1]Posting 9.1'!AR119</f>
        <v>0</v>
      </c>
      <c r="AS62" s="17">
        <f>+'[1]Posting 9.1'!AS119</f>
        <v>0</v>
      </c>
      <c r="AT62" s="17">
        <f>+'[1]Posting 9.1'!AT119</f>
        <v>0</v>
      </c>
      <c r="AU62" s="17">
        <f>+'[1]Posting 9.1'!AU119</f>
        <v>0</v>
      </c>
      <c r="AV62" s="17">
        <f>+'[1]Posting 9.1'!AV119</f>
        <v>0</v>
      </c>
      <c r="AW62" s="17">
        <f>+'[1]Posting 9.1'!AW119</f>
        <v>0</v>
      </c>
      <c r="AX62" s="17">
        <f>+'[1]Posting 9.1'!AX119</f>
        <v>0</v>
      </c>
      <c r="AY62" s="17">
        <f>+'[1]Posting 9.1'!AY119</f>
        <v>0</v>
      </c>
      <c r="AZ62" s="17">
        <f>+'[1]Posting 9.1'!AZ119</f>
        <v>0</v>
      </c>
      <c r="BA62" s="17">
        <f>+'[1]Posting 9.1'!BA119</f>
        <v>0</v>
      </c>
      <c r="BB62" s="17">
        <f>+'[1]Posting 9.1'!BB119</f>
        <v>0</v>
      </c>
      <c r="BC62" s="17">
        <f>+'[1]Posting 9.1'!BC119</f>
        <v>0</v>
      </c>
      <c r="BD62" s="17">
        <f>+'[1]Posting 9.1'!BD119</f>
        <v>0</v>
      </c>
      <c r="BE62" s="17">
        <f>+'[1]Posting 9.1'!BE119</f>
        <v>0</v>
      </c>
      <c r="BF62" s="17">
        <f>+'[1]Posting 9.1'!BF119</f>
        <v>0</v>
      </c>
      <c r="BG62" s="17">
        <f>+'[1]Posting 9.1'!BG119</f>
        <v>0</v>
      </c>
      <c r="BH62" s="17">
        <f>+'[1]Posting 9.1'!BH119</f>
        <v>0</v>
      </c>
      <c r="BI62" s="17">
        <f>+'[1]Posting 9.1'!BI119</f>
        <v>981.06500000000005</v>
      </c>
      <c r="BJ62" s="17">
        <f>+'[1]Posting 9.1'!BJ119</f>
        <v>0</v>
      </c>
      <c r="BK62" s="17">
        <f>+'[1]Posting 9.1'!BK119</f>
        <v>0</v>
      </c>
      <c r="BL62" s="17">
        <f>+'[1]Posting 9.1'!BL119</f>
        <v>0</v>
      </c>
      <c r="BM62" s="17">
        <f>+'[1]Posting 9.1'!BM119</f>
        <v>0</v>
      </c>
      <c r="BN62" s="17">
        <f>+'[1]Posting 9.1'!BN119</f>
        <v>0</v>
      </c>
      <c r="BO62" s="17">
        <f>+'[1]Posting 9.1'!BO119</f>
        <v>0</v>
      </c>
      <c r="BP62" s="17">
        <f>+'[1]Posting 9.1'!BP119</f>
        <v>0</v>
      </c>
      <c r="BQ62" s="17">
        <f>+'[1]Posting 9.1'!BQ119</f>
        <v>0</v>
      </c>
      <c r="BR62" s="17">
        <f>+'[1]Posting 9.1'!BR119</f>
        <v>0</v>
      </c>
      <c r="BS62" s="17">
        <f>SUM(C62:BR62)</f>
        <v>252528.66376</v>
      </c>
    </row>
    <row r="63" spans="1:73" ht="17.25">
      <c r="A63" s="15"/>
      <c r="B63" s="16" t="s">
        <v>125</v>
      </c>
      <c r="C63" s="17">
        <f>+'[1]Posting 9.1'!C120</f>
        <v>87490.73</v>
      </c>
      <c r="D63" s="17">
        <f>+'[1]Posting 9.1'!D120</f>
        <v>0</v>
      </c>
      <c r="E63" s="17">
        <f>+'[1]Posting 9.1'!E120</f>
        <v>0</v>
      </c>
      <c r="F63" s="17">
        <f>+'[1]Posting 9.1'!F120</f>
        <v>41073.36161</v>
      </c>
      <c r="G63" s="17">
        <f>+'[1]Posting 9.1'!G120</f>
        <v>0</v>
      </c>
      <c r="H63" s="17">
        <f>+'[1]Posting 9.1'!H120</f>
        <v>0</v>
      </c>
      <c r="I63" s="17">
        <f>+'[1]Posting 9.1'!I120</f>
        <v>0</v>
      </c>
      <c r="J63" s="17">
        <f>+'[1]Posting 9.1'!J120</f>
        <v>0</v>
      </c>
      <c r="K63" s="17">
        <f>+'[1]Posting 9.1'!K120</f>
        <v>0</v>
      </c>
      <c r="L63" s="17">
        <f>+'[1]Posting 9.1'!L120</f>
        <v>0</v>
      </c>
      <c r="M63" s="17">
        <f>+'[1]Posting 9.1'!M120</f>
        <v>0</v>
      </c>
      <c r="N63" s="17">
        <f>+'[1]Posting 9.1'!N120</f>
        <v>0</v>
      </c>
      <c r="O63" s="17">
        <f>+'[1]Posting 9.1'!O120</f>
        <v>170.49799999999999</v>
      </c>
      <c r="P63" s="17">
        <f>+'[1]Posting 9.1'!P120</f>
        <v>304.0487</v>
      </c>
      <c r="Q63" s="17">
        <f>+'[1]Posting 9.1'!Q120</f>
        <v>0</v>
      </c>
      <c r="R63" s="17">
        <f>+'[1]Posting 9.1'!R120</f>
        <v>0</v>
      </c>
      <c r="S63" s="17">
        <f>+'[1]Posting 9.1'!S120</f>
        <v>0</v>
      </c>
      <c r="T63" s="17">
        <f>+'[1]Posting 9.1'!T120</f>
        <v>8964.6257399999995</v>
      </c>
      <c r="U63" s="17">
        <f>+'[1]Posting 9.1'!U120</f>
        <v>0</v>
      </c>
      <c r="V63" s="17">
        <f>+'[1]Posting 9.1'!V120</f>
        <v>0</v>
      </c>
      <c r="W63" s="17">
        <f>+'[1]Posting 9.1'!W120</f>
        <v>604.53</v>
      </c>
      <c r="X63" s="17">
        <f>+'[1]Posting 9.1'!X120</f>
        <v>0</v>
      </c>
      <c r="Y63" s="17">
        <f>+'[1]Posting 9.1'!Y120</f>
        <v>0</v>
      </c>
      <c r="Z63" s="17">
        <f>+'[1]Posting 9.1'!Z120</f>
        <v>770.16902000000005</v>
      </c>
      <c r="AA63" s="17">
        <f>+'[1]Posting 9.1'!AA120</f>
        <v>0</v>
      </c>
      <c r="AB63" s="17">
        <f>+'[1]Posting 9.1'!AB120</f>
        <v>0</v>
      </c>
      <c r="AC63" s="17">
        <f>+'[1]Posting 9.1'!AC120</f>
        <v>0</v>
      </c>
      <c r="AD63" s="17">
        <f>+'[1]Posting 9.1'!AD120</f>
        <v>0</v>
      </c>
      <c r="AE63" s="17">
        <f>+'[1]Posting 9.1'!AE120</f>
        <v>0</v>
      </c>
      <c r="AF63" s="17">
        <f>+'[1]Posting 9.1'!AF120</f>
        <v>0</v>
      </c>
      <c r="AG63" s="17">
        <f>+'[1]Posting 9.1'!AG120</f>
        <v>0</v>
      </c>
      <c r="AH63" s="17">
        <f>+'[1]Posting 9.1'!AH120</f>
        <v>0</v>
      </c>
      <c r="AI63" s="17">
        <f>+'[1]Posting 9.1'!AI120</f>
        <v>2093.7469500000002</v>
      </c>
      <c r="AJ63" s="17">
        <f>+'[1]Posting 9.1'!AJ120</f>
        <v>0</v>
      </c>
      <c r="AK63" s="17">
        <f>+'[1]Posting 9.1'!AK120</f>
        <v>0</v>
      </c>
      <c r="AL63" s="17">
        <f>+'[1]Posting 9.1'!AL120</f>
        <v>0</v>
      </c>
      <c r="AM63" s="17">
        <f>+'[1]Posting 9.1'!AM120</f>
        <v>0</v>
      </c>
      <c r="AN63" s="17">
        <f>+'[1]Posting 9.1'!AN120</f>
        <v>0</v>
      </c>
      <c r="AO63" s="17">
        <f>+'[1]Posting 9.1'!AO120</f>
        <v>0</v>
      </c>
      <c r="AP63" s="17">
        <f>+'[1]Posting 9.1'!AP120</f>
        <v>0</v>
      </c>
      <c r="AQ63" s="17">
        <f>+'[1]Posting 9.1'!AQ120</f>
        <v>0</v>
      </c>
      <c r="AR63" s="17">
        <f>+'[1]Posting 9.1'!AR120</f>
        <v>0</v>
      </c>
      <c r="AS63" s="17">
        <f>+'[1]Posting 9.1'!AS120</f>
        <v>0</v>
      </c>
      <c r="AT63" s="17">
        <f>+'[1]Posting 9.1'!AT120</f>
        <v>0</v>
      </c>
      <c r="AU63" s="17">
        <f>+'[1]Posting 9.1'!AU120</f>
        <v>0</v>
      </c>
      <c r="AV63" s="17">
        <f>+'[1]Posting 9.1'!AV120</f>
        <v>0</v>
      </c>
      <c r="AW63" s="17">
        <f>+'[1]Posting 9.1'!AW120</f>
        <v>0</v>
      </c>
      <c r="AX63" s="17">
        <f>+'[1]Posting 9.1'!AX120</f>
        <v>0</v>
      </c>
      <c r="AY63" s="17">
        <f>+'[1]Posting 9.1'!AY120</f>
        <v>0</v>
      </c>
      <c r="AZ63" s="17">
        <f>+'[1]Posting 9.1'!AZ120</f>
        <v>0</v>
      </c>
      <c r="BA63" s="17">
        <f>+'[1]Posting 9.1'!BA120</f>
        <v>0</v>
      </c>
      <c r="BB63" s="17">
        <f>+'[1]Posting 9.1'!BB120</f>
        <v>0</v>
      </c>
      <c r="BC63" s="17">
        <f>+'[1]Posting 9.1'!BC120</f>
        <v>0</v>
      </c>
      <c r="BD63" s="17">
        <f>+'[1]Posting 9.1'!BD120</f>
        <v>0</v>
      </c>
      <c r="BE63" s="17">
        <f>+'[1]Posting 9.1'!BE120</f>
        <v>0</v>
      </c>
      <c r="BF63" s="17">
        <f>+'[1]Posting 9.1'!BF120</f>
        <v>0</v>
      </c>
      <c r="BG63" s="17">
        <f>+'[1]Posting 9.1'!BG120</f>
        <v>0</v>
      </c>
      <c r="BH63" s="17">
        <f>+'[1]Posting 9.1'!BH120</f>
        <v>0</v>
      </c>
      <c r="BI63" s="17">
        <f>+'[1]Posting 9.1'!BI120</f>
        <v>213.11699999999999</v>
      </c>
      <c r="BJ63" s="17">
        <f>+'[1]Posting 9.1'!BJ120</f>
        <v>0</v>
      </c>
      <c r="BK63" s="17">
        <f>+'[1]Posting 9.1'!BK120</f>
        <v>0</v>
      </c>
      <c r="BL63" s="17">
        <f>+'[1]Posting 9.1'!BL120</f>
        <v>0</v>
      </c>
      <c r="BM63" s="17">
        <f>+'[1]Posting 9.1'!BM120</f>
        <v>0</v>
      </c>
      <c r="BN63" s="17">
        <f>+'[1]Posting 9.1'!BN120</f>
        <v>0</v>
      </c>
      <c r="BO63" s="17">
        <f>+'[1]Posting 9.1'!BO120</f>
        <v>0</v>
      </c>
      <c r="BP63" s="17">
        <f>+'[1]Posting 9.1'!BP120</f>
        <v>0</v>
      </c>
      <c r="BQ63" s="17">
        <f>+'[1]Posting 9.1'!BQ120</f>
        <v>0</v>
      </c>
      <c r="BR63" s="17">
        <f>+'[1]Posting 9.1'!BR120</f>
        <v>0</v>
      </c>
      <c r="BS63" s="17">
        <f t="shared" ref="BS63:BS67" si="28">SUM(C63:BR63)</f>
        <v>141684.82702</v>
      </c>
    </row>
    <row r="64" spans="1:73" ht="17.25">
      <c r="A64" s="15"/>
      <c r="B64" s="16" t="s">
        <v>126</v>
      </c>
      <c r="C64" s="17">
        <f>+'[1]Posting 9.1'!C121</f>
        <v>35900.99</v>
      </c>
      <c r="D64" s="17">
        <f>+'[1]Posting 9.1'!D121</f>
        <v>2691.43</v>
      </c>
      <c r="E64" s="17">
        <f>+'[1]Posting 9.1'!E121</f>
        <v>9467</v>
      </c>
      <c r="F64" s="17">
        <f>+'[1]Posting 9.1'!F121</f>
        <v>8568.5189800000007</v>
      </c>
      <c r="G64" s="17">
        <f>+'[1]Posting 9.1'!G121</f>
        <v>7629.7420599999996</v>
      </c>
      <c r="H64" s="17">
        <f>+'[1]Posting 9.1'!H121</f>
        <v>4803.2041794999996</v>
      </c>
      <c r="I64" s="17">
        <f>+'[1]Posting 9.1'!I121</f>
        <v>14621.11577</v>
      </c>
      <c r="J64" s="17">
        <f>+'[1]Posting 9.1'!J121</f>
        <v>677</v>
      </c>
      <c r="K64" s="17">
        <f>+'[1]Posting 9.1'!K121</f>
        <v>1868.32035</v>
      </c>
      <c r="L64" s="17">
        <f>+'[1]Posting 9.1'!L121</f>
        <v>1843.5775000000001</v>
      </c>
      <c r="M64" s="17">
        <f>+'[1]Posting 9.1'!M121</f>
        <v>8744.8753900000011</v>
      </c>
      <c r="N64" s="17">
        <f>+'[1]Posting 9.1'!N121</f>
        <v>1577.6808999999998</v>
      </c>
      <c r="O64" s="17">
        <f>+'[1]Posting 9.1'!O121</f>
        <v>2643.65942</v>
      </c>
      <c r="P64" s="17">
        <f>+'[1]Posting 9.1'!P121</f>
        <v>3514.8890280000001</v>
      </c>
      <c r="Q64" s="17">
        <f>+'[1]Posting 9.1'!Q121</f>
        <v>3877.94218</v>
      </c>
      <c r="R64" s="17">
        <f>+'[1]Posting 9.1'!R121</f>
        <v>2182.5612299999998</v>
      </c>
      <c r="S64" s="17">
        <f>+'[1]Posting 9.1'!S121</f>
        <v>1876.2049999999999</v>
      </c>
      <c r="T64" s="17">
        <f>+'[1]Posting 9.1'!T121</f>
        <v>13000.096670000001</v>
      </c>
      <c r="U64" s="17">
        <f>+'[1]Posting 9.1'!U121</f>
        <v>4544.6385700000001</v>
      </c>
      <c r="V64" s="17">
        <f>+'[1]Posting 9.1'!V121</f>
        <v>2952.8767599999996</v>
      </c>
      <c r="W64" s="17">
        <f>+'[1]Posting 9.1'!W121</f>
        <v>2902.1</v>
      </c>
      <c r="X64" s="17">
        <f>+'[1]Posting 9.1'!X121</f>
        <v>3900.4271200000003</v>
      </c>
      <c r="Y64" s="17">
        <f>+'[1]Posting 9.1'!Y121</f>
        <v>5778.85239</v>
      </c>
      <c r="Z64" s="17">
        <f>+'[1]Posting 9.1'!Z121</f>
        <v>6356.3121100000008</v>
      </c>
      <c r="AA64" s="17">
        <f>+'[1]Posting 9.1'!AA121</f>
        <v>2654.001968333333</v>
      </c>
      <c r="AB64" s="17">
        <f>+'[1]Posting 9.1'!AB121</f>
        <v>1769.0139000000004</v>
      </c>
      <c r="AC64" s="17">
        <f>+'[1]Posting 9.1'!AC121</f>
        <v>3871.6712699999998</v>
      </c>
      <c r="AD64" s="17">
        <f>+'[1]Posting 9.1'!AD121</f>
        <v>17843.36363</v>
      </c>
      <c r="AE64" s="17">
        <f>+'[1]Posting 9.1'!AE121</f>
        <v>2658.0619999999999</v>
      </c>
      <c r="AF64" s="17">
        <f>+'[1]Posting 9.1'!AF121</f>
        <v>290.84046000000001</v>
      </c>
      <c r="AG64" s="17">
        <f>+'[1]Posting 9.1'!AG121</f>
        <v>1471.3014700000001</v>
      </c>
      <c r="AH64" s="17">
        <f>+'[1]Posting 9.1'!AH121</f>
        <v>9164.5207799999989</v>
      </c>
      <c r="AI64" s="17">
        <f>+'[1]Posting 9.1'!AI121</f>
        <v>22419.42022</v>
      </c>
      <c r="AJ64" s="17">
        <f>+'[1]Posting 9.1'!AJ121</f>
        <v>763.89</v>
      </c>
      <c r="AK64" s="17">
        <f>+'[1]Posting 9.1'!AK121</f>
        <v>2422.7710000000002</v>
      </c>
      <c r="AL64" s="17">
        <f>+'[1]Posting 9.1'!AL121</f>
        <v>8101.7312899999997</v>
      </c>
      <c r="AM64" s="17">
        <f>+'[1]Posting 9.1'!AM121</f>
        <v>4516.1492199999993</v>
      </c>
      <c r="AN64" s="17">
        <f>+'[1]Posting 9.1'!AN121</f>
        <v>1143.88914</v>
      </c>
      <c r="AO64" s="17">
        <f>+'[1]Posting 9.1'!AO121</f>
        <v>2916.2314300000003</v>
      </c>
      <c r="AP64" s="17">
        <f>+'[1]Posting 9.1'!AP121</f>
        <v>1684.69</v>
      </c>
      <c r="AQ64" s="17">
        <f>+'[1]Posting 9.1'!AQ121</f>
        <v>3071.4475499999999</v>
      </c>
      <c r="AR64" s="17">
        <f>+'[1]Posting 9.1'!AR121</f>
        <v>541.87</v>
      </c>
      <c r="AS64" s="17">
        <f>+'[1]Posting 9.1'!AS121</f>
        <v>7929.0739100000001</v>
      </c>
      <c r="AT64" s="17">
        <f>+'[1]Posting 9.1'!AT121</f>
        <v>1147</v>
      </c>
      <c r="AU64" s="17">
        <f>+'[1]Posting 9.1'!AU121</f>
        <v>1005.1716699999999</v>
      </c>
      <c r="AV64" s="17">
        <f>+'[1]Posting 9.1'!AV121</f>
        <v>467.9</v>
      </c>
      <c r="AW64" s="17">
        <f>+'[1]Posting 9.1'!AW121</f>
        <v>2220.3132599999999</v>
      </c>
      <c r="AX64" s="17">
        <f>+'[1]Posting 9.1'!AX121</f>
        <v>3342.97066</v>
      </c>
      <c r="AY64" s="17">
        <f>+'[1]Posting 9.1'!AY121</f>
        <v>4377.49</v>
      </c>
      <c r="AZ64" s="17">
        <f>+'[1]Posting 9.1'!AZ121</f>
        <v>1232.19</v>
      </c>
      <c r="BA64" s="17">
        <f>+'[1]Posting 9.1'!BA121</f>
        <v>2407.5275000000001</v>
      </c>
      <c r="BB64" s="17">
        <f>+'[1]Posting 9.1'!BB121</f>
        <v>2683.8314100000002</v>
      </c>
      <c r="BC64" s="17">
        <f>+'[1]Posting 9.1'!BC121</f>
        <v>5420.59</v>
      </c>
      <c r="BD64" s="17">
        <f>+'[1]Posting 9.1'!BD121</f>
        <v>1060.42921</v>
      </c>
      <c r="BE64" s="17">
        <f>+'[1]Posting 9.1'!BE121</f>
        <v>2574.6990000000001</v>
      </c>
      <c r="BF64" s="17">
        <f>+'[1]Posting 9.1'!BF121</f>
        <v>3603.386</v>
      </c>
      <c r="BG64" s="17">
        <f>+'[1]Posting 9.1'!BG121</f>
        <v>1273.03</v>
      </c>
      <c r="BH64" s="17">
        <f>+'[1]Posting 9.1'!BH121</f>
        <v>1090.277</v>
      </c>
      <c r="BI64" s="17">
        <f>+'[1]Posting 9.1'!BI121</f>
        <v>1491.8579999999999</v>
      </c>
      <c r="BJ64" s="17">
        <f>+'[1]Posting 9.1'!BJ121</f>
        <v>1523.9934800000001</v>
      </c>
      <c r="BK64" s="17">
        <f>+'[1]Posting 9.1'!BK121</f>
        <v>396.98899999999998</v>
      </c>
      <c r="BL64" s="17">
        <f>+'[1]Posting 9.1'!BL121</f>
        <v>1101.2392199999999</v>
      </c>
      <c r="BM64" s="17">
        <f>+'[1]Posting 9.1'!BM121</f>
        <v>983.03</v>
      </c>
      <c r="BN64" s="17">
        <f>+'[1]Posting 9.1'!BN121</f>
        <v>720.77</v>
      </c>
      <c r="BO64" s="17">
        <f>+'[1]Posting 9.1'!BO121</f>
        <v>566</v>
      </c>
      <c r="BP64" s="17">
        <f>+'[1]Posting 9.1'!BP121</f>
        <v>410.78399999999999</v>
      </c>
      <c r="BQ64" s="17">
        <f>+'[1]Posting 9.1'!BQ121</f>
        <v>344</v>
      </c>
      <c r="BR64" s="17">
        <f>+'[1]Posting 9.1'!BR121</f>
        <v>1183</v>
      </c>
      <c r="BS64" s="17">
        <f t="shared" si="28"/>
        <v>289786.4242558335</v>
      </c>
    </row>
    <row r="65" spans="1:71" ht="17.25">
      <c r="A65" s="15"/>
      <c r="B65" s="16" t="s">
        <v>127</v>
      </c>
      <c r="C65" s="17">
        <f>+'[1]Posting 9.1'!C122</f>
        <v>23319.14</v>
      </c>
      <c r="D65" s="17">
        <f>+'[1]Posting 9.1'!D122</f>
        <v>1018.29</v>
      </c>
      <c r="E65" s="17">
        <f>+'[1]Posting 9.1'!E122</f>
        <v>16477</v>
      </c>
      <c r="F65" s="17">
        <f>+'[1]Posting 9.1'!F122</f>
        <v>19093.205610000001</v>
      </c>
      <c r="G65" s="17">
        <f>+'[1]Posting 9.1'!G122</f>
        <v>11867.103799999999</v>
      </c>
      <c r="H65" s="17">
        <f>+'[1]Posting 9.1'!H122</f>
        <v>7140.9048000000021</v>
      </c>
      <c r="I65" s="17">
        <f>+'[1]Posting 9.1'!I122</f>
        <v>9001.8619999999992</v>
      </c>
      <c r="J65" s="17">
        <f>+'[1]Posting 9.1'!J122</f>
        <v>2541</v>
      </c>
      <c r="K65" s="17">
        <f>+'[1]Posting 9.1'!K122</f>
        <v>410.60184999999996</v>
      </c>
      <c r="L65" s="17">
        <f>+'[1]Posting 9.1'!L122</f>
        <v>4920.9629999999997</v>
      </c>
      <c r="M65" s="17">
        <f>+'[1]Posting 9.1'!M122</f>
        <v>2594.587</v>
      </c>
      <c r="N65" s="17">
        <f>+'[1]Posting 9.1'!N122</f>
        <v>7747</v>
      </c>
      <c r="O65" s="17">
        <f>+'[1]Posting 9.1'!O122</f>
        <v>47.067999999999998</v>
      </c>
      <c r="P65" s="17">
        <f>+'[1]Posting 9.1'!P122</f>
        <v>295.38702000000001</v>
      </c>
      <c r="Q65" s="17">
        <f>+'[1]Posting 9.1'!Q122</f>
        <v>4777.7869900000005</v>
      </c>
      <c r="R65" s="17">
        <f>+'[1]Posting 9.1'!R122</f>
        <v>858.88184999999999</v>
      </c>
      <c r="S65" s="17">
        <f>+'[1]Posting 9.1'!S122</f>
        <v>799.61199999999997</v>
      </c>
      <c r="T65" s="17">
        <f>+'[1]Posting 9.1'!T122</f>
        <v>10557.622069999999</v>
      </c>
      <c r="U65" s="17">
        <f>+'[1]Posting 9.1'!U122</f>
        <v>1416.8021299999998</v>
      </c>
      <c r="V65" s="17">
        <f>+'[1]Posting 9.1'!V122</f>
        <v>6533.2939999999999</v>
      </c>
      <c r="W65" s="17">
        <f>+'[1]Posting 9.1'!W122</f>
        <v>3640.12</v>
      </c>
      <c r="X65" s="17">
        <f>+'[1]Posting 9.1'!X122</f>
        <v>7072.1840199999997</v>
      </c>
      <c r="Y65" s="17">
        <f>+'[1]Posting 9.1'!Y122</f>
        <v>6451.6587900000004</v>
      </c>
      <c r="Z65" s="17">
        <f>+'[1]Posting 9.1'!Z122</f>
        <v>7006.3100199999999</v>
      </c>
      <c r="AA65" s="17">
        <f>+'[1]Posting 9.1'!AA122</f>
        <v>6541.0389683333324</v>
      </c>
      <c r="AB65" s="17">
        <f>+'[1]Posting 9.1'!AB122</f>
        <v>5198.7089999999998</v>
      </c>
      <c r="AC65" s="17">
        <f>+'[1]Posting 9.1'!AC122</f>
        <v>3854.1736000000001</v>
      </c>
      <c r="AD65" s="17">
        <f>+'[1]Posting 9.1'!AD122</f>
        <v>10338.9835</v>
      </c>
      <c r="AE65" s="17">
        <f>+'[1]Posting 9.1'!AE122</f>
        <v>6</v>
      </c>
      <c r="AF65" s="17">
        <f>+'[1]Posting 9.1'!AF122</f>
        <v>5981.9906499999997</v>
      </c>
      <c r="AG65" s="17">
        <f>+'[1]Posting 9.1'!AG122</f>
        <v>1588.9561200000001</v>
      </c>
      <c r="AH65" s="17">
        <f>+'[1]Posting 9.1'!AH122</f>
        <v>7935.7635700000001</v>
      </c>
      <c r="AI65" s="17">
        <f>+'[1]Posting 9.1'!AI122</f>
        <v>17357.164820000002</v>
      </c>
      <c r="AJ65" s="17">
        <f>+'[1]Posting 9.1'!AJ122</f>
        <v>2624.13</v>
      </c>
      <c r="AK65" s="17">
        <f>+'[1]Posting 9.1'!AK122</f>
        <v>562.19899999999996</v>
      </c>
      <c r="AL65" s="17">
        <f>+'[1]Posting 9.1'!AL122</f>
        <v>8985.7619900000009</v>
      </c>
      <c r="AM65" s="17">
        <f>+'[1]Posting 9.1'!AM122</f>
        <v>1912.9808800000001</v>
      </c>
      <c r="AN65" s="17">
        <f>+'[1]Posting 9.1'!AN122</f>
        <v>420.37</v>
      </c>
      <c r="AO65" s="17">
        <f>+'[1]Posting 9.1'!AO122</f>
        <v>633.70000000000005</v>
      </c>
      <c r="AP65" s="17">
        <f>+'[1]Posting 9.1'!AP122</f>
        <v>210.19</v>
      </c>
      <c r="AQ65" s="17">
        <f>+'[1]Posting 9.1'!AQ122</f>
        <v>266.85966999999999</v>
      </c>
      <c r="AR65" s="17">
        <f>+'[1]Posting 9.1'!AR122</f>
        <v>124.77</v>
      </c>
      <c r="AS65" s="17">
        <f>+'[1]Posting 9.1'!AS122</f>
        <v>6731.7980099999995</v>
      </c>
      <c r="AT65" s="17">
        <f>+'[1]Posting 9.1'!AT122</f>
        <v>160</v>
      </c>
      <c r="AU65" s="17">
        <f>+'[1]Posting 9.1'!AU122</f>
        <v>453.8</v>
      </c>
      <c r="AV65" s="17">
        <f>+'[1]Posting 9.1'!AV122</f>
        <v>151.08000000000001</v>
      </c>
      <c r="AW65" s="17">
        <f>+'[1]Posting 9.1'!AW122</f>
        <v>420.9</v>
      </c>
      <c r="AX65" s="17">
        <f>+'[1]Posting 9.1'!AX122</f>
        <v>2519.3019199999999</v>
      </c>
      <c r="AY65" s="17">
        <f>+'[1]Posting 9.1'!AY122</f>
        <v>2353.85</v>
      </c>
      <c r="AZ65" s="17">
        <f>+'[1]Posting 9.1'!AZ122</f>
        <v>143.66</v>
      </c>
      <c r="BA65" s="17">
        <f>+'[1]Posting 9.1'!BA122</f>
        <v>468.91300000000001</v>
      </c>
      <c r="BB65" s="17">
        <f>+'[1]Posting 9.1'!BB122</f>
        <v>338.98399999999998</v>
      </c>
      <c r="BC65" s="17">
        <f>+'[1]Posting 9.1'!BC122</f>
        <v>4668</v>
      </c>
      <c r="BD65" s="17">
        <f>+'[1]Posting 9.1'!BD122</f>
        <v>0</v>
      </c>
      <c r="BE65" s="17">
        <f>+'[1]Posting 9.1'!BE122</f>
        <v>441.21899999999999</v>
      </c>
      <c r="BF65" s="17">
        <f>+'[1]Posting 9.1'!BF122</f>
        <v>4627.6189999999997</v>
      </c>
      <c r="BG65" s="17">
        <f>+'[1]Posting 9.1'!BG122</f>
        <v>197.92</v>
      </c>
      <c r="BH65" s="17">
        <f>+'[1]Posting 9.1'!BH122</f>
        <v>227.642</v>
      </c>
      <c r="BI65" s="17">
        <f>+'[1]Posting 9.1'!BI122</f>
        <v>0</v>
      </c>
      <c r="BJ65" s="17">
        <f>+'[1]Posting 9.1'!BJ122</f>
        <v>164.613</v>
      </c>
      <c r="BK65" s="17">
        <f>+'[1]Posting 9.1'!BK122</f>
        <v>182</v>
      </c>
      <c r="BL65" s="17">
        <f>+'[1]Posting 9.1'!BL122</f>
        <v>238.90899999999999</v>
      </c>
      <c r="BM65" s="17">
        <f>+'[1]Posting 9.1'!BM122</f>
        <v>184.37</v>
      </c>
      <c r="BN65" s="17">
        <f>+'[1]Posting 9.1'!BN122</f>
        <v>0</v>
      </c>
      <c r="BO65" s="17">
        <f>+'[1]Posting 9.1'!BO122</f>
        <v>0</v>
      </c>
      <c r="BP65" s="17">
        <f>+'[1]Posting 9.1'!BP122</f>
        <v>4055</v>
      </c>
      <c r="BQ65" s="17">
        <f>+'[1]Posting 9.1'!BQ122</f>
        <v>0</v>
      </c>
      <c r="BR65" s="17">
        <f>+'[1]Posting 9.1'!BR122</f>
        <v>4157</v>
      </c>
      <c r="BS65" s="17">
        <f t="shared" si="28"/>
        <v>263018.7056483333</v>
      </c>
    </row>
    <row r="66" spans="1:71" ht="17.25">
      <c r="A66" s="15"/>
      <c r="B66" s="16" t="s">
        <v>128</v>
      </c>
      <c r="C66" s="17">
        <f>+'[1]Posting 9.1'!C123</f>
        <v>78319.929999999993</v>
      </c>
      <c r="D66" s="17">
        <f>+'[1]Posting 9.1'!D123</f>
        <v>0</v>
      </c>
      <c r="E66" s="17">
        <f>+'[1]Posting 9.1'!E123</f>
        <v>7125</v>
      </c>
      <c r="F66" s="17">
        <f>+'[1]Posting 9.1'!F123</f>
        <v>41498.973330000001</v>
      </c>
      <c r="G66" s="17">
        <f>+'[1]Posting 9.1'!G123</f>
        <v>26951.838940000001</v>
      </c>
      <c r="H66" s="17">
        <f>+'[1]Posting 9.1'!H123</f>
        <v>3624.8510075000004</v>
      </c>
      <c r="I66" s="17">
        <f>+'[1]Posting 9.1'!I123</f>
        <v>5899.81376</v>
      </c>
      <c r="J66" s="17">
        <f>+'[1]Posting 9.1'!J123</f>
        <v>1861</v>
      </c>
      <c r="K66" s="17">
        <f>+'[1]Posting 9.1'!K123</f>
        <v>1093.6066599999999</v>
      </c>
      <c r="L66" s="17">
        <f>+'[1]Posting 9.1'!L123</f>
        <v>3501</v>
      </c>
      <c r="M66" s="17">
        <f>+'[1]Posting 9.1'!M123</f>
        <v>5324.5301100000006</v>
      </c>
      <c r="N66" s="17">
        <f>+'[1]Posting 9.1'!N123</f>
        <v>3884.08329</v>
      </c>
      <c r="O66" s="17">
        <f>+'[1]Posting 9.1'!O123</f>
        <v>4074.9441699999998</v>
      </c>
      <c r="P66" s="17">
        <f>+'[1]Posting 9.1'!P123</f>
        <v>5515.9650370000008</v>
      </c>
      <c r="Q66" s="17">
        <f>+'[1]Posting 9.1'!Q123</f>
        <v>5104.9432699999998</v>
      </c>
      <c r="R66" s="17">
        <f>+'[1]Posting 9.1'!R123</f>
        <v>5069.4971699999996</v>
      </c>
      <c r="S66" s="17">
        <f>+'[1]Posting 9.1'!S123</f>
        <v>4057.0005899999996</v>
      </c>
      <c r="T66" s="17">
        <f>+'[1]Posting 9.1'!T123</f>
        <v>4325.4172099999996</v>
      </c>
      <c r="U66" s="17">
        <f>+'[1]Posting 9.1'!U123</f>
        <v>2661.4890299999997</v>
      </c>
      <c r="V66" s="17">
        <f>+'[1]Posting 9.1'!V123</f>
        <v>6210.7379399999991</v>
      </c>
      <c r="W66" s="17">
        <f>+'[1]Posting 9.1'!W123</f>
        <v>8861.6200000000008</v>
      </c>
      <c r="X66" s="17">
        <f>+'[1]Posting 9.1'!X123</f>
        <v>8343.4944699999996</v>
      </c>
      <c r="Y66" s="17">
        <f>+'[1]Posting 9.1'!Y123</f>
        <v>7391.0145199999997</v>
      </c>
      <c r="Z66" s="17">
        <f>+'[1]Posting 9.1'!Z123</f>
        <v>17424.799719999999</v>
      </c>
      <c r="AA66" s="17">
        <f>+'[1]Posting 9.1'!AA123</f>
        <v>3377.1509999999998</v>
      </c>
      <c r="AB66" s="17">
        <f>+'[1]Posting 9.1'!AB123</f>
        <v>5426.4830400000001</v>
      </c>
      <c r="AC66" s="17">
        <f>+'[1]Posting 9.1'!AC123</f>
        <v>3211.3569399999992</v>
      </c>
      <c r="AD66" s="17">
        <f>+'[1]Posting 9.1'!AD123</f>
        <v>28303.54664</v>
      </c>
      <c r="AE66" s="17">
        <f>+'[1]Posting 9.1'!AE123</f>
        <v>3694.107</v>
      </c>
      <c r="AF66" s="17">
        <f>+'[1]Posting 9.1'!AF123</f>
        <v>386.10755</v>
      </c>
      <c r="AG66" s="17">
        <f>+'[1]Posting 9.1'!AG123</f>
        <v>1323.40788</v>
      </c>
      <c r="AH66" s="17">
        <f>+'[1]Posting 9.1'!AH123</f>
        <v>4953.9345199999998</v>
      </c>
      <c r="AI66" s="17">
        <f>+'[1]Posting 9.1'!AI123</f>
        <v>10128.785530000001</v>
      </c>
      <c r="AJ66" s="17">
        <f>+'[1]Posting 9.1'!AJ123</f>
        <v>686.39</v>
      </c>
      <c r="AK66" s="17">
        <f>+'[1]Posting 9.1'!AK123</f>
        <v>5968.78</v>
      </c>
      <c r="AL66" s="17">
        <f>+'[1]Posting 9.1'!AL123</f>
        <v>13596.116</v>
      </c>
      <c r="AM66" s="17">
        <f>+'[1]Posting 9.1'!AM123</f>
        <v>6829.9388600000002</v>
      </c>
      <c r="AN66" s="17">
        <f>+'[1]Posting 9.1'!AN123</f>
        <v>1683.8085000000001</v>
      </c>
      <c r="AO66" s="17">
        <f>+'[1]Posting 9.1'!AO123</f>
        <v>2550.6351600000003</v>
      </c>
      <c r="AP66" s="17">
        <f>+'[1]Posting 9.1'!AP123</f>
        <v>1312.64</v>
      </c>
      <c r="AQ66" s="17">
        <f>+'[1]Posting 9.1'!AQ123</f>
        <v>4356.8500000000004</v>
      </c>
      <c r="AR66" s="17">
        <f>+'[1]Posting 9.1'!AR123</f>
        <v>648.63</v>
      </c>
      <c r="AS66" s="17">
        <f>+'[1]Posting 9.1'!AS123</f>
        <v>4576.2834499999999</v>
      </c>
      <c r="AT66" s="17">
        <f>+'[1]Posting 9.1'!AT123</f>
        <v>2177</v>
      </c>
      <c r="AU66" s="17">
        <f>+'[1]Posting 9.1'!AU123</f>
        <v>1556.6690000000001</v>
      </c>
      <c r="AV66" s="17">
        <f>+'[1]Posting 9.1'!AV123</f>
        <v>796.09</v>
      </c>
      <c r="AW66" s="17">
        <f>+'[1]Posting 9.1'!AW123</f>
        <v>2569.36157</v>
      </c>
      <c r="AX66" s="17">
        <f>+'[1]Posting 9.1'!AX123</f>
        <v>1117.6017099999999</v>
      </c>
      <c r="AY66" s="17">
        <f>+'[1]Posting 9.1'!AY123</f>
        <v>3906.52</v>
      </c>
      <c r="AZ66" s="17">
        <f>+'[1]Posting 9.1'!AZ123</f>
        <v>1461.56</v>
      </c>
      <c r="BA66" s="17">
        <f>+'[1]Posting 9.1'!BA123</f>
        <v>2075.2808399999999</v>
      </c>
      <c r="BB66" s="17">
        <f>+'[1]Posting 9.1'!BB123</f>
        <v>1813.6388700000002</v>
      </c>
      <c r="BC66" s="17">
        <f>+'[1]Posting 9.1'!BC123</f>
        <v>3276.5</v>
      </c>
      <c r="BD66" s="17">
        <f>+'[1]Posting 9.1'!BD123</f>
        <v>1234.2753300000002</v>
      </c>
      <c r="BE66" s="17">
        <f>+'[1]Posting 9.1'!BE123</f>
        <v>2069.1379999999999</v>
      </c>
      <c r="BF66" s="17">
        <f>+'[1]Posting 9.1'!BF123</f>
        <v>4527.2470000000003</v>
      </c>
      <c r="BG66" s="17">
        <f>+'[1]Posting 9.1'!BG123</f>
        <v>1561.125</v>
      </c>
      <c r="BH66" s="17">
        <f>+'[1]Posting 9.1'!BH123</f>
        <v>923.26900000000001</v>
      </c>
      <c r="BI66" s="17">
        <f>+'[1]Posting 9.1'!BI123</f>
        <v>909.72400000000005</v>
      </c>
      <c r="BJ66" s="17">
        <f>+'[1]Posting 9.1'!BJ123</f>
        <v>1851.703</v>
      </c>
      <c r="BK66" s="17">
        <f>+'[1]Posting 9.1'!BK123</f>
        <v>837.18799999999999</v>
      </c>
      <c r="BL66" s="17">
        <f>+'[1]Posting 9.1'!BL123</f>
        <v>1633.404</v>
      </c>
      <c r="BM66" s="17">
        <f>+'[1]Posting 9.1'!BM123</f>
        <v>1822.22</v>
      </c>
      <c r="BN66" s="17">
        <f>+'[1]Posting 9.1'!BN123</f>
        <v>231.53</v>
      </c>
      <c r="BO66" s="17">
        <f>+'[1]Posting 9.1'!BO123</f>
        <v>0</v>
      </c>
      <c r="BP66" s="17">
        <f>+'[1]Posting 9.1'!BP123</f>
        <v>1825.3050000000001</v>
      </c>
      <c r="BQ66" s="17">
        <f>+'[1]Posting 9.1'!BQ123</f>
        <v>169</v>
      </c>
      <c r="BR66" s="17">
        <f>+'[1]Posting 9.1'!BR123</f>
        <v>1634</v>
      </c>
      <c r="BS66" s="17">
        <f t="shared" si="28"/>
        <v>403119.85261449998</v>
      </c>
    </row>
    <row r="67" spans="1:71" ht="17.25">
      <c r="A67" s="15"/>
      <c r="B67" s="16" t="s">
        <v>129</v>
      </c>
      <c r="C67" s="17">
        <f>+'[1]Posting 9.1'!C124+'[1]Posting 9.1'!C125+'[1]Posting 9.1'!C126+'[1]Posting 9.1'!C127</f>
        <v>43348.89</v>
      </c>
      <c r="D67" s="17">
        <f>+'[1]Posting 9.1'!D124+'[1]Posting 9.1'!D125+'[1]Posting 9.1'!D126+'[1]Posting 9.1'!D127</f>
        <v>816.04000000000008</v>
      </c>
      <c r="E67" s="17">
        <f>+'[1]Posting 9.1'!E124+'[1]Posting 9.1'!E125+'[1]Posting 9.1'!E126+'[1]Posting 9.1'!E127</f>
        <v>807</v>
      </c>
      <c r="F67" s="17">
        <f>+'[1]Posting 9.1'!F124+'[1]Posting 9.1'!F125+'[1]Posting 9.1'!F126+'[1]Posting 9.1'!F127</f>
        <v>1969.56906</v>
      </c>
      <c r="G67" s="17">
        <f>+'[1]Posting 9.1'!G124+'[1]Posting 9.1'!G125+'[1]Posting 9.1'!G126+'[1]Posting 9.1'!G127</f>
        <v>568.17997000000003</v>
      </c>
      <c r="H67" s="17">
        <f>+'[1]Posting 9.1'!H124+'[1]Posting 9.1'!H125+'[1]Posting 9.1'!H126+'[1]Posting 9.1'!H127</f>
        <v>882.63273749999985</v>
      </c>
      <c r="I67" s="17">
        <f>+'[1]Posting 9.1'!I124+'[1]Posting 9.1'!I125+'[1]Posting 9.1'!I126+'[1]Posting 9.1'!I127</f>
        <v>17993.779499999997</v>
      </c>
      <c r="J67" s="17">
        <f>+'[1]Posting 9.1'!J124+'[1]Posting 9.1'!J125+'[1]Posting 9.1'!J126+'[1]Posting 9.1'!J127</f>
        <v>984</v>
      </c>
      <c r="K67" s="17">
        <f>+'[1]Posting 9.1'!K124+'[1]Posting 9.1'!K125+'[1]Posting 9.1'!K126+'[1]Posting 9.1'!K127</f>
        <v>313.49700000000001</v>
      </c>
      <c r="L67" s="17">
        <f>+'[1]Posting 9.1'!L124+'[1]Posting 9.1'!L125+'[1]Posting 9.1'!L126+'[1]Posting 9.1'!L127</f>
        <v>1178.0020000000002</v>
      </c>
      <c r="M67" s="17">
        <f>+'[1]Posting 9.1'!M124+'[1]Posting 9.1'!M125+'[1]Posting 9.1'!M126+'[1]Posting 9.1'!M127</f>
        <v>5241.5656399999998</v>
      </c>
      <c r="N67" s="17">
        <f>+'[1]Posting 9.1'!N124+'[1]Posting 9.1'!N125+'[1]Posting 9.1'!N126+'[1]Posting 9.1'!N127</f>
        <v>2620.0507900000002</v>
      </c>
      <c r="O67" s="17">
        <f>+'[1]Posting 9.1'!O124+'[1]Posting 9.1'!O125+'[1]Posting 9.1'!O126+'[1]Posting 9.1'!O127</f>
        <v>1284.2219700000001</v>
      </c>
      <c r="P67" s="17">
        <f>+'[1]Posting 9.1'!P124+'[1]Posting 9.1'!P125+'[1]Posting 9.1'!P126+'[1]Posting 9.1'!P127</f>
        <v>2396.1556399999999</v>
      </c>
      <c r="Q67" s="17">
        <f>+'[1]Posting 9.1'!Q124+'[1]Posting 9.1'!Q125+'[1]Posting 9.1'!Q126+'[1]Posting 9.1'!Q127</f>
        <v>10511.73042</v>
      </c>
      <c r="R67" s="17">
        <f>+'[1]Posting 9.1'!R124+'[1]Posting 9.1'!R125+'[1]Posting 9.1'!R126+'[1]Posting 9.1'!R127</f>
        <v>1455.6885</v>
      </c>
      <c r="S67" s="17">
        <f>+'[1]Posting 9.1'!S124+'[1]Posting 9.1'!S125+'[1]Posting 9.1'!S126+'[1]Posting 9.1'!S127</f>
        <v>703.17200000000003</v>
      </c>
      <c r="T67" s="17">
        <f>+'[1]Posting 9.1'!T124+'[1]Posting 9.1'!T125+'[1]Posting 9.1'!T126+'[1]Posting 9.1'!T127</f>
        <v>146.69215999999994</v>
      </c>
      <c r="U67" s="17">
        <f>+'[1]Posting 9.1'!U124+'[1]Posting 9.1'!U125+'[1]Posting 9.1'!U126+'[1]Posting 9.1'!U127</f>
        <v>2014.7860900000001</v>
      </c>
      <c r="V67" s="17">
        <f>+'[1]Posting 9.1'!V124+'[1]Posting 9.1'!V125+'[1]Posting 9.1'!V126+'[1]Posting 9.1'!V127</f>
        <v>6584.3173800000004</v>
      </c>
      <c r="W67" s="17">
        <f>+'[1]Posting 9.1'!W124+'[1]Posting 9.1'!W125+'[1]Posting 9.1'!W126+'[1]Posting 9.1'!W127</f>
        <v>6731.74</v>
      </c>
      <c r="X67" s="17">
        <f>+'[1]Posting 9.1'!X124+'[1]Posting 9.1'!X125+'[1]Posting 9.1'!X126+'[1]Posting 9.1'!X127</f>
        <v>1989.3691900000001</v>
      </c>
      <c r="Y67" s="17">
        <f>+'[1]Posting 9.1'!Y124+'[1]Posting 9.1'!Y125+'[1]Posting 9.1'!Y126+'[1]Posting 9.1'!Y127</f>
        <v>3611.2198800000001</v>
      </c>
      <c r="Z67" s="17">
        <f>+'[1]Posting 9.1'!Z124+'[1]Posting 9.1'!Z125+'[1]Posting 9.1'!Z126+'[1]Posting 9.1'!Z127</f>
        <v>5213.0151500000002</v>
      </c>
      <c r="AA67" s="17">
        <f>+'[1]Posting 9.1'!AA124+'[1]Posting 9.1'!AA125+'[1]Posting 9.1'!AA126+'[1]Posting 9.1'!AA127</f>
        <v>2063.4725984666679</v>
      </c>
      <c r="AB67" s="17">
        <f>+'[1]Posting 9.1'!AB124+'[1]Posting 9.1'!AB125+'[1]Posting 9.1'!AB126+'[1]Posting 9.1'!AB127</f>
        <v>0</v>
      </c>
      <c r="AC67" s="17">
        <f>+'[1]Posting 9.1'!AC124+'[1]Posting 9.1'!AC125+'[1]Posting 9.1'!AC126+'[1]Posting 9.1'!AC127</f>
        <v>1305.9146200000002</v>
      </c>
      <c r="AD67" s="17">
        <f>+'[1]Posting 9.1'!AD124+'[1]Posting 9.1'!AD125+'[1]Posting 9.1'!AD126+'[1]Posting 9.1'!AD127</f>
        <v>4021.9387200000001</v>
      </c>
      <c r="AE67" s="17">
        <f>+'[1]Posting 9.1'!AE124+'[1]Posting 9.1'!AE125+'[1]Posting 9.1'!AE126+'[1]Posting 9.1'!AE127</f>
        <v>3398.8653300000001</v>
      </c>
      <c r="AF67" s="17">
        <f>+'[1]Posting 9.1'!AF124+'[1]Posting 9.1'!AF125+'[1]Posting 9.1'!AF126+'[1]Posting 9.1'!AF127</f>
        <v>440.54880000000003</v>
      </c>
      <c r="AG67" s="17">
        <f>+'[1]Posting 9.1'!AG124+'[1]Posting 9.1'!AG125+'[1]Posting 9.1'!AG126+'[1]Posting 9.1'!AG127</f>
        <v>1889.7169000000001</v>
      </c>
      <c r="AH67" s="17">
        <f>+'[1]Posting 9.1'!AH124+'[1]Posting 9.1'!AH125+'[1]Posting 9.1'!AH126+'[1]Posting 9.1'!AH127</f>
        <v>11009.62082</v>
      </c>
      <c r="AI67" s="17">
        <f>+'[1]Posting 9.1'!AI124+'[1]Posting 9.1'!AI125+'[1]Posting 9.1'!AI126+'[1]Posting 9.1'!AI127</f>
        <v>3061.8904500000003</v>
      </c>
      <c r="AJ67" s="17">
        <f>+'[1]Posting 9.1'!AJ124+'[1]Posting 9.1'!AJ125+'[1]Posting 9.1'!AJ126+'[1]Posting 9.1'!AJ127</f>
        <v>690.85</v>
      </c>
      <c r="AK67" s="17">
        <f>+'[1]Posting 9.1'!AK124+'[1]Posting 9.1'!AK125+'[1]Posting 9.1'!AK126+'[1]Posting 9.1'!AK127</f>
        <v>4632.2719999999999</v>
      </c>
      <c r="AL67" s="17">
        <f>+'[1]Posting 9.1'!AL124+'[1]Posting 9.1'!AL125+'[1]Posting 9.1'!AL126+'[1]Posting 9.1'!AL127</f>
        <v>1578.2306699999999</v>
      </c>
      <c r="AM67" s="17">
        <f>+'[1]Posting 9.1'!AM124+'[1]Posting 9.1'!AM125+'[1]Posting 9.1'!AM126+'[1]Posting 9.1'!AM127</f>
        <v>1751.6733000000004</v>
      </c>
      <c r="AN67" s="17">
        <f>+'[1]Posting 9.1'!AN124+'[1]Posting 9.1'!AN125+'[1]Posting 9.1'!AN126+'[1]Posting 9.1'!AN127</f>
        <v>1871.70326</v>
      </c>
      <c r="AO67" s="17">
        <f>+'[1]Posting 9.1'!AO124+'[1]Posting 9.1'!AO125+'[1]Posting 9.1'!AO126+'[1]Posting 9.1'!AO127</f>
        <v>4158.62824</v>
      </c>
      <c r="AP67" s="17">
        <f>+'[1]Posting 9.1'!AP124+'[1]Posting 9.1'!AP125+'[1]Posting 9.1'!AP126+'[1]Posting 9.1'!AP127</f>
        <v>1015.71</v>
      </c>
      <c r="AQ67" s="17">
        <f>+'[1]Posting 9.1'!AQ124+'[1]Posting 9.1'!AQ125+'[1]Posting 9.1'!AQ126+'[1]Posting 9.1'!AQ127</f>
        <v>2443.2687100000003</v>
      </c>
      <c r="AR67" s="17">
        <f>+'[1]Posting 9.1'!AR124+'[1]Posting 9.1'!AR125+'[1]Posting 9.1'!AR126+'[1]Posting 9.1'!AR127</f>
        <v>430.2</v>
      </c>
      <c r="AS67" s="17">
        <f>+'[1]Posting 9.1'!AS124+'[1]Posting 9.1'!AS125+'[1]Posting 9.1'!AS126+'[1]Posting 9.1'!AS127</f>
        <v>7709.5581199999997</v>
      </c>
      <c r="AT67" s="17">
        <f>+'[1]Posting 9.1'!AT124+'[1]Posting 9.1'!AT125+'[1]Posting 9.1'!AT126+'[1]Posting 9.1'!AT127</f>
        <v>1273</v>
      </c>
      <c r="AU67" s="17">
        <f>+'[1]Posting 9.1'!AU124+'[1]Posting 9.1'!AU125+'[1]Posting 9.1'!AU126+'[1]Posting 9.1'!AU127</f>
        <v>1171.90283</v>
      </c>
      <c r="AV67" s="17">
        <f>+'[1]Posting 9.1'!AV124+'[1]Posting 9.1'!AV125+'[1]Posting 9.1'!AV126+'[1]Posting 9.1'!AV127</f>
        <v>1189.8699999999999</v>
      </c>
      <c r="AW67" s="17">
        <f>+'[1]Posting 9.1'!AW124+'[1]Posting 9.1'!AW125+'[1]Posting 9.1'!AW126+'[1]Posting 9.1'!AW127</f>
        <v>3835.0270099999998</v>
      </c>
      <c r="AX67" s="17">
        <f>+'[1]Posting 9.1'!AX124+'[1]Posting 9.1'!AX125+'[1]Posting 9.1'!AX126+'[1]Posting 9.1'!AX127</f>
        <v>2474.0221499999998</v>
      </c>
      <c r="AY67" s="17">
        <f>+'[1]Posting 9.1'!AY124+'[1]Posting 9.1'!AY125+'[1]Posting 9.1'!AY126+'[1]Posting 9.1'!AY127</f>
        <v>4730.17</v>
      </c>
      <c r="AZ67" s="17">
        <f>+'[1]Posting 9.1'!AZ124+'[1]Posting 9.1'!AZ125+'[1]Posting 9.1'!AZ126+'[1]Posting 9.1'!AZ127</f>
        <v>1764.96</v>
      </c>
      <c r="BA67" s="17">
        <f>+'[1]Posting 9.1'!BA124+'[1]Posting 9.1'!BA125+'[1]Posting 9.1'!BA126+'[1]Posting 9.1'!BA127</f>
        <v>2041.0304800000001</v>
      </c>
      <c r="BB67" s="17">
        <f>+'[1]Posting 9.1'!BB124+'[1]Posting 9.1'!BB125+'[1]Posting 9.1'!BB126+'[1]Posting 9.1'!BB127</f>
        <v>3756.8318500000005</v>
      </c>
      <c r="BC67" s="17">
        <f>+'[1]Posting 9.1'!BC124+'[1]Posting 9.1'!BC125+'[1]Posting 9.1'!BC126+'[1]Posting 9.1'!BC127</f>
        <v>773.74</v>
      </c>
      <c r="BD67" s="17">
        <f>+'[1]Posting 9.1'!BD124+'[1]Posting 9.1'!BD125+'[1]Posting 9.1'!BD126+'[1]Posting 9.1'!BD127</f>
        <v>859.36324999999999</v>
      </c>
      <c r="BE67" s="17">
        <f>+'[1]Posting 9.1'!BE124+'[1]Posting 9.1'!BE125+'[1]Posting 9.1'!BE126+'[1]Posting 9.1'!BE127</f>
        <v>1358.9269999999999</v>
      </c>
      <c r="BF67" s="17">
        <f>+'[1]Posting 9.1'!BF124+'[1]Posting 9.1'!BF125+'[1]Posting 9.1'!BF126+'[1]Posting 9.1'!BF127</f>
        <v>6537.9100899999994</v>
      </c>
      <c r="BG67" s="17">
        <f>+'[1]Posting 9.1'!BG124+'[1]Posting 9.1'!BG125+'[1]Posting 9.1'!BG126+'[1]Posting 9.1'!BG127</f>
        <v>1241.98</v>
      </c>
      <c r="BH67" s="17">
        <f>+'[1]Posting 9.1'!BH124+'[1]Posting 9.1'!BH125+'[1]Posting 9.1'!BH126+'[1]Posting 9.1'!BH127</f>
        <v>962.577</v>
      </c>
      <c r="BI67" s="17">
        <f>+'[1]Posting 9.1'!BI124+'[1]Posting 9.1'!BI125+'[1]Posting 9.1'!BI126+'[1]Posting 9.1'!BI127</f>
        <v>1912.1154899999999</v>
      </c>
      <c r="BJ67" s="17">
        <f>+'[1]Posting 9.1'!BJ124+'[1]Posting 9.1'!BJ125+'[1]Posting 9.1'!BJ126+'[1]Posting 9.1'!BJ127</f>
        <v>1401.4231500000001</v>
      </c>
      <c r="BK67" s="17">
        <f>+'[1]Posting 9.1'!BK124+'[1]Posting 9.1'!BK125+'[1]Posting 9.1'!BK126+'[1]Posting 9.1'!BK127</f>
        <v>924.61200000000008</v>
      </c>
      <c r="BL67" s="17">
        <f>+'[1]Posting 9.1'!BL124+'[1]Posting 9.1'!BL125+'[1]Posting 9.1'!BL126+'[1]Posting 9.1'!BL127</f>
        <v>1054.42073</v>
      </c>
      <c r="BM67" s="17">
        <f>+'[1]Posting 9.1'!BM124+'[1]Posting 9.1'!BM125+'[1]Posting 9.1'!BM126+'[1]Posting 9.1'!BM127</f>
        <v>1475.67</v>
      </c>
      <c r="BN67" s="17">
        <f>+'[1]Posting 9.1'!BN124+'[1]Posting 9.1'!BN125+'[1]Posting 9.1'!BN126+'[1]Posting 9.1'!BN127</f>
        <v>1015.1200000000001</v>
      </c>
      <c r="BO67" s="17">
        <f>+'[1]Posting 9.1'!BO124+'[1]Posting 9.1'!BO125+'[1]Posting 9.1'!BO126+'[1]Posting 9.1'!BO127</f>
        <v>0</v>
      </c>
      <c r="BP67" s="17">
        <f>+'[1]Posting 9.1'!BP124+'[1]Posting 9.1'!BP125+'[1]Posting 9.1'!BP126+'[1]Posting 9.1'!BP127</f>
        <v>2397.299</v>
      </c>
      <c r="BQ67" s="17">
        <f>+'[1]Posting 9.1'!BQ124+'[1]Posting 9.1'!BQ125+'[1]Posting 9.1'!BQ126+'[1]Posting 9.1'!BQ127</f>
        <v>888</v>
      </c>
      <c r="BR67" s="17">
        <f>+'[1]Posting 9.1'!BR124+'[1]Posting 9.1'!BR125+'[1]Posting 9.1'!BR126+'[1]Posting 9.1'!BR127</f>
        <v>1111</v>
      </c>
      <c r="BS67" s="17">
        <f t="shared" si="28"/>
        <v>218990.34964596663</v>
      </c>
    </row>
    <row r="68" spans="1:71" ht="17.25">
      <c r="A68" s="12">
        <v>8</v>
      </c>
      <c r="B68" s="26" t="s">
        <v>130</v>
      </c>
      <c r="C68" s="14">
        <f>SUM(C69:C76)</f>
        <v>1073068.8500000001</v>
      </c>
      <c r="D68" s="14">
        <f t="shared" ref="D68:BO68" si="29">SUM(D69:D76)</f>
        <v>210841.89</v>
      </c>
      <c r="E68" s="14">
        <f t="shared" si="29"/>
        <v>386452</v>
      </c>
      <c r="F68" s="14">
        <f t="shared" si="29"/>
        <v>155329.91217</v>
      </c>
      <c r="G68" s="14">
        <f t="shared" si="29"/>
        <v>507567.28847000003</v>
      </c>
      <c r="H68" s="14">
        <f t="shared" si="29"/>
        <v>257472.67064</v>
      </c>
      <c r="I68" s="14">
        <f t="shared" si="29"/>
        <v>115306.66709</v>
      </c>
      <c r="J68" s="14">
        <f t="shared" si="29"/>
        <v>11564</v>
      </c>
      <c r="K68" s="14">
        <f t="shared" si="29"/>
        <v>20153.751200000002</v>
      </c>
      <c r="L68" s="14">
        <f t="shared" si="29"/>
        <v>27143.083350000001</v>
      </c>
      <c r="M68" s="14">
        <f t="shared" si="29"/>
        <v>18689.405650000001</v>
      </c>
      <c r="N68" s="14">
        <f t="shared" si="29"/>
        <v>43776.265969999993</v>
      </c>
      <c r="O68" s="14">
        <f t="shared" si="29"/>
        <v>40954.516060000002</v>
      </c>
      <c r="P68" s="14">
        <f t="shared" si="29"/>
        <v>20113.410390000005</v>
      </c>
      <c r="Q68" s="14">
        <f t="shared" si="29"/>
        <v>49405.563389999996</v>
      </c>
      <c r="R68" s="14">
        <f t="shared" si="29"/>
        <v>315182.88647999999</v>
      </c>
      <c r="S68" s="14">
        <f t="shared" si="29"/>
        <v>14768.989279999998</v>
      </c>
      <c r="T68" s="14">
        <f t="shared" si="29"/>
        <v>91161.407880000013</v>
      </c>
      <c r="U68" s="14">
        <f t="shared" si="29"/>
        <v>15196.628279999997</v>
      </c>
      <c r="V68" s="14">
        <f t="shared" si="29"/>
        <v>38049.550259999996</v>
      </c>
      <c r="W68" s="14">
        <f t="shared" si="29"/>
        <v>25218.059999999998</v>
      </c>
      <c r="X68" s="14">
        <f t="shared" si="29"/>
        <v>25096.874599999999</v>
      </c>
      <c r="Y68" s="14">
        <f t="shared" si="29"/>
        <v>42824.594975454449</v>
      </c>
      <c r="Z68" s="14">
        <f t="shared" si="29"/>
        <v>53707.663855000006</v>
      </c>
      <c r="AA68" s="14">
        <f t="shared" si="29"/>
        <v>22624.670333499998</v>
      </c>
      <c r="AB68" s="14">
        <f t="shared" si="29"/>
        <v>32471.671050000004</v>
      </c>
      <c r="AC68" s="14">
        <f t="shared" si="29"/>
        <v>16616.828730000001</v>
      </c>
      <c r="AD68" s="14">
        <f t="shared" si="29"/>
        <v>131961.57578999997</v>
      </c>
      <c r="AE68" s="14">
        <f t="shared" si="29"/>
        <v>16130.549429999999</v>
      </c>
      <c r="AF68" s="14">
        <f t="shared" si="29"/>
        <v>7913.6268900000005</v>
      </c>
      <c r="AG68" s="14">
        <f t="shared" si="29"/>
        <v>10341.659599999999</v>
      </c>
      <c r="AH68" s="14">
        <f t="shared" si="29"/>
        <v>83253.672860000006</v>
      </c>
      <c r="AI68" s="14">
        <f t="shared" si="29"/>
        <v>1620091.12683</v>
      </c>
      <c r="AJ68" s="14">
        <f t="shared" si="29"/>
        <v>5901.2</v>
      </c>
      <c r="AK68" s="14">
        <f t="shared" si="29"/>
        <v>29310.884999999998</v>
      </c>
      <c r="AL68" s="14">
        <f t="shared" si="29"/>
        <v>139023.11592000001</v>
      </c>
      <c r="AM68" s="14">
        <f t="shared" si="29"/>
        <v>171689.48689590578</v>
      </c>
      <c r="AN68" s="14">
        <f t="shared" si="29"/>
        <v>16502.732220000002</v>
      </c>
      <c r="AO68" s="14">
        <f t="shared" si="29"/>
        <v>7587.1704800000007</v>
      </c>
      <c r="AP68" s="14">
        <f t="shared" si="29"/>
        <v>6588.9299999999994</v>
      </c>
      <c r="AQ68" s="14">
        <f t="shared" si="29"/>
        <v>4513.2540950000011</v>
      </c>
      <c r="AR68" s="14">
        <f t="shared" si="29"/>
        <v>599.23</v>
      </c>
      <c r="AS68" s="14">
        <f t="shared" si="29"/>
        <v>20021.005740000001</v>
      </c>
      <c r="AT68" s="14">
        <f t="shared" si="29"/>
        <v>7768</v>
      </c>
      <c r="AU68" s="14">
        <f t="shared" si="29"/>
        <v>3714.97426</v>
      </c>
      <c r="AV68" s="14">
        <f t="shared" si="29"/>
        <v>2652.6099999999997</v>
      </c>
      <c r="AW68" s="14">
        <f t="shared" si="29"/>
        <v>6746.5042000000003</v>
      </c>
      <c r="AX68" s="14">
        <f t="shared" si="29"/>
        <v>13172.124119999999</v>
      </c>
      <c r="AY68" s="14">
        <f t="shared" si="29"/>
        <v>14182.279999999997</v>
      </c>
      <c r="AZ68" s="14">
        <f t="shared" si="29"/>
        <v>4818.6000000000004</v>
      </c>
      <c r="BA68" s="14">
        <f t="shared" si="29"/>
        <v>7648.5913400000009</v>
      </c>
      <c r="BB68" s="14">
        <f t="shared" si="29"/>
        <v>3994.4892300000001</v>
      </c>
      <c r="BC68" s="14">
        <f t="shared" si="29"/>
        <v>8399.2599999999984</v>
      </c>
      <c r="BD68" s="14">
        <f t="shared" si="29"/>
        <v>1288.3074300000001</v>
      </c>
      <c r="BE68" s="14">
        <f t="shared" si="29"/>
        <v>5827.9088499999998</v>
      </c>
      <c r="BF68" s="14">
        <f t="shared" si="29"/>
        <v>19016.414149999997</v>
      </c>
      <c r="BG68" s="14">
        <f t="shared" si="29"/>
        <v>3663.0630000000001</v>
      </c>
      <c r="BH68" s="14">
        <f t="shared" si="29"/>
        <v>1695.9859999999999</v>
      </c>
      <c r="BI68" s="14">
        <f t="shared" si="29"/>
        <v>1609.5902999999998</v>
      </c>
      <c r="BJ68" s="14">
        <f t="shared" si="29"/>
        <v>3120.5142799999994</v>
      </c>
      <c r="BK68" s="14">
        <f t="shared" si="29"/>
        <v>1152.6610800000001</v>
      </c>
      <c r="BL68" s="14">
        <f t="shared" si="29"/>
        <v>2943.6232500000006</v>
      </c>
      <c r="BM68" s="14">
        <f t="shared" si="29"/>
        <v>1184.0099999999998</v>
      </c>
      <c r="BN68" s="14">
        <f t="shared" si="29"/>
        <v>411.41</v>
      </c>
      <c r="BO68" s="14">
        <f t="shared" si="29"/>
        <v>147</v>
      </c>
      <c r="BP68" s="14">
        <f t="shared" ref="BP68:BS68" si="30">SUM(BP69:BP76)</f>
        <v>606.83470000000011</v>
      </c>
      <c r="BQ68" s="14">
        <f t="shared" si="30"/>
        <v>3890</v>
      </c>
      <c r="BR68" s="14">
        <f t="shared" si="30"/>
        <v>2230</v>
      </c>
      <c r="BS68" s="14">
        <f t="shared" si="30"/>
        <v>6024073.0780448616</v>
      </c>
    </row>
    <row r="69" spans="1:71" ht="17.25">
      <c r="A69" s="15"/>
      <c r="B69" s="27" t="s">
        <v>131</v>
      </c>
      <c r="C69" s="17">
        <f>'[1]Posting 9.1'!C129</f>
        <v>55560.87</v>
      </c>
      <c r="D69" s="17">
        <f>'[1]Posting 9.1'!D129</f>
        <v>62542</v>
      </c>
      <c r="E69" s="17">
        <f>'[1]Posting 9.1'!E129</f>
        <v>17041</v>
      </c>
      <c r="F69" s="17">
        <f>'[1]Posting 9.1'!F129</f>
        <v>4456.4120000000003</v>
      </c>
      <c r="G69" s="17">
        <f>'[1]Posting 9.1'!G129</f>
        <v>0</v>
      </c>
      <c r="H69" s="17">
        <f>'[1]Posting 9.1'!H129</f>
        <v>662.00716999999997</v>
      </c>
      <c r="I69" s="17">
        <f>'[1]Posting 9.1'!I129</f>
        <v>37448.595999999998</v>
      </c>
      <c r="J69" s="17">
        <f>'[1]Posting 9.1'!J129</f>
        <v>8378</v>
      </c>
      <c r="K69" s="17">
        <f>'[1]Posting 9.1'!K129</f>
        <v>9953.3690000000006</v>
      </c>
      <c r="L69" s="17">
        <f>'[1]Posting 9.1'!L129</f>
        <v>0</v>
      </c>
      <c r="M69" s="17">
        <f>'[1]Posting 9.1'!M129</f>
        <v>1487.4680000000001</v>
      </c>
      <c r="N69" s="17">
        <f>'[1]Posting 9.1'!N129</f>
        <v>12313.745269999999</v>
      </c>
      <c r="O69" s="17">
        <f>'[1]Posting 9.1'!O129</f>
        <v>15014.42</v>
      </c>
      <c r="P69" s="17">
        <f>'[1]Posting 9.1'!P129</f>
        <v>11104.600689999999</v>
      </c>
      <c r="Q69" s="17">
        <f>'[1]Posting 9.1'!Q129</f>
        <v>17166.871899999998</v>
      </c>
      <c r="R69" s="17">
        <f>'[1]Posting 9.1'!R129</f>
        <v>294785.78999999998</v>
      </c>
      <c r="S69" s="17">
        <f>'[1]Posting 9.1'!S129</f>
        <v>0</v>
      </c>
      <c r="T69" s="17">
        <f>'[1]Posting 9.1'!T129</f>
        <v>35592.470970000009</v>
      </c>
      <c r="U69" s="17">
        <f>'[1]Posting 9.1'!U129</f>
        <v>6144.4590400000006</v>
      </c>
      <c r="V69" s="17">
        <f>'[1]Posting 9.1'!V129</f>
        <v>16458.505789999999</v>
      </c>
      <c r="W69" s="17">
        <f>'[1]Posting 9.1'!W129</f>
        <v>0</v>
      </c>
      <c r="X69" s="17">
        <f>'[1]Posting 9.1'!X129</f>
        <v>21172.841110000001</v>
      </c>
      <c r="Y69" s="17">
        <f>'[1]Posting 9.1'!Y129</f>
        <v>31261.628479999999</v>
      </c>
      <c r="Z69" s="17">
        <f>'[1]Posting 9.1'!Z129</f>
        <v>0</v>
      </c>
      <c r="AA69" s="17">
        <f>'[1]Posting 9.1'!AA129</f>
        <v>15348.335869999999</v>
      </c>
      <c r="AB69" s="17">
        <f>'[1]Posting 9.1'!AB129</f>
        <v>18856.064240000003</v>
      </c>
      <c r="AC69" s="17">
        <f>'[1]Posting 9.1'!AC129</f>
        <v>10215.482099999999</v>
      </c>
      <c r="AD69" s="17">
        <f>'[1]Posting 9.1'!AD129</f>
        <v>44914.776079999996</v>
      </c>
      <c r="AE69" s="17">
        <f>'[1]Posting 9.1'!AE129</f>
        <v>7421.9055599999992</v>
      </c>
      <c r="AF69" s="17">
        <f>'[1]Posting 9.1'!AF129</f>
        <v>524.87550999999996</v>
      </c>
      <c r="AG69" s="17">
        <f>'[1]Posting 9.1'!AG129</f>
        <v>0</v>
      </c>
      <c r="AH69" s="17">
        <f>'[1]Posting 9.1'!AH129</f>
        <v>27124.893180000003</v>
      </c>
      <c r="AI69" s="17">
        <f>'[1]Posting 9.1'!AI129</f>
        <v>537012.18572000007</v>
      </c>
      <c r="AJ69" s="17">
        <f>'[1]Posting 9.1'!AJ129</f>
        <v>3308.11</v>
      </c>
      <c r="AK69" s="17">
        <f>'[1]Posting 9.1'!AK129</f>
        <v>17374.154999999999</v>
      </c>
      <c r="AL69" s="17">
        <f>'[1]Posting 9.1'!AL129</f>
        <v>29503.6384</v>
      </c>
      <c r="AM69" s="17">
        <f>'[1]Posting 9.1'!AM129</f>
        <v>42058.863969699953</v>
      </c>
      <c r="AN69" s="17">
        <f>'[1]Posting 9.1'!AN129</f>
        <v>7939.4488499999998</v>
      </c>
      <c r="AO69" s="17">
        <f>'[1]Posting 9.1'!AO129</f>
        <v>4716.5248200000005</v>
      </c>
      <c r="AP69" s="17">
        <f>'[1]Posting 9.1'!AP129</f>
        <v>1603.08</v>
      </c>
      <c r="AQ69" s="17">
        <f>'[1]Posting 9.1'!AQ129</f>
        <v>841.92</v>
      </c>
      <c r="AR69" s="17">
        <f>'[1]Posting 9.1'!AR129</f>
        <v>0</v>
      </c>
      <c r="AS69" s="17">
        <f>'[1]Posting 9.1'!AS129</f>
        <v>14557.341</v>
      </c>
      <c r="AT69" s="17">
        <f>'[1]Posting 9.1'!AT129</f>
        <v>3690</v>
      </c>
      <c r="AU69" s="17">
        <f>'[1]Posting 9.1'!AU129</f>
        <v>1849.6369999999999</v>
      </c>
      <c r="AV69" s="17">
        <f>'[1]Posting 9.1'!AV129</f>
        <v>0</v>
      </c>
      <c r="AW69" s="17">
        <f>'[1]Posting 9.1'!AW129</f>
        <v>5677.4185800000005</v>
      </c>
      <c r="AX69" s="17">
        <f>'[1]Posting 9.1'!AX129</f>
        <v>7393.8905499999973</v>
      </c>
      <c r="AY69" s="17">
        <f>'[1]Posting 9.1'!AY129</f>
        <v>9291.65</v>
      </c>
      <c r="AZ69" s="17">
        <f>'[1]Posting 9.1'!AZ129</f>
        <v>4032.2</v>
      </c>
      <c r="BA69" s="17">
        <f>'[1]Posting 9.1'!BA129</f>
        <v>4678.87</v>
      </c>
      <c r="BB69" s="17">
        <f>'[1]Posting 9.1'!BB129</f>
        <v>187.13</v>
      </c>
      <c r="BC69" s="17">
        <f>'[1]Posting 9.1'!BC129</f>
        <v>7059</v>
      </c>
      <c r="BD69" s="17">
        <f>'[1]Posting 9.1'!BD129</f>
        <v>906.12578000000008</v>
      </c>
      <c r="BE69" s="17">
        <f>'[1]Posting 9.1'!BE129</f>
        <v>4607.0156799999995</v>
      </c>
      <c r="BF69" s="17">
        <f>'[1]Posting 9.1'!BF129</f>
        <v>18106.302</v>
      </c>
      <c r="BG69" s="17">
        <f>'[1]Posting 9.1'!BG129</f>
        <v>2648.72</v>
      </c>
      <c r="BH69" s="17">
        <f>'[1]Posting 9.1'!BH129</f>
        <v>357.245</v>
      </c>
      <c r="BI69" s="17">
        <f>'[1]Posting 9.1'!BI129</f>
        <v>0</v>
      </c>
      <c r="BJ69" s="17">
        <f>'[1]Posting 9.1'!BJ129</f>
        <v>1461.2051299999998</v>
      </c>
      <c r="BK69" s="17">
        <f>'[1]Posting 9.1'!BK129</f>
        <v>0</v>
      </c>
      <c r="BL69" s="17">
        <f>'[1]Posting 9.1'!BL129</f>
        <v>1938.2078399999998</v>
      </c>
      <c r="BM69" s="17">
        <f>'[1]Posting 9.1'!BM129</f>
        <v>819.9</v>
      </c>
      <c r="BN69" s="17">
        <f>'[1]Posting 9.1'!BN129</f>
        <v>76.790000000000006</v>
      </c>
      <c r="BO69" s="17">
        <f>'[1]Posting 9.1'!BO129</f>
        <v>0</v>
      </c>
      <c r="BP69" s="17">
        <f>'[1]Posting 9.1'!BP129</f>
        <v>0</v>
      </c>
      <c r="BQ69" s="17">
        <f>'[1]Posting 9.1'!BQ129</f>
        <v>3005</v>
      </c>
      <c r="BR69" s="17">
        <f>'[1]Posting 9.1'!BR129</f>
        <v>477</v>
      </c>
      <c r="BS69" s="17">
        <f>SUM(C69:BR69)</f>
        <v>1520129.9632796997</v>
      </c>
    </row>
    <row r="70" spans="1:71" ht="17.25">
      <c r="A70" s="15"/>
      <c r="B70" s="28" t="s">
        <v>132</v>
      </c>
      <c r="C70" s="17">
        <f>+'[1]Posting 9.1'!C133</f>
        <v>6024.96</v>
      </c>
      <c r="D70" s="17">
        <f>+'[1]Posting 9.1'!D133</f>
        <v>130.77000000000001</v>
      </c>
      <c r="E70" s="17">
        <f>+'[1]Posting 9.1'!E133</f>
        <v>3318</v>
      </c>
      <c r="F70" s="17">
        <f>+'[1]Posting 9.1'!F133</f>
        <v>7112.9049100000002</v>
      </c>
      <c r="G70" s="17">
        <f>+'[1]Posting 9.1'!G133</f>
        <v>4846.1931100000002</v>
      </c>
      <c r="H70" s="17">
        <f>+'[1]Posting 9.1'!H133</f>
        <v>238.37175000000005</v>
      </c>
      <c r="I70" s="17">
        <f>+'[1]Posting 9.1'!I133</f>
        <v>3513.9781800000001</v>
      </c>
      <c r="J70" s="17">
        <f>+'[1]Posting 9.1'!J133</f>
        <v>496</v>
      </c>
      <c r="K70" s="17">
        <f>+'[1]Posting 9.1'!K133</f>
        <v>1034.9985800000002</v>
      </c>
      <c r="L70" s="17">
        <f>+'[1]Posting 9.1'!L133</f>
        <v>1141.0576699999999</v>
      </c>
      <c r="M70" s="17">
        <f>+'[1]Posting 9.1'!M133</f>
        <v>1755.4246900000001</v>
      </c>
      <c r="N70" s="17">
        <f>+'[1]Posting 9.1'!N133</f>
        <v>92.995609999999999</v>
      </c>
      <c r="O70" s="17">
        <f>+'[1]Posting 9.1'!O133</f>
        <v>562.23460999999998</v>
      </c>
      <c r="P70" s="17">
        <f>+'[1]Posting 9.1'!P133</f>
        <v>464.51971999999995</v>
      </c>
      <c r="Q70" s="17">
        <f>+'[1]Posting 9.1'!Q133</f>
        <v>740.38843999999995</v>
      </c>
      <c r="R70" s="17">
        <f>+'[1]Posting 9.1'!R133</f>
        <v>1447.2656100000002</v>
      </c>
      <c r="S70" s="17">
        <f>+'[1]Posting 9.1'!S133</f>
        <v>557.59630000000004</v>
      </c>
      <c r="T70" s="17">
        <f>+'[1]Posting 9.1'!T133</f>
        <v>899.93200000000002</v>
      </c>
      <c r="U70" s="17">
        <f>+'[1]Posting 9.1'!U133</f>
        <v>290.16957000000002</v>
      </c>
      <c r="V70" s="17">
        <f>+'[1]Posting 9.1'!V133</f>
        <v>1022.5416299999999</v>
      </c>
      <c r="W70" s="17">
        <f>+'[1]Posting 9.1'!W133</f>
        <v>665.13</v>
      </c>
      <c r="X70" s="17">
        <f>+'[1]Posting 9.1'!X133</f>
        <v>655.38297999999998</v>
      </c>
      <c r="Y70" s="17">
        <f>+'[1]Posting 9.1'!Y133</f>
        <v>1163.9978600000002</v>
      </c>
      <c r="Z70" s="17">
        <f>+'[1]Posting 9.1'!Z133</f>
        <v>1257.7396799999999</v>
      </c>
      <c r="AA70" s="17">
        <f>+'[1]Posting 9.1'!AA133</f>
        <v>965.24</v>
      </c>
      <c r="AB70" s="17">
        <f>+'[1]Posting 9.1'!AB133</f>
        <v>1757.79918</v>
      </c>
      <c r="AC70" s="17">
        <f>+'[1]Posting 9.1'!AC133</f>
        <v>750.20761000000016</v>
      </c>
      <c r="AD70" s="17">
        <f>+'[1]Posting 9.1'!AD133</f>
        <v>2666.05143</v>
      </c>
      <c r="AE70" s="17">
        <f>+'[1]Posting 9.1'!AE133</f>
        <v>184.02207999999999</v>
      </c>
      <c r="AF70" s="17">
        <f>+'[1]Posting 9.1'!AF133</f>
        <v>0</v>
      </c>
      <c r="AG70" s="17">
        <f>+'[1]Posting 9.1'!AG133</f>
        <v>0</v>
      </c>
      <c r="AH70" s="17">
        <f>+'[1]Posting 9.1'!AH133</f>
        <v>1437.25794</v>
      </c>
      <c r="AI70" s="17">
        <f>+'[1]Posting 9.1'!AI133</f>
        <v>5051.5121500000005</v>
      </c>
      <c r="AJ70" s="17">
        <f>+'[1]Posting 9.1'!AJ133</f>
        <v>45.22</v>
      </c>
      <c r="AK70" s="17">
        <f>+'[1]Posting 9.1'!AK133</f>
        <v>736.26700000000005</v>
      </c>
      <c r="AL70" s="17">
        <f>+'[1]Posting 9.1'!AL133</f>
        <v>1159.0613399999997</v>
      </c>
      <c r="AM70" s="17">
        <f>+'[1]Posting 9.1'!AM133</f>
        <v>630.91381000000001</v>
      </c>
      <c r="AN70" s="17">
        <f>+'[1]Posting 9.1'!AN133</f>
        <v>347.85930999999999</v>
      </c>
      <c r="AO70" s="17">
        <f>+'[1]Posting 9.1'!AO133</f>
        <v>361.59932000000003</v>
      </c>
      <c r="AP70" s="17">
        <f>+'[1]Posting 9.1'!AP133</f>
        <v>426.05</v>
      </c>
      <c r="AQ70" s="17">
        <f>+'[1]Posting 9.1'!AQ133</f>
        <v>971.18058999999994</v>
      </c>
      <c r="AR70" s="17">
        <f>+'[1]Posting 9.1'!AR133</f>
        <v>257.95</v>
      </c>
      <c r="AS70" s="17">
        <f>+'[1]Posting 9.1'!AS133</f>
        <v>776.69547</v>
      </c>
      <c r="AT70" s="17">
        <f>+'[1]Posting 9.1'!AT133</f>
        <v>461</v>
      </c>
      <c r="AU70" s="17">
        <f>+'[1]Posting 9.1'!AU133</f>
        <v>217.4091</v>
      </c>
      <c r="AV70" s="17">
        <f>+'[1]Posting 9.1'!AV133</f>
        <v>85.3</v>
      </c>
      <c r="AW70" s="17">
        <f>+'[1]Posting 9.1'!AW133</f>
        <v>471.21908000000002</v>
      </c>
      <c r="AX70" s="17">
        <f>+'[1]Posting 9.1'!AX133</f>
        <v>304.60969</v>
      </c>
      <c r="AY70" s="17">
        <f>+'[1]Posting 9.1'!AY133</f>
        <v>1114.57</v>
      </c>
      <c r="AZ70" s="17">
        <f>+'[1]Posting 9.1'!AZ133</f>
        <v>559.64</v>
      </c>
      <c r="BA70" s="17">
        <f>+'[1]Posting 9.1'!BA133</f>
        <v>423.15343000000001</v>
      </c>
      <c r="BB70" s="17">
        <f>+'[1]Posting 9.1'!BB133</f>
        <v>578.41309999999999</v>
      </c>
      <c r="BC70" s="17">
        <f>+'[1]Posting 9.1'!BC133</f>
        <v>429.81</v>
      </c>
      <c r="BD70" s="17">
        <f>+'[1]Posting 9.1'!BD133</f>
        <v>183.96348</v>
      </c>
      <c r="BE70" s="17">
        <f>+'[1]Posting 9.1'!BE133</f>
        <v>238.37154000000001</v>
      </c>
      <c r="BF70" s="17">
        <f>+'[1]Posting 9.1'!BF133</f>
        <v>92.602999999999994</v>
      </c>
      <c r="BG70" s="17">
        <f>+'[1]Posting 9.1'!BG133</f>
        <v>525.4</v>
      </c>
      <c r="BH70" s="17">
        <f>+'[1]Posting 9.1'!BH133</f>
        <v>314.76599999999996</v>
      </c>
      <c r="BI70" s="17">
        <f>+'[1]Posting 9.1'!BI133</f>
        <v>71.801419999999993</v>
      </c>
      <c r="BJ70" s="17">
        <f>+'[1]Posting 9.1'!BJ133</f>
        <v>333.10205999999994</v>
      </c>
      <c r="BK70" s="17">
        <f>+'[1]Posting 9.1'!BK133</f>
        <v>90.358190000000008</v>
      </c>
      <c r="BL70" s="17">
        <f>+'[1]Posting 9.1'!BL133</f>
        <v>414.82100000000003</v>
      </c>
      <c r="BM70" s="17">
        <f>+'[1]Posting 9.1'!BM133</f>
        <v>229.43</v>
      </c>
      <c r="BN70" s="17">
        <f>+'[1]Posting 9.1'!BN133</f>
        <v>179.62</v>
      </c>
      <c r="BO70" s="17">
        <f>+'[1]Posting 9.1'!BO133</f>
        <v>13</v>
      </c>
      <c r="BP70" s="17">
        <f>+'[1]Posting 9.1'!BP133</f>
        <v>24.25</v>
      </c>
      <c r="BQ70" s="17">
        <f>+'[1]Posting 9.1'!BQ133</f>
        <v>0</v>
      </c>
      <c r="BR70" s="17">
        <f>+'[1]Posting 9.1'!BR133</f>
        <v>252</v>
      </c>
      <c r="BS70" s="17">
        <f t="shared" ref="BS70:BS75" si="31">SUM(C70:BR70)</f>
        <v>65566.051219999994</v>
      </c>
    </row>
    <row r="71" spans="1:71" ht="17.25">
      <c r="A71" s="15"/>
      <c r="B71" s="27" t="s">
        <v>133</v>
      </c>
      <c r="C71" s="17">
        <f>+'[1]Posting 9.1'!C134</f>
        <v>269253.06</v>
      </c>
      <c r="D71" s="17">
        <f>+'[1]Posting 9.1'!D134</f>
        <v>13785.32</v>
      </c>
      <c r="E71" s="17">
        <f>+'[1]Posting 9.1'!E134</f>
        <v>121681</v>
      </c>
      <c r="F71" s="17">
        <f>+'[1]Posting 9.1'!F134</f>
        <v>97556.666239999991</v>
      </c>
      <c r="G71" s="17">
        <f>+'[1]Posting 9.1'!G134</f>
        <v>176576.27301000003</v>
      </c>
      <c r="H71" s="17">
        <f>+'[1]Posting 9.1'!H134</f>
        <v>32891.313059999993</v>
      </c>
      <c r="I71" s="17">
        <f>+'[1]Posting 9.1'!I134</f>
        <v>10856.614170000001</v>
      </c>
      <c r="J71" s="17">
        <f>+'[1]Posting 9.1'!J134</f>
        <v>288</v>
      </c>
      <c r="K71" s="17">
        <f>+'[1]Posting 9.1'!K134</f>
        <v>3023.15407</v>
      </c>
      <c r="L71" s="17">
        <f>+'[1]Posting 9.1'!L134</f>
        <v>16</v>
      </c>
      <c r="M71" s="17">
        <f>+'[1]Posting 9.1'!M134</f>
        <v>10311.74294</v>
      </c>
      <c r="N71" s="17">
        <f>+'[1]Posting 9.1'!N134</f>
        <v>21889.889879999999</v>
      </c>
      <c r="O71" s="17">
        <f>+'[1]Posting 9.1'!O134</f>
        <v>5242.7749999999996</v>
      </c>
      <c r="P71" s="17">
        <f>+'[1]Posting 9.1'!P134</f>
        <v>5380.6388200000001</v>
      </c>
      <c r="Q71" s="17">
        <f>+'[1]Posting 9.1'!Q134</f>
        <v>17573.947790000002</v>
      </c>
      <c r="R71" s="17">
        <f>+'[1]Posting 9.1'!R134</f>
        <v>10457.933389999998</v>
      </c>
      <c r="S71" s="17">
        <f>+'[1]Posting 9.1'!S134</f>
        <v>12920.597</v>
      </c>
      <c r="T71" s="17">
        <f>+'[1]Posting 9.1'!T134</f>
        <v>5488.7594800000006</v>
      </c>
      <c r="U71" s="17">
        <f>+'[1]Posting 9.1'!U134</f>
        <v>2342.50639</v>
      </c>
      <c r="V71" s="17">
        <f>+'[1]Posting 9.1'!V134</f>
        <v>787.18438999999989</v>
      </c>
      <c r="W71" s="17">
        <f>+'[1]Posting 9.1'!W134</f>
        <v>15993.76</v>
      </c>
      <c r="X71" s="17">
        <f>+'[1]Posting 9.1'!X134</f>
        <v>20.14</v>
      </c>
      <c r="Y71" s="17">
        <f>+'[1]Posting 9.1'!Y134</f>
        <v>6414.0230000000001</v>
      </c>
      <c r="Z71" s="17">
        <f>+'[1]Posting 9.1'!Z134</f>
        <v>355.15899999999999</v>
      </c>
      <c r="AA71" s="17">
        <f>+'[1]Posting 9.1'!AA134</f>
        <v>1672.02</v>
      </c>
      <c r="AB71" s="17">
        <f>+'[1]Posting 9.1'!AB134</f>
        <v>1569.9849999999999</v>
      </c>
      <c r="AC71" s="17">
        <f>+'[1]Posting 9.1'!AC134</f>
        <v>4725.2660600000008</v>
      </c>
      <c r="AD71" s="17">
        <f>+'[1]Posting 9.1'!AD134</f>
        <v>29202.073790000002</v>
      </c>
      <c r="AE71" s="17">
        <f>+'[1]Posting 9.1'!AE134</f>
        <v>2938.91581</v>
      </c>
      <c r="AF71" s="17">
        <f>+'[1]Posting 9.1'!AF134</f>
        <v>1982.11247</v>
      </c>
      <c r="AG71" s="17">
        <f>+'[1]Posting 9.1'!AG134</f>
        <v>1187.8226</v>
      </c>
      <c r="AH71" s="17">
        <f>+'[1]Posting 9.1'!AH134</f>
        <v>4193.4020600000003</v>
      </c>
      <c r="AI71" s="17">
        <f>+'[1]Posting 9.1'!AI134</f>
        <v>245761.18852999998</v>
      </c>
      <c r="AJ71" s="17">
        <f>+'[1]Posting 9.1'!AJ134</f>
        <v>915.92</v>
      </c>
      <c r="AK71" s="17">
        <f>+'[1]Posting 9.1'!AK134</f>
        <v>0</v>
      </c>
      <c r="AL71" s="17">
        <f>+'[1]Posting 9.1'!AL134</f>
        <v>870.54</v>
      </c>
      <c r="AM71" s="17">
        <f>+'[1]Posting 9.1'!AM134</f>
        <v>67486.645000000004</v>
      </c>
      <c r="AN71" s="17">
        <f>+'[1]Posting 9.1'!AN134</f>
        <v>102.6</v>
      </c>
      <c r="AO71" s="17">
        <f>+'[1]Posting 9.1'!AO134</f>
        <v>1952.386</v>
      </c>
      <c r="AP71" s="17">
        <f>+'[1]Posting 9.1'!AP134</f>
        <v>2418.4</v>
      </c>
      <c r="AQ71" s="17">
        <f>+'[1]Posting 9.1'!AQ134</f>
        <v>1302.182</v>
      </c>
      <c r="AR71" s="17">
        <f>+'[1]Posting 9.1'!AR134</f>
        <v>54.6</v>
      </c>
      <c r="AS71" s="17">
        <f>+'[1]Posting 9.1'!AS134</f>
        <v>2625.3820000000001</v>
      </c>
      <c r="AT71" s="17">
        <f>+'[1]Posting 9.1'!AT134</f>
        <v>549</v>
      </c>
      <c r="AU71" s="17">
        <f>+'[1]Posting 9.1'!AU134</f>
        <v>1626.06864</v>
      </c>
      <c r="AV71" s="17">
        <f>+'[1]Posting 9.1'!AV134</f>
        <v>1118.9100000000001</v>
      </c>
      <c r="AW71" s="17">
        <f>+'[1]Posting 9.1'!AW134</f>
        <v>175</v>
      </c>
      <c r="AX71" s="17">
        <f>+'[1]Posting 9.1'!AX134</f>
        <v>3985.02477</v>
      </c>
      <c r="AY71" s="17">
        <f>+'[1]Posting 9.1'!AY134</f>
        <v>28</v>
      </c>
      <c r="AZ71" s="17">
        <f>+'[1]Posting 9.1'!AZ134</f>
        <v>0</v>
      </c>
      <c r="BA71" s="17">
        <f>+'[1]Posting 9.1'!BA134</f>
        <v>2327.47489</v>
      </c>
      <c r="BB71" s="17">
        <f>+'[1]Posting 9.1'!BB134</f>
        <v>123.625</v>
      </c>
      <c r="BC71" s="17">
        <f>+'[1]Posting 9.1'!BC134</f>
        <v>194.44</v>
      </c>
      <c r="BD71" s="17">
        <f>+'[1]Posting 9.1'!BD134</f>
        <v>110.637</v>
      </c>
      <c r="BE71" s="17">
        <f>+'[1]Posting 9.1'!BE134</f>
        <v>0</v>
      </c>
      <c r="BF71" s="17">
        <f>+'[1]Posting 9.1'!BF134</f>
        <v>0</v>
      </c>
      <c r="BG71" s="17">
        <f>+'[1]Posting 9.1'!BG134</f>
        <v>336</v>
      </c>
      <c r="BH71" s="17">
        <f>+'[1]Posting 9.1'!BH134</f>
        <v>20.071999999999999</v>
      </c>
      <c r="BI71" s="17">
        <f>+'[1]Posting 9.1'!BI134</f>
        <v>133.81200000000001</v>
      </c>
      <c r="BJ71" s="17">
        <f>+'[1]Posting 9.1'!BJ134</f>
        <v>0</v>
      </c>
      <c r="BK71" s="17">
        <f>+'[1]Posting 9.1'!BK134</f>
        <v>0</v>
      </c>
      <c r="BL71" s="17">
        <f>+'[1]Posting 9.1'!BL134</f>
        <v>29.798999999999999</v>
      </c>
      <c r="BM71" s="17">
        <f>+'[1]Posting 9.1'!BM134</f>
        <v>1</v>
      </c>
      <c r="BN71" s="17">
        <f>+'[1]Posting 9.1'!BN134</f>
        <v>0</v>
      </c>
      <c r="BO71" s="17">
        <f>+'[1]Posting 9.1'!BO134</f>
        <v>10</v>
      </c>
      <c r="BP71" s="17">
        <f>+'[1]Posting 9.1'!BP134</f>
        <v>5</v>
      </c>
      <c r="BQ71" s="17">
        <f>+'[1]Posting 9.1'!BQ134</f>
        <v>615</v>
      </c>
      <c r="BR71" s="17">
        <f>+'[1]Posting 9.1'!BR134</f>
        <v>1287</v>
      </c>
      <c r="BS71" s="17">
        <f t="shared" si="31"/>
        <v>1224743.7622500001</v>
      </c>
    </row>
    <row r="72" spans="1:71" ht="17.25">
      <c r="A72" s="15"/>
      <c r="B72" s="29" t="s">
        <v>134</v>
      </c>
      <c r="C72" s="17">
        <f>+'[1]Posting 9.1'!C135</f>
        <v>112671.2</v>
      </c>
      <c r="D72" s="17">
        <f>+'[1]Posting 9.1'!D135</f>
        <v>10129.719999999999</v>
      </c>
      <c r="E72" s="17">
        <f>+'[1]Posting 9.1'!E135</f>
        <v>0</v>
      </c>
      <c r="F72" s="17">
        <f>+'[1]Posting 9.1'!F135</f>
        <v>45136.672720000002</v>
      </c>
      <c r="G72" s="17">
        <f>+'[1]Posting 9.1'!G135</f>
        <v>10302.466050000001</v>
      </c>
      <c r="H72" s="17">
        <f>+'[1]Posting 9.1'!H135</f>
        <v>19857.069869999999</v>
      </c>
      <c r="I72" s="17">
        <f>+'[1]Posting 9.1'!I135</f>
        <v>492.37619000000001</v>
      </c>
      <c r="J72" s="17">
        <f>+'[1]Posting 9.1'!J135</f>
        <v>951</v>
      </c>
      <c r="K72" s="17">
        <f>+'[1]Posting 9.1'!K135</f>
        <v>35.258000000000003</v>
      </c>
      <c r="L72" s="17">
        <f>+'[1]Posting 9.1'!L135</f>
        <v>26.409300000000002</v>
      </c>
      <c r="M72" s="17">
        <f>+'[1]Posting 9.1'!M135</f>
        <v>0</v>
      </c>
      <c r="N72" s="17">
        <f>+'[1]Posting 9.1'!N135</f>
        <v>0</v>
      </c>
      <c r="O72" s="17">
        <f>+'[1]Posting 9.1'!O135</f>
        <v>89.558000000000007</v>
      </c>
      <c r="P72" s="17">
        <f>+'[1]Posting 9.1'!P135</f>
        <v>137.32499999999999</v>
      </c>
      <c r="Q72" s="17">
        <f>+'[1]Posting 9.1'!Q135</f>
        <v>174.75773000000001</v>
      </c>
      <c r="R72" s="17">
        <f>+'[1]Posting 9.1'!R135</f>
        <v>545.24709999999993</v>
      </c>
      <c r="S72" s="17">
        <f>+'[1]Posting 9.1'!S135</f>
        <v>94.501000000000005</v>
      </c>
      <c r="T72" s="17">
        <f>+'[1]Posting 9.1'!T135</f>
        <v>588.47149000000002</v>
      </c>
      <c r="U72" s="17">
        <f>+'[1]Posting 9.1'!U135</f>
        <v>0</v>
      </c>
      <c r="V72" s="17">
        <f>+'[1]Posting 9.1'!V135</f>
        <v>867.88110999999992</v>
      </c>
      <c r="W72" s="17">
        <f>+'[1]Posting 9.1'!W135</f>
        <v>7159.35</v>
      </c>
      <c r="X72" s="17">
        <f>+'[1]Posting 9.1'!X135</f>
        <v>0</v>
      </c>
      <c r="Y72" s="17">
        <f>+'[1]Posting 9.1'!Y135</f>
        <v>716.67965000000004</v>
      </c>
      <c r="Z72" s="17">
        <f>+'[1]Posting 9.1'!Z135</f>
        <v>48417.27042500001</v>
      </c>
      <c r="AA72" s="17">
        <f>+'[1]Posting 9.1'!AA135</f>
        <v>1570.5724599999999</v>
      </c>
      <c r="AB72" s="17">
        <f>+'[1]Posting 9.1'!AB135</f>
        <v>2133.3932599999998</v>
      </c>
      <c r="AC72" s="17">
        <f>+'[1]Posting 9.1'!AC135</f>
        <v>129.69900000000001</v>
      </c>
      <c r="AD72" s="17">
        <f>+'[1]Posting 9.1'!AD135</f>
        <v>2089.52243</v>
      </c>
      <c r="AE72" s="17">
        <f>+'[1]Posting 9.1'!AE135</f>
        <v>950.65599999999995</v>
      </c>
      <c r="AF72" s="17">
        <f>+'[1]Posting 9.1'!AF135</f>
        <v>2237.9740000000002</v>
      </c>
      <c r="AG72" s="17">
        <f>+'[1]Posting 9.1'!AG135</f>
        <v>0</v>
      </c>
      <c r="AH72" s="17">
        <f>+'[1]Posting 9.1'!AH135</f>
        <v>1873.4178200000001</v>
      </c>
      <c r="AI72" s="17">
        <f>+'[1]Posting 9.1'!AI135</f>
        <v>68335.614879999994</v>
      </c>
      <c r="AJ72" s="17">
        <f>+'[1]Posting 9.1'!AJ135</f>
        <v>0</v>
      </c>
      <c r="AK72" s="17">
        <f>+'[1]Posting 9.1'!AK135</f>
        <v>540.71600000000001</v>
      </c>
      <c r="AL72" s="17">
        <f>+'[1]Posting 9.1'!AL135</f>
        <v>0</v>
      </c>
      <c r="AM72" s="17">
        <f>+'[1]Posting 9.1'!AM135</f>
        <v>1174.2954199999999</v>
      </c>
      <c r="AN72" s="17">
        <f>+'[1]Posting 9.1'!AN135</f>
        <v>5471.8406500000001</v>
      </c>
      <c r="AO72" s="17">
        <f>+'[1]Posting 9.1'!AO135</f>
        <v>36.43</v>
      </c>
      <c r="AP72" s="17">
        <f>+'[1]Posting 9.1'!AP135</f>
        <v>0</v>
      </c>
      <c r="AQ72" s="17">
        <f>+'[1]Posting 9.1'!AQ135</f>
        <v>607.30588</v>
      </c>
      <c r="AR72" s="17">
        <f>+'[1]Posting 9.1'!AR135</f>
        <v>0</v>
      </c>
      <c r="AS72" s="17">
        <f>+'[1]Posting 9.1'!AS135</f>
        <v>1096.7066100000002</v>
      </c>
      <c r="AT72" s="17">
        <f>+'[1]Posting 9.1'!AT135</f>
        <v>0</v>
      </c>
      <c r="AU72" s="17">
        <f>+'[1]Posting 9.1'!AU135</f>
        <v>21.831499999999998</v>
      </c>
      <c r="AV72" s="17">
        <f>+'[1]Posting 9.1'!AV135</f>
        <v>380.62</v>
      </c>
      <c r="AW72" s="17">
        <f>+'[1]Posting 9.1'!AW135</f>
        <v>0</v>
      </c>
      <c r="AX72" s="17">
        <f>+'[1]Posting 9.1'!AX135</f>
        <v>588.23199999999997</v>
      </c>
      <c r="AY72" s="17">
        <f>+'[1]Posting 9.1'!AY135</f>
        <v>337.65</v>
      </c>
      <c r="AZ72" s="17">
        <f>+'[1]Posting 9.1'!AZ135</f>
        <v>200</v>
      </c>
      <c r="BA72" s="17">
        <f>+'[1]Posting 9.1'!BA135</f>
        <v>103.09302</v>
      </c>
      <c r="BB72" s="17">
        <f>+'[1]Posting 9.1'!BB135</f>
        <v>398.69513000000001</v>
      </c>
      <c r="BC72" s="17">
        <f>+'[1]Posting 9.1'!BC135</f>
        <v>208.20999999999998</v>
      </c>
      <c r="BD72" s="17">
        <f>+'[1]Posting 9.1'!BD135</f>
        <v>87.58117</v>
      </c>
      <c r="BE72" s="17">
        <f>+'[1]Posting 9.1'!BE135</f>
        <v>10</v>
      </c>
      <c r="BF72" s="17">
        <f>+'[1]Posting 9.1'!BF135</f>
        <v>0</v>
      </c>
      <c r="BG72" s="17">
        <f>+'[1]Posting 9.1'!BG135</f>
        <v>0</v>
      </c>
      <c r="BH72" s="17">
        <f>+'[1]Posting 9.1'!BH135</f>
        <v>833.45</v>
      </c>
      <c r="BI72" s="17">
        <f>+'[1]Posting 9.1'!BI135</f>
        <v>0.129</v>
      </c>
      <c r="BJ72" s="17">
        <f>+'[1]Posting 9.1'!BJ135</f>
        <v>15</v>
      </c>
      <c r="BK72" s="17">
        <f>+'[1]Posting 9.1'!BK135</f>
        <v>92.957999999999998</v>
      </c>
      <c r="BL72" s="17">
        <f>+'[1]Posting 9.1'!BL135</f>
        <v>344.96250000000032</v>
      </c>
      <c r="BM72" s="17">
        <f>+'[1]Posting 9.1'!BM135</f>
        <v>75.81</v>
      </c>
      <c r="BN72" s="17">
        <f>+'[1]Posting 9.1'!BN135</f>
        <v>100</v>
      </c>
      <c r="BO72" s="17">
        <f>+'[1]Posting 9.1'!BO135</f>
        <v>124</v>
      </c>
      <c r="BP72" s="17">
        <f>+'[1]Posting 9.1'!BP135</f>
        <v>0</v>
      </c>
      <c r="BQ72" s="17">
        <f>+'[1]Posting 9.1'!BQ135</f>
        <v>62</v>
      </c>
      <c r="BR72" s="17">
        <f>+'[1]Posting 9.1'!BR135</f>
        <v>30</v>
      </c>
      <c r="BS72" s="17">
        <f t="shared" si="31"/>
        <v>350655.58036500012</v>
      </c>
    </row>
    <row r="73" spans="1:71" ht="17.25">
      <c r="A73" s="15"/>
      <c r="B73" s="27" t="s">
        <v>135</v>
      </c>
      <c r="C73" s="17">
        <f>+'[1]Posting 9.1'!C136</f>
        <v>4888.21</v>
      </c>
      <c r="D73" s="17">
        <f>+'[1]Posting 9.1'!D136</f>
        <v>118.04</v>
      </c>
      <c r="E73" s="17">
        <f>+'[1]Posting 9.1'!E136</f>
        <v>0</v>
      </c>
      <c r="F73" s="17">
        <f>+'[1]Posting 9.1'!F136</f>
        <v>0</v>
      </c>
      <c r="G73" s="17">
        <f>+'[1]Posting 9.1'!G136</f>
        <v>3399.77315</v>
      </c>
      <c r="H73" s="17">
        <f>+'[1]Posting 9.1'!H136</f>
        <v>772.30165000000852</v>
      </c>
      <c r="I73" s="17">
        <f>+'[1]Posting 9.1'!I136</f>
        <v>0</v>
      </c>
      <c r="J73" s="17">
        <f>+'[1]Posting 9.1'!J136</f>
        <v>0</v>
      </c>
      <c r="K73" s="17">
        <f>+'[1]Posting 9.1'!K136</f>
        <v>122.7236</v>
      </c>
      <c r="L73" s="17">
        <f>+'[1]Posting 9.1'!L136</f>
        <v>1248.098</v>
      </c>
      <c r="M73" s="17">
        <f>+'[1]Posting 9.1'!M136</f>
        <v>185.05600000000001</v>
      </c>
      <c r="N73" s="17">
        <f>+'[1]Posting 9.1'!N136</f>
        <v>626.43760000000009</v>
      </c>
      <c r="O73" s="17">
        <f>+'[1]Posting 9.1'!O136</f>
        <v>2202.6141000000002</v>
      </c>
      <c r="P73" s="17">
        <f>+'[1]Posting 9.1'!P136</f>
        <v>0</v>
      </c>
      <c r="Q73" s="17">
        <f>+'[1]Posting 9.1'!Q136</f>
        <v>891.83116000000007</v>
      </c>
      <c r="R73" s="17">
        <f>+'[1]Posting 9.1'!R136</f>
        <v>152.744</v>
      </c>
      <c r="S73" s="17">
        <f>+'[1]Posting 9.1'!S136</f>
        <v>54.310499999999998</v>
      </c>
      <c r="T73" s="17">
        <f>+'[1]Posting 9.1'!T136</f>
        <v>789.61656999999991</v>
      </c>
      <c r="U73" s="17">
        <f>+'[1]Posting 9.1'!U136</f>
        <v>1185.64786</v>
      </c>
      <c r="V73" s="17">
        <f>+'[1]Posting 9.1'!V136</f>
        <v>246.65347</v>
      </c>
      <c r="W73" s="17">
        <f>+'[1]Posting 9.1'!W136</f>
        <v>320.08999999999997</v>
      </c>
      <c r="X73" s="17">
        <f>+'[1]Posting 9.1'!X136</f>
        <v>739.08066999999994</v>
      </c>
      <c r="Y73" s="17">
        <f>+'[1]Posting 9.1'!Y136</f>
        <v>117.74502</v>
      </c>
      <c r="Z73" s="17">
        <f>+'[1]Posting 9.1'!Z136</f>
        <v>3677.4947499999998</v>
      </c>
      <c r="AA73" s="17">
        <f>+'[1]Posting 9.1'!AA136</f>
        <v>198.91473999999999</v>
      </c>
      <c r="AB73" s="17">
        <f>+'[1]Posting 9.1'!AB136</f>
        <v>4339.8012500000004</v>
      </c>
      <c r="AC73" s="17">
        <f>+'[1]Posting 9.1'!AC136</f>
        <v>0</v>
      </c>
      <c r="AD73" s="17">
        <f>+'[1]Posting 9.1'!AD136</f>
        <v>562.80174999999997</v>
      </c>
      <c r="AE73" s="17">
        <f>+'[1]Posting 9.1'!AE136</f>
        <v>671.351</v>
      </c>
      <c r="AF73" s="17">
        <f>+'[1]Posting 9.1'!AF136</f>
        <v>105.48066000000001</v>
      </c>
      <c r="AG73" s="17">
        <f>+'[1]Posting 9.1'!AG136</f>
        <v>0</v>
      </c>
      <c r="AH73" s="17">
        <f>+'[1]Posting 9.1'!AH136</f>
        <v>225.62354000000002</v>
      </c>
      <c r="AI73" s="17">
        <f>+'[1]Posting 9.1'!AI136</f>
        <v>3244.96495</v>
      </c>
      <c r="AJ73" s="17">
        <f>+'[1]Posting 9.1'!AJ136</f>
        <v>23.04</v>
      </c>
      <c r="AK73" s="17">
        <f>+'[1]Posting 9.1'!AK136</f>
        <v>0</v>
      </c>
      <c r="AL73" s="17">
        <f>+'[1]Posting 9.1'!AL136</f>
        <v>663.59599000000003</v>
      </c>
      <c r="AM73" s="17">
        <f>+'[1]Posting 9.1'!AM136</f>
        <v>1217.58871</v>
      </c>
      <c r="AN73" s="17">
        <f>+'[1]Posting 9.1'!AN136</f>
        <v>0</v>
      </c>
      <c r="AO73" s="17">
        <f>+'[1]Posting 9.1'!AO136</f>
        <v>270.40761999999995</v>
      </c>
      <c r="AP73" s="17">
        <f>+'[1]Posting 9.1'!AP136</f>
        <v>11.36</v>
      </c>
      <c r="AQ73" s="17">
        <f>+'[1]Posting 9.1'!AQ136</f>
        <v>83.66</v>
      </c>
      <c r="AR73" s="17">
        <f>+'[1]Posting 9.1'!AR136</f>
        <v>0</v>
      </c>
      <c r="AS73" s="17">
        <f>+'[1]Posting 9.1'!AS136</f>
        <v>549.08190000000002</v>
      </c>
      <c r="AT73" s="17">
        <f>+'[1]Posting 9.1'!AT136</f>
        <v>581</v>
      </c>
      <c r="AU73" s="17">
        <f>+'[1]Posting 9.1'!AU136</f>
        <v>1.4E-2</v>
      </c>
      <c r="AV73" s="17">
        <f>+'[1]Posting 9.1'!AV136</f>
        <v>306</v>
      </c>
      <c r="AW73" s="17">
        <f>+'[1]Posting 9.1'!AW136</f>
        <v>34.373440000000002</v>
      </c>
      <c r="AX73" s="17">
        <f>+'[1]Posting 9.1'!AX136</f>
        <v>129.85337999999999</v>
      </c>
      <c r="AY73" s="17">
        <f>+'[1]Posting 9.1'!AY136</f>
        <v>4.96</v>
      </c>
      <c r="AZ73" s="17">
        <f>+'[1]Posting 9.1'!AZ136</f>
        <v>0</v>
      </c>
      <c r="BA73" s="17">
        <f>+'[1]Posting 9.1'!BA136</f>
        <v>0</v>
      </c>
      <c r="BB73" s="17">
        <f>+'[1]Posting 9.1'!BB136</f>
        <v>709.24800000000005</v>
      </c>
      <c r="BC73" s="17">
        <f>+'[1]Posting 9.1'!BC136</f>
        <v>39.979999999999997</v>
      </c>
      <c r="BD73" s="17">
        <f>+'[1]Posting 9.1'!BD136</f>
        <v>0</v>
      </c>
      <c r="BE73" s="17">
        <f>+'[1]Posting 9.1'!BE136</f>
        <v>67.092380000000006</v>
      </c>
      <c r="BF73" s="17">
        <f>+'[1]Posting 9.1'!BF136</f>
        <v>49.99</v>
      </c>
      <c r="BG73" s="17">
        <f>+'[1]Posting 9.1'!BG136</f>
        <v>76.332999999999998</v>
      </c>
      <c r="BH73" s="17">
        <f>+'[1]Posting 9.1'!BH136</f>
        <v>11.714</v>
      </c>
      <c r="BI73" s="17">
        <f>+'[1]Posting 9.1'!BI136</f>
        <v>57.009</v>
      </c>
      <c r="BJ73" s="17">
        <f>+'[1]Posting 9.1'!BJ136</f>
        <v>26.066890000000001</v>
      </c>
      <c r="BK73" s="17">
        <f>+'[1]Posting 9.1'!BK136</f>
        <v>0</v>
      </c>
      <c r="BL73" s="17">
        <f>+'[1]Posting 9.1'!BL136</f>
        <v>0</v>
      </c>
      <c r="BM73" s="17">
        <f>+'[1]Posting 9.1'!BM136</f>
        <v>0</v>
      </c>
      <c r="BN73" s="17">
        <f>+'[1]Posting 9.1'!BN136</f>
        <v>0</v>
      </c>
      <c r="BO73" s="17">
        <f>+'[1]Posting 9.1'!BO136</f>
        <v>0</v>
      </c>
      <c r="BP73" s="17">
        <f>+'[1]Posting 9.1'!BP136</f>
        <v>0</v>
      </c>
      <c r="BQ73" s="17">
        <f>+'[1]Posting 9.1'!BQ136</f>
        <v>0</v>
      </c>
      <c r="BR73" s="17">
        <f>+'[1]Posting 9.1'!BR136</f>
        <v>71</v>
      </c>
      <c r="BS73" s="17">
        <f t="shared" si="31"/>
        <v>36070.774300000012</v>
      </c>
    </row>
    <row r="74" spans="1:71" ht="17.25">
      <c r="A74" s="15"/>
      <c r="B74" s="27" t="s">
        <v>136</v>
      </c>
      <c r="C74" s="17">
        <f>+'[1]Posting 9.1'!C137</f>
        <v>0</v>
      </c>
      <c r="D74" s="17">
        <f>+'[1]Posting 9.1'!D137</f>
        <v>0</v>
      </c>
      <c r="E74" s="17">
        <f>+'[1]Posting 9.1'!E137</f>
        <v>0</v>
      </c>
      <c r="F74" s="17">
        <f>+'[1]Posting 9.1'!F137</f>
        <v>0</v>
      </c>
      <c r="G74" s="17">
        <f>+'[1]Posting 9.1'!G137</f>
        <v>0</v>
      </c>
      <c r="H74" s="17">
        <f>+'[1]Posting 9.1'!H137</f>
        <v>0</v>
      </c>
      <c r="I74" s="17">
        <f>+'[1]Posting 9.1'!I137</f>
        <v>0</v>
      </c>
      <c r="J74" s="17">
        <f>+'[1]Posting 9.1'!J137</f>
        <v>0</v>
      </c>
      <c r="K74" s="17">
        <f>+'[1]Posting 9.1'!K137</f>
        <v>0</v>
      </c>
      <c r="L74" s="17">
        <f>+'[1]Posting 9.1'!L137</f>
        <v>0</v>
      </c>
      <c r="M74" s="17">
        <f>+'[1]Posting 9.1'!M137</f>
        <v>0</v>
      </c>
      <c r="N74" s="17">
        <f>+'[1]Posting 9.1'!N137</f>
        <v>0</v>
      </c>
      <c r="O74" s="17">
        <f>+'[1]Posting 9.1'!O137</f>
        <v>0</v>
      </c>
      <c r="P74" s="17">
        <f>+'[1]Posting 9.1'!P137</f>
        <v>0</v>
      </c>
      <c r="Q74" s="17">
        <f>+'[1]Posting 9.1'!Q137</f>
        <v>0</v>
      </c>
      <c r="R74" s="17">
        <f>+'[1]Posting 9.1'!R137</f>
        <v>0</v>
      </c>
      <c r="S74" s="17">
        <f>+'[1]Posting 9.1'!S137</f>
        <v>0</v>
      </c>
      <c r="T74" s="17">
        <f>+'[1]Posting 9.1'!T137</f>
        <v>0</v>
      </c>
      <c r="U74" s="17">
        <f>+'[1]Posting 9.1'!U137</f>
        <v>0</v>
      </c>
      <c r="V74" s="17">
        <f>+'[1]Posting 9.1'!V137</f>
        <v>1</v>
      </c>
      <c r="W74" s="17">
        <f>+'[1]Posting 9.1'!W137</f>
        <v>0</v>
      </c>
      <c r="X74" s="17">
        <f>+'[1]Posting 9.1'!X137</f>
        <v>0</v>
      </c>
      <c r="Y74" s="17">
        <f>+'[1]Posting 9.1'!Y137</f>
        <v>82.954999999999998</v>
      </c>
      <c r="Z74" s="17">
        <f>+'[1]Posting 9.1'!Z137</f>
        <v>0</v>
      </c>
      <c r="AA74" s="17">
        <f>+'[1]Posting 9.1'!AA137</f>
        <v>0</v>
      </c>
      <c r="AB74" s="17">
        <f>+'[1]Posting 9.1'!AB137</f>
        <v>0</v>
      </c>
      <c r="AC74" s="17">
        <f>+'[1]Posting 9.1'!AC137</f>
        <v>0</v>
      </c>
      <c r="AD74" s="17">
        <f>+'[1]Posting 9.1'!AD137</f>
        <v>0</v>
      </c>
      <c r="AE74" s="17">
        <f>+'[1]Posting 9.1'!AE137</f>
        <v>0</v>
      </c>
      <c r="AF74" s="17">
        <f>+'[1]Posting 9.1'!AF137</f>
        <v>0</v>
      </c>
      <c r="AG74" s="17">
        <f>+'[1]Posting 9.1'!AG137</f>
        <v>0</v>
      </c>
      <c r="AH74" s="17">
        <f>+'[1]Posting 9.1'!AH137</f>
        <v>0</v>
      </c>
      <c r="AI74" s="17">
        <f>+'[1]Posting 9.1'!AI137</f>
        <v>31690</v>
      </c>
      <c r="AJ74" s="17">
        <f>+'[1]Posting 9.1'!AJ137</f>
        <v>0</v>
      </c>
      <c r="AK74" s="17">
        <f>+'[1]Posting 9.1'!AK137</f>
        <v>0</v>
      </c>
      <c r="AL74" s="17">
        <f>+'[1]Posting 9.1'!AL137</f>
        <v>0</v>
      </c>
      <c r="AM74" s="17">
        <f>+'[1]Posting 9.1'!AM137</f>
        <v>0</v>
      </c>
      <c r="AN74" s="17">
        <f>+'[1]Posting 9.1'!AN137</f>
        <v>0</v>
      </c>
      <c r="AO74" s="17">
        <f>+'[1]Posting 9.1'!AO137</f>
        <v>0</v>
      </c>
      <c r="AP74" s="17">
        <f>+'[1]Posting 9.1'!AP137</f>
        <v>0</v>
      </c>
      <c r="AQ74" s="17">
        <f>+'[1]Posting 9.1'!AQ137</f>
        <v>0</v>
      </c>
      <c r="AR74" s="17">
        <f>+'[1]Posting 9.1'!AR137</f>
        <v>0</v>
      </c>
      <c r="AS74" s="17">
        <f>+'[1]Posting 9.1'!AS137</f>
        <v>0</v>
      </c>
      <c r="AT74" s="17">
        <f>+'[1]Posting 9.1'!AT137</f>
        <v>0</v>
      </c>
      <c r="AU74" s="17">
        <f>+'[1]Posting 9.1'!AU137</f>
        <v>2.0000000000000002E-5</v>
      </c>
      <c r="AV74" s="17">
        <f>+'[1]Posting 9.1'!AV137</f>
        <v>0</v>
      </c>
      <c r="AW74" s="17">
        <f>+'[1]Posting 9.1'!AW137</f>
        <v>0</v>
      </c>
      <c r="AX74" s="17">
        <f>+'[1]Posting 9.1'!AX137</f>
        <v>0</v>
      </c>
      <c r="AY74" s="17">
        <f>+'[1]Posting 9.1'!AY137</f>
        <v>0</v>
      </c>
      <c r="AZ74" s="17">
        <f>+'[1]Posting 9.1'!AZ137</f>
        <v>0</v>
      </c>
      <c r="BA74" s="17">
        <f>+'[1]Posting 9.1'!BA137</f>
        <v>0</v>
      </c>
      <c r="BB74" s="17">
        <f>+'[1]Posting 9.1'!BB137</f>
        <v>0</v>
      </c>
      <c r="BC74" s="17">
        <f>+'[1]Posting 9.1'!BC137</f>
        <v>0</v>
      </c>
      <c r="BD74" s="17">
        <f>+'[1]Posting 9.1'!BD137</f>
        <v>0</v>
      </c>
      <c r="BE74" s="17">
        <f>+'[1]Posting 9.1'!BE137</f>
        <v>0</v>
      </c>
      <c r="BF74" s="17">
        <f>+'[1]Posting 9.1'!BF137</f>
        <v>0</v>
      </c>
      <c r="BG74" s="17">
        <f>+'[1]Posting 9.1'!BG137</f>
        <v>0</v>
      </c>
      <c r="BH74" s="17">
        <f>+'[1]Posting 9.1'!BH137</f>
        <v>0</v>
      </c>
      <c r="BI74" s="17">
        <f>+'[1]Posting 9.1'!BI137</f>
        <v>0</v>
      </c>
      <c r="BJ74" s="17">
        <f>+'[1]Posting 9.1'!BJ137</f>
        <v>0</v>
      </c>
      <c r="BK74" s="17">
        <f>+'[1]Posting 9.1'!BK137</f>
        <v>0</v>
      </c>
      <c r="BL74" s="17">
        <f>+'[1]Posting 9.1'!BL137</f>
        <v>0</v>
      </c>
      <c r="BM74" s="17">
        <f>+'[1]Posting 9.1'!BM137</f>
        <v>0</v>
      </c>
      <c r="BN74" s="17">
        <f>+'[1]Posting 9.1'!BN137</f>
        <v>0</v>
      </c>
      <c r="BO74" s="17">
        <f>+'[1]Posting 9.1'!BO137</f>
        <v>0</v>
      </c>
      <c r="BP74" s="17">
        <f>+'[1]Posting 9.1'!BP137</f>
        <v>0</v>
      </c>
      <c r="BQ74" s="17">
        <f>+'[1]Posting 9.1'!BQ137</f>
        <v>0</v>
      </c>
      <c r="BR74" s="17">
        <f>+'[1]Posting 9.1'!BR137</f>
        <v>0</v>
      </c>
      <c r="BS74" s="17">
        <f t="shared" si="31"/>
        <v>31773.955020000001</v>
      </c>
    </row>
    <row r="75" spans="1:71" ht="17.25">
      <c r="A75" s="15"/>
      <c r="B75" s="27" t="s">
        <v>137</v>
      </c>
      <c r="C75" s="17">
        <f>+'[1]Posting 9.1'!C138</f>
        <v>246645.86</v>
      </c>
      <c r="D75" s="17">
        <f>+'[1]Posting 9.1'!D138</f>
        <v>111990.54000000001</v>
      </c>
      <c r="E75" s="17">
        <f>+'[1]Posting 9.1'!E138</f>
        <v>111298</v>
      </c>
      <c r="F75" s="17">
        <f>+'[1]Posting 9.1'!F138</f>
        <v>0</v>
      </c>
      <c r="G75" s="17">
        <f>+'[1]Posting 9.1'!G138</f>
        <v>307384.59999000002</v>
      </c>
      <c r="H75" s="17">
        <f>+'[1]Posting 9.1'!H138</f>
        <v>173686.06396999999</v>
      </c>
      <c r="I75" s="17">
        <f>+'[1]Posting 9.1'!I138</f>
        <v>40596.959730000002</v>
      </c>
      <c r="J75" s="17">
        <f>+'[1]Posting 9.1'!J138</f>
        <v>729</v>
      </c>
      <c r="K75" s="17">
        <f>+'[1]Posting 9.1'!K138</f>
        <v>5181.1519500000004</v>
      </c>
      <c r="L75" s="17">
        <f>+'[1]Posting 9.1'!L138</f>
        <v>20119.31594</v>
      </c>
      <c r="M75" s="17">
        <f>+'[1]Posting 9.1'!M138</f>
        <v>1569.29721</v>
      </c>
      <c r="N75" s="17">
        <f>+'[1]Posting 9.1'!N138</f>
        <v>0</v>
      </c>
      <c r="O75" s="17">
        <f>+'[1]Posting 9.1'!O138</f>
        <v>11368.634</v>
      </c>
      <c r="P75" s="17">
        <f>+'[1]Posting 9.1'!P138</f>
        <v>1528.2603100000001</v>
      </c>
      <c r="Q75" s="17">
        <f>+'[1]Posting 9.1'!Q138</f>
        <v>12200</v>
      </c>
      <c r="R75" s="17">
        <f>+'[1]Posting 9.1'!R138</f>
        <v>5720.6601500000006</v>
      </c>
      <c r="S75" s="17">
        <f>+'[1]Posting 9.1'!S138</f>
        <v>0</v>
      </c>
      <c r="T75" s="17">
        <f>+'[1]Posting 9.1'!T138</f>
        <v>0</v>
      </c>
      <c r="U75" s="17">
        <f>+'[1]Posting 9.1'!U138</f>
        <v>5107.0599599999996</v>
      </c>
      <c r="V75" s="17">
        <f>+'[1]Posting 9.1'!V138</f>
        <v>4663.2832200000012</v>
      </c>
      <c r="W75" s="17">
        <f>+'[1]Posting 9.1'!W138</f>
        <v>293.02999999999997</v>
      </c>
      <c r="X75" s="17">
        <f>+'[1]Posting 9.1'!X138</f>
        <v>80.109239999999986</v>
      </c>
      <c r="Y75" s="17">
        <f>+'[1]Posting 9.1'!Y138</f>
        <v>832.92014545445329</v>
      </c>
      <c r="Z75" s="17">
        <f>+'[1]Posting 9.1'!Z138</f>
        <v>0</v>
      </c>
      <c r="AA75" s="17">
        <f>+'[1]Posting 9.1'!AA138</f>
        <v>0</v>
      </c>
      <c r="AB75" s="17">
        <f>+'[1]Posting 9.1'!AB138</f>
        <v>1733.9490000000001</v>
      </c>
      <c r="AC75" s="17">
        <f>+'[1]Posting 9.1'!AC138</f>
        <v>43.526150000000001</v>
      </c>
      <c r="AD75" s="17">
        <f>+'[1]Posting 9.1'!AD138</f>
        <v>43248.80229</v>
      </c>
      <c r="AE75" s="17">
        <f>+'[1]Posting 9.1'!AE138</f>
        <v>3610</v>
      </c>
      <c r="AF75" s="17">
        <f>+'[1]Posting 9.1'!AF138</f>
        <v>1587.3632500000001</v>
      </c>
      <c r="AG75" s="17">
        <f>+'[1]Posting 9.1'!AG138</f>
        <v>5061.8770000000004</v>
      </c>
      <c r="AH75" s="17">
        <f>+'[1]Posting 9.1'!AH138</f>
        <v>36663.038999999997</v>
      </c>
      <c r="AI75" s="17">
        <f>+'[1]Posting 9.1'!AI138</f>
        <v>116187.88873000001</v>
      </c>
      <c r="AJ75" s="17">
        <f>+'[1]Posting 9.1'!AJ138</f>
        <v>1701.12</v>
      </c>
      <c r="AK75" s="17">
        <f>+'[1]Posting 9.1'!AK138</f>
        <v>10354.343000000001</v>
      </c>
      <c r="AL75" s="17">
        <f>+'[1]Posting 9.1'!AL138</f>
        <v>18070.260190000001</v>
      </c>
      <c r="AM75" s="17">
        <f>+'[1]Posting 9.1'!AM138</f>
        <v>14422.003339999999</v>
      </c>
      <c r="AN75" s="17">
        <f>+'[1]Posting 9.1'!AN138</f>
        <v>1115.7603000000001</v>
      </c>
      <c r="AO75" s="17">
        <f>+'[1]Posting 9.1'!AO138</f>
        <v>0</v>
      </c>
      <c r="AP75" s="17">
        <f>+'[1]Posting 9.1'!AP138</f>
        <v>2077</v>
      </c>
      <c r="AQ75" s="17">
        <f>+'[1]Posting 9.1'!AQ138</f>
        <v>666.12295500000153</v>
      </c>
      <c r="AR75" s="17">
        <f>+'[1]Posting 9.1'!AR138</f>
        <v>23.12</v>
      </c>
      <c r="AS75" s="17">
        <f>+'[1]Posting 9.1'!AS138</f>
        <v>191.03676000000002</v>
      </c>
      <c r="AT75" s="17">
        <f>+'[1]Posting 9.1'!AT138</f>
        <v>613</v>
      </c>
      <c r="AU75" s="17">
        <f>+'[1]Posting 9.1'!AU138</f>
        <v>0</v>
      </c>
      <c r="AV75" s="17">
        <f>+'[1]Posting 9.1'!AV138</f>
        <v>100</v>
      </c>
      <c r="AW75" s="17">
        <f>+'[1]Posting 9.1'!AW138</f>
        <v>0</v>
      </c>
      <c r="AX75" s="17">
        <f>+'[1]Posting 9.1'!AX138</f>
        <v>757.80472999999995</v>
      </c>
      <c r="AY75" s="17">
        <f>+'[1]Posting 9.1'!AY138</f>
        <v>2940.39</v>
      </c>
      <c r="AZ75" s="17">
        <f>+'[1]Posting 9.1'!AZ138</f>
        <v>6.76</v>
      </c>
      <c r="BA75" s="17">
        <f>+'[1]Posting 9.1'!BA138</f>
        <v>0</v>
      </c>
      <c r="BB75" s="17">
        <f>+'[1]Posting 9.1'!BB138</f>
        <v>19.481000000000002</v>
      </c>
      <c r="BC75" s="17">
        <f>+'[1]Posting 9.1'!BC138</f>
        <v>446.11</v>
      </c>
      <c r="BD75" s="17">
        <f>+'[1]Posting 9.1'!BD138</f>
        <v>0</v>
      </c>
      <c r="BE75" s="17">
        <f>+'[1]Posting 9.1'!BE138</f>
        <v>903.92925000000002</v>
      </c>
      <c r="BF75" s="17">
        <f>+'[1]Posting 9.1'!BF138</f>
        <v>63.546149999999997</v>
      </c>
      <c r="BG75" s="17">
        <f>+'[1]Posting 9.1'!BG138</f>
        <v>0</v>
      </c>
      <c r="BH75" s="17">
        <f>+'[1]Posting 9.1'!BH138</f>
        <v>6.4720000000000004</v>
      </c>
      <c r="BI75" s="17">
        <f>+'[1]Posting 9.1'!BI138</f>
        <v>73.411500000000004</v>
      </c>
      <c r="BJ75" s="17">
        <f>+'[1]Posting 9.1'!BJ138</f>
        <v>30.567550000000001</v>
      </c>
      <c r="BK75" s="17">
        <f>+'[1]Posting 9.1'!BK138</f>
        <v>31.483669999999996</v>
      </c>
      <c r="BL75" s="17">
        <f>+'[1]Posting 9.1'!BL138</f>
        <v>215.83291</v>
      </c>
      <c r="BM75" s="17">
        <f>+'[1]Posting 9.1'!BM138</f>
        <v>28.75</v>
      </c>
      <c r="BN75" s="17">
        <f>+'[1]Posting 9.1'!BN138</f>
        <v>0</v>
      </c>
      <c r="BO75" s="17">
        <f>+'[1]Posting 9.1'!BO138</f>
        <v>0</v>
      </c>
      <c r="BP75" s="17">
        <f>+'[1]Posting 9.1'!BP138</f>
        <v>503.17</v>
      </c>
      <c r="BQ75" s="17">
        <f>+'[1]Posting 9.1'!BQ138</f>
        <v>20</v>
      </c>
      <c r="BR75" s="17">
        <f>+'[1]Posting 9.1'!BR138</f>
        <v>69</v>
      </c>
      <c r="BS75" s="17">
        <f t="shared" si="31"/>
        <v>1324581.6665404551</v>
      </c>
    </row>
    <row r="76" spans="1:71" ht="17.25">
      <c r="A76" s="15"/>
      <c r="B76" s="27" t="s">
        <v>138</v>
      </c>
      <c r="C76" s="17">
        <f>+'[1]Posting 9.1'!C139+'[1]Posting 9.1'!C140</f>
        <v>378024.69</v>
      </c>
      <c r="D76" s="17">
        <f>+'[1]Posting 9.1'!D139+'[1]Posting 9.1'!D140</f>
        <v>12145.5</v>
      </c>
      <c r="E76" s="17">
        <f>+'[1]Posting 9.1'!E139+'[1]Posting 9.1'!E140</f>
        <v>133114</v>
      </c>
      <c r="F76" s="17">
        <f>+'[1]Posting 9.1'!F139+'[1]Posting 9.1'!F140</f>
        <v>1067.2563</v>
      </c>
      <c r="G76" s="17">
        <f>+'[1]Posting 9.1'!G139+'[1]Posting 9.1'!G140</f>
        <v>5057.9831599999998</v>
      </c>
      <c r="H76" s="17">
        <f>+'[1]Posting 9.1'!H139+'[1]Posting 9.1'!H140</f>
        <v>29365.543170000001</v>
      </c>
      <c r="I76" s="17">
        <f>+'[1]Posting 9.1'!I139+'[1]Posting 9.1'!I140</f>
        <v>22398.142820000001</v>
      </c>
      <c r="J76" s="17">
        <f>+'[1]Posting 9.1'!J139+'[1]Posting 9.1'!J140</f>
        <v>722</v>
      </c>
      <c r="K76" s="17">
        <f>+'[1]Posting 9.1'!K139+'[1]Posting 9.1'!K140</f>
        <v>803.096</v>
      </c>
      <c r="L76" s="17">
        <f>+'[1]Posting 9.1'!L139+'[1]Posting 9.1'!L140</f>
        <v>4592.20244</v>
      </c>
      <c r="M76" s="17">
        <f>+'[1]Posting 9.1'!M139+'[1]Posting 9.1'!M140</f>
        <v>3380.4168100000006</v>
      </c>
      <c r="N76" s="17">
        <f>+'[1]Posting 9.1'!N139+'[1]Posting 9.1'!N140</f>
        <v>8853.1976099999993</v>
      </c>
      <c r="O76" s="17">
        <f>+'[1]Posting 9.1'!O139+'[1]Posting 9.1'!O140</f>
        <v>6474.28035</v>
      </c>
      <c r="P76" s="17">
        <f>+'[1]Posting 9.1'!P139+'[1]Posting 9.1'!P140</f>
        <v>1498.0658500000025</v>
      </c>
      <c r="Q76" s="17">
        <f>+'[1]Posting 9.1'!Q139+'[1]Posting 9.1'!Q140</f>
        <v>657.76636999999755</v>
      </c>
      <c r="R76" s="17">
        <f>+'[1]Posting 9.1'!R139+'[1]Posting 9.1'!R140</f>
        <v>2073.2462300000002</v>
      </c>
      <c r="S76" s="17">
        <f>+'[1]Posting 9.1'!S139+'[1]Posting 9.1'!S140</f>
        <v>1141.9844800000001</v>
      </c>
      <c r="T76" s="17">
        <f>+'[1]Posting 9.1'!T139+'[1]Posting 9.1'!T140</f>
        <v>47802.157370000001</v>
      </c>
      <c r="U76" s="17">
        <f>+'[1]Posting 9.1'!U139+'[1]Posting 9.1'!U140</f>
        <v>126.78546</v>
      </c>
      <c r="V76" s="17">
        <f>+'[1]Posting 9.1'!V139+'[1]Posting 9.1'!V140</f>
        <v>14002.500649999998</v>
      </c>
      <c r="W76" s="17">
        <f>+'[1]Posting 9.1'!W139+'[1]Posting 9.1'!W140</f>
        <v>786.7</v>
      </c>
      <c r="X76" s="17">
        <f>+'[1]Posting 9.1'!X139+'[1]Posting 9.1'!X140</f>
        <v>2429.3206</v>
      </c>
      <c r="Y76" s="17">
        <f>+'[1]Posting 9.1'!Y139+'[1]Posting 9.1'!Y140</f>
        <v>2234.6458200000002</v>
      </c>
      <c r="Z76" s="17">
        <f>+'[1]Posting 9.1'!Z139+'[1]Posting 9.1'!Z140</f>
        <v>0</v>
      </c>
      <c r="AA76" s="17">
        <f>+'[1]Posting 9.1'!AA139+'[1]Posting 9.1'!AA140</f>
        <v>2869.5872635000001</v>
      </c>
      <c r="AB76" s="17">
        <f>+'[1]Posting 9.1'!AB139+'[1]Posting 9.1'!AB140</f>
        <v>2080.6791199999993</v>
      </c>
      <c r="AC76" s="17">
        <f>+'[1]Posting 9.1'!AC139+'[1]Posting 9.1'!AC140</f>
        <v>752.64781000000005</v>
      </c>
      <c r="AD76" s="17">
        <f>+'[1]Posting 9.1'!AD139+'[1]Posting 9.1'!AD140</f>
        <v>9277.5480200000002</v>
      </c>
      <c r="AE76" s="17">
        <f>+'[1]Posting 9.1'!AE139+'[1]Posting 9.1'!AE140</f>
        <v>353.69898000000001</v>
      </c>
      <c r="AF76" s="17">
        <f>+'[1]Posting 9.1'!AF139+'[1]Posting 9.1'!AF140</f>
        <v>1475.8209999999999</v>
      </c>
      <c r="AG76" s="17">
        <f>+'[1]Posting 9.1'!AG139+'[1]Posting 9.1'!AG140</f>
        <v>4091.96</v>
      </c>
      <c r="AH76" s="17">
        <f>+'[1]Posting 9.1'!AH139+'[1]Posting 9.1'!AH140</f>
        <v>11736.03932</v>
      </c>
      <c r="AI76" s="17">
        <f>+'[1]Posting 9.1'!AI139+'[1]Posting 9.1'!AI140</f>
        <v>612807.77186999994</v>
      </c>
      <c r="AJ76" s="17">
        <f>+'[1]Posting 9.1'!AJ139+'[1]Posting 9.1'!AJ140</f>
        <v>-92.21</v>
      </c>
      <c r="AK76" s="17">
        <f>+'[1]Posting 9.1'!AK139+'[1]Posting 9.1'!AK140</f>
        <v>305.404</v>
      </c>
      <c r="AL76" s="17">
        <f>+'[1]Posting 9.1'!AL139+'[1]Posting 9.1'!AL140</f>
        <v>88756.02</v>
      </c>
      <c r="AM76" s="17">
        <f>+'[1]Posting 9.1'!AM139+'[1]Posting 9.1'!AM140</f>
        <v>44699.176646205829</v>
      </c>
      <c r="AN76" s="17">
        <f>+'[1]Posting 9.1'!AN139+'[1]Posting 9.1'!AN140</f>
        <v>1525.2231100000001</v>
      </c>
      <c r="AO76" s="17">
        <f>+'[1]Posting 9.1'!AO139+'[1]Posting 9.1'!AO140</f>
        <v>249.82271999999995</v>
      </c>
      <c r="AP76" s="17">
        <f>+'[1]Posting 9.1'!AP139+'[1]Posting 9.1'!AP140</f>
        <v>53.04</v>
      </c>
      <c r="AQ76" s="17">
        <f>+'[1]Posting 9.1'!AQ139+'[1]Posting 9.1'!AQ140</f>
        <v>40.882669999999997</v>
      </c>
      <c r="AR76" s="17">
        <f>+'[1]Posting 9.1'!AR139+'[1]Posting 9.1'!AR140</f>
        <v>263.56</v>
      </c>
      <c r="AS76" s="17">
        <f>+'[1]Posting 9.1'!AS139+'[1]Posting 9.1'!AS140</f>
        <v>224.762</v>
      </c>
      <c r="AT76" s="17">
        <f>+'[1]Posting 9.1'!AT139+'[1]Posting 9.1'!AT140</f>
        <v>1874</v>
      </c>
      <c r="AU76" s="17">
        <f>+'[1]Posting 9.1'!AU139+'[1]Posting 9.1'!AU140</f>
        <v>1.4E-2</v>
      </c>
      <c r="AV76" s="17">
        <f>+'[1]Posting 9.1'!AV139+'[1]Posting 9.1'!AV140</f>
        <v>661.78</v>
      </c>
      <c r="AW76" s="17">
        <f>+'[1]Posting 9.1'!AW139+'[1]Posting 9.1'!AW140</f>
        <v>388.49310000000003</v>
      </c>
      <c r="AX76" s="17">
        <f>+'[1]Posting 9.1'!AX139+'[1]Posting 9.1'!AX140</f>
        <v>12.709</v>
      </c>
      <c r="AY76" s="17">
        <f>+'[1]Posting 9.1'!AY139+'[1]Posting 9.1'!AY140</f>
        <v>465.06</v>
      </c>
      <c r="AZ76" s="17">
        <f>+'[1]Posting 9.1'!AZ139+'[1]Posting 9.1'!AZ140</f>
        <v>20</v>
      </c>
      <c r="BA76" s="17">
        <f>+'[1]Posting 9.1'!BA139+'[1]Posting 9.1'!BA140</f>
        <v>116</v>
      </c>
      <c r="BB76" s="17">
        <f>+'[1]Posting 9.1'!BB139+'[1]Posting 9.1'!BB140</f>
        <v>1977.8969999999999</v>
      </c>
      <c r="BC76" s="17">
        <f>+'[1]Posting 9.1'!BC139+'[1]Posting 9.1'!BC140</f>
        <v>21.71</v>
      </c>
      <c r="BD76" s="17">
        <f>+'[1]Posting 9.1'!BD139+'[1]Posting 9.1'!BD140</f>
        <v>0</v>
      </c>
      <c r="BE76" s="17">
        <f>+'[1]Posting 9.1'!BE139+'[1]Posting 9.1'!BE140</f>
        <v>1.5</v>
      </c>
      <c r="BF76" s="17">
        <f>+'[1]Posting 9.1'!BF139+'[1]Posting 9.1'!BF140</f>
        <v>703.97299999999996</v>
      </c>
      <c r="BG76" s="17">
        <f>+'[1]Posting 9.1'!BG139+'[1]Posting 9.1'!BG140</f>
        <v>76.61</v>
      </c>
      <c r="BH76" s="17">
        <f>+'[1]Posting 9.1'!BH139+'[1]Posting 9.1'!BH140</f>
        <v>152.267</v>
      </c>
      <c r="BI76" s="17">
        <f>+'[1]Posting 9.1'!BI139+'[1]Posting 9.1'!BI140</f>
        <v>1273.4273799999999</v>
      </c>
      <c r="BJ76" s="17">
        <f>+'[1]Posting 9.1'!BJ139+'[1]Posting 9.1'!BJ140</f>
        <v>1254.5726499999998</v>
      </c>
      <c r="BK76" s="17">
        <f>+'[1]Posting 9.1'!BK139+'[1]Posting 9.1'!BK140</f>
        <v>937.86122</v>
      </c>
      <c r="BL76" s="17">
        <f>+'[1]Posting 9.1'!BL139+'[1]Posting 9.1'!BL140</f>
        <v>0</v>
      </c>
      <c r="BM76" s="17">
        <f>+'[1]Posting 9.1'!BM139+'[1]Posting 9.1'!BM140</f>
        <v>29.12</v>
      </c>
      <c r="BN76" s="17">
        <f>+'[1]Posting 9.1'!BN139+'[1]Posting 9.1'!BN140</f>
        <v>55</v>
      </c>
      <c r="BO76" s="17">
        <f>+'[1]Posting 9.1'!BO139+'[1]Posting 9.1'!BO140</f>
        <v>0</v>
      </c>
      <c r="BP76" s="17">
        <f>+'[1]Posting 9.1'!BP139+'[1]Posting 9.1'!BP140</f>
        <v>74.414699999999996</v>
      </c>
      <c r="BQ76" s="17">
        <f>+'[1]Posting 9.1'!BQ139+'[1]Posting 9.1'!BQ140</f>
        <v>188</v>
      </c>
      <c r="BR76" s="17">
        <f>+'[1]Posting 9.1'!BR139+'[1]Posting 9.1'!BR140</f>
        <v>44</v>
      </c>
      <c r="BS76" s="17">
        <f>SUM(C76:BR76)</f>
        <v>1470551.3250697064</v>
      </c>
    </row>
    <row r="77" spans="1:71" ht="17.25">
      <c r="A77" s="12">
        <v>9</v>
      </c>
      <c r="B77" s="30" t="s">
        <v>139</v>
      </c>
      <c r="C77" s="14">
        <f>'[1]Posting 9.1'!C141</f>
        <v>0</v>
      </c>
      <c r="D77" s="14">
        <f>'[1]Posting 9.1'!D141</f>
        <v>0</v>
      </c>
      <c r="E77" s="14">
        <f>'[1]Posting 9.1'!E141</f>
        <v>0</v>
      </c>
      <c r="F77" s="14">
        <f>'[1]Posting 9.1'!F141</f>
        <v>0</v>
      </c>
      <c r="G77" s="14">
        <f>'[1]Posting 9.1'!G141</f>
        <v>2643.0286900000001</v>
      </c>
      <c r="H77" s="14">
        <f>'[1]Posting 9.1'!H141</f>
        <v>0</v>
      </c>
      <c r="I77" s="14">
        <f>'[1]Posting 9.1'!I141</f>
        <v>0</v>
      </c>
      <c r="J77" s="14">
        <f>'[1]Posting 9.1'!J141</f>
        <v>0</v>
      </c>
      <c r="K77" s="14">
        <f>'[1]Posting 9.1'!K141</f>
        <v>0</v>
      </c>
      <c r="L77" s="14">
        <f>'[1]Posting 9.1'!L141</f>
        <v>0</v>
      </c>
      <c r="M77" s="14">
        <f>'[1]Posting 9.1'!M141</f>
        <v>0</v>
      </c>
      <c r="N77" s="14">
        <f>'[1]Posting 9.1'!N141</f>
        <v>0</v>
      </c>
      <c r="O77" s="14">
        <f>'[1]Posting 9.1'!O141</f>
        <v>0</v>
      </c>
      <c r="P77" s="14">
        <f>'[1]Posting 9.1'!P141</f>
        <v>0</v>
      </c>
      <c r="Q77" s="14">
        <f>'[1]Posting 9.1'!Q141</f>
        <v>0</v>
      </c>
      <c r="R77" s="14">
        <f>'[1]Posting 9.1'!R141</f>
        <v>0</v>
      </c>
      <c r="S77" s="14">
        <f>'[1]Posting 9.1'!S141</f>
        <v>0</v>
      </c>
      <c r="T77" s="14">
        <f>'[1]Posting 9.1'!T141</f>
        <v>0</v>
      </c>
      <c r="U77" s="14">
        <f>'[1]Posting 9.1'!U141</f>
        <v>0</v>
      </c>
      <c r="V77" s="14">
        <f>'[1]Posting 9.1'!V141</f>
        <v>0</v>
      </c>
      <c r="W77" s="14">
        <f>'[1]Posting 9.1'!W141</f>
        <v>743.41</v>
      </c>
      <c r="X77" s="14">
        <f>'[1]Posting 9.1'!X141</f>
        <v>0</v>
      </c>
      <c r="Y77" s="14">
        <f>'[1]Posting 9.1'!Y141</f>
        <v>584.56574999999998</v>
      </c>
      <c r="Z77" s="14">
        <f>'[1]Posting 9.1'!Z141</f>
        <v>0</v>
      </c>
      <c r="AA77" s="14">
        <f>'[1]Posting 9.1'!AA141</f>
        <v>0</v>
      </c>
      <c r="AB77" s="14">
        <f>'[1]Posting 9.1'!AB141</f>
        <v>0</v>
      </c>
      <c r="AC77" s="14">
        <f>'[1]Posting 9.1'!AC141</f>
        <v>0</v>
      </c>
      <c r="AD77" s="14">
        <f>'[1]Posting 9.1'!AD141</f>
        <v>0</v>
      </c>
      <c r="AE77" s="14">
        <f>'[1]Posting 9.1'!AE141</f>
        <v>0</v>
      </c>
      <c r="AF77" s="14">
        <f>'[1]Posting 9.1'!AF141</f>
        <v>0</v>
      </c>
      <c r="AG77" s="14">
        <f>'[1]Posting 9.1'!AG141</f>
        <v>0</v>
      </c>
      <c r="AH77" s="14">
        <f>'[1]Posting 9.1'!AH141</f>
        <v>0</v>
      </c>
      <c r="AI77" s="14">
        <f>'[1]Posting 9.1'!AI141</f>
        <v>0</v>
      </c>
      <c r="AJ77" s="14">
        <f>'[1]Posting 9.1'!AJ141</f>
        <v>1172.1769999999999</v>
      </c>
      <c r="AK77" s="14">
        <f>'[1]Posting 9.1'!AK141</f>
        <v>0</v>
      </c>
      <c r="AL77" s="14">
        <f>'[1]Posting 9.1'!AL141</f>
        <v>0</v>
      </c>
      <c r="AM77" s="14">
        <f>'[1]Posting 9.1'!AM141</f>
        <v>0</v>
      </c>
      <c r="AN77" s="14">
        <f>'[1]Posting 9.1'!AN141</f>
        <v>74.611000000000004</v>
      </c>
      <c r="AO77" s="14">
        <f>'[1]Posting 9.1'!AO141</f>
        <v>0</v>
      </c>
      <c r="AP77" s="14">
        <f>'[1]Posting 9.1'!AP141</f>
        <v>126.1</v>
      </c>
      <c r="AQ77" s="14">
        <f>'[1]Posting 9.1'!AQ141</f>
        <v>167.12904999999998</v>
      </c>
      <c r="AR77" s="14">
        <f>'[1]Posting 9.1'!AR141</f>
        <v>0</v>
      </c>
      <c r="AS77" s="14">
        <f>'[1]Posting 9.1'!AS141</f>
        <v>0</v>
      </c>
      <c r="AT77" s="14">
        <f>'[1]Posting 9.1'!AT141</f>
        <v>0</v>
      </c>
      <c r="AU77" s="14">
        <f>'[1]Posting 9.1'!AU141</f>
        <v>299.69701000000003</v>
      </c>
      <c r="AV77" s="14">
        <f>'[1]Posting 9.1'!AV141</f>
        <v>0</v>
      </c>
      <c r="AW77" s="14">
        <f>'[1]Posting 9.1'!AW141</f>
        <v>0</v>
      </c>
      <c r="AX77" s="14">
        <f>'[1]Posting 9.1'!AX141</f>
        <v>32.091999999999999</v>
      </c>
      <c r="AY77" s="14">
        <f>'[1]Posting 9.1'!AY141</f>
        <v>0</v>
      </c>
      <c r="AZ77" s="14">
        <f>'[1]Posting 9.1'!AZ141</f>
        <v>0</v>
      </c>
      <c r="BA77" s="14">
        <f>'[1]Posting 9.1'!BA141</f>
        <v>725.35699999999997</v>
      </c>
      <c r="BB77" s="14">
        <f>'[1]Posting 9.1'!BB141</f>
        <v>0</v>
      </c>
      <c r="BC77" s="14">
        <f>'[1]Posting 9.1'!BC141</f>
        <v>0</v>
      </c>
      <c r="BD77" s="14">
        <f>'[1]Posting 9.1'!BD141</f>
        <v>0</v>
      </c>
      <c r="BE77" s="14">
        <f>'[1]Posting 9.1'!BE141</f>
        <v>223.65600000000001</v>
      </c>
      <c r="BF77" s="14">
        <f>'[1]Posting 9.1'!BF141</f>
        <v>153.63399999999999</v>
      </c>
      <c r="BG77" s="14">
        <f>'[1]Posting 9.1'!BG141</f>
        <v>0</v>
      </c>
      <c r="BH77" s="14">
        <f>'[1]Posting 9.1'!BH141</f>
        <v>0</v>
      </c>
      <c r="BI77" s="14">
        <f>'[1]Posting 9.1'!BI141</f>
        <v>0</v>
      </c>
      <c r="BJ77" s="14">
        <f>'[1]Posting 9.1'!BJ141</f>
        <v>0</v>
      </c>
      <c r="BK77" s="14">
        <f>'[1]Posting 9.1'!BK141</f>
        <v>0</v>
      </c>
      <c r="BL77" s="14">
        <f>'[1]Posting 9.1'!BL141</f>
        <v>0</v>
      </c>
      <c r="BM77" s="14">
        <f>'[1]Posting 9.1'!BM141</f>
        <v>0</v>
      </c>
      <c r="BN77" s="14">
        <f>'[1]Posting 9.1'!BN141</f>
        <v>394.65</v>
      </c>
      <c r="BO77" s="14">
        <f>'[1]Posting 9.1'!BO141</f>
        <v>0</v>
      </c>
      <c r="BP77" s="14">
        <f>'[1]Posting 9.1'!BP141</f>
        <v>450.5</v>
      </c>
      <c r="BQ77" s="14">
        <f>'[1]Posting 9.1'!BQ141</f>
        <v>702</v>
      </c>
      <c r="BR77" s="14">
        <f>'[1]Posting 9.1'!BR141</f>
        <v>0</v>
      </c>
      <c r="BS77" s="14">
        <f>SUM(C77:BR77)</f>
        <v>8492.6074999999983</v>
      </c>
    </row>
    <row r="78" spans="1:71" ht="17.25">
      <c r="A78" s="12">
        <v>10</v>
      </c>
      <c r="B78" s="26" t="s">
        <v>140</v>
      </c>
      <c r="C78" s="14">
        <f>+'[1]Posting 9.1'!C145</f>
        <v>0</v>
      </c>
      <c r="D78" s="14">
        <f>+'[1]Posting 9.1'!D145</f>
        <v>0</v>
      </c>
      <c r="E78" s="14">
        <f>+'[1]Posting 9.1'!E145</f>
        <v>0</v>
      </c>
      <c r="F78" s="14">
        <f>+'[1]Posting 9.1'!F145</f>
        <v>0</v>
      </c>
      <c r="G78" s="14">
        <f>+'[1]Posting 9.1'!G145</f>
        <v>0</v>
      </c>
      <c r="H78" s="14">
        <f>+'[1]Posting 9.1'!H145</f>
        <v>0</v>
      </c>
      <c r="I78" s="14">
        <f>+'[1]Posting 9.1'!I145</f>
        <v>0</v>
      </c>
      <c r="J78" s="14">
        <f>+'[1]Posting 9.1'!J145</f>
        <v>0</v>
      </c>
      <c r="K78" s="14">
        <f>+'[1]Posting 9.1'!K145</f>
        <v>0</v>
      </c>
      <c r="L78" s="14">
        <f>+'[1]Posting 9.1'!L145</f>
        <v>0</v>
      </c>
      <c r="M78" s="14">
        <f>+'[1]Posting 9.1'!M145</f>
        <v>0</v>
      </c>
      <c r="N78" s="14">
        <f>+'[1]Posting 9.1'!N145</f>
        <v>0</v>
      </c>
      <c r="O78" s="14">
        <f>+'[1]Posting 9.1'!O145</f>
        <v>0</v>
      </c>
      <c r="P78" s="14">
        <f>+'[1]Posting 9.1'!P145</f>
        <v>0</v>
      </c>
      <c r="Q78" s="14">
        <f>+'[1]Posting 9.1'!Q145</f>
        <v>0</v>
      </c>
      <c r="R78" s="14">
        <f>+'[1]Posting 9.1'!R145</f>
        <v>0</v>
      </c>
      <c r="S78" s="14">
        <f>+'[1]Posting 9.1'!S145</f>
        <v>0</v>
      </c>
      <c r="T78" s="14">
        <f>+'[1]Posting 9.1'!T145</f>
        <v>0</v>
      </c>
      <c r="U78" s="14">
        <f>+'[1]Posting 9.1'!U145</f>
        <v>0</v>
      </c>
      <c r="V78" s="14">
        <f>+'[1]Posting 9.1'!V145</f>
        <v>0</v>
      </c>
      <c r="W78" s="14">
        <f>+'[1]Posting 9.1'!W145</f>
        <v>0</v>
      </c>
      <c r="X78" s="14">
        <f>+'[1]Posting 9.1'!X145</f>
        <v>0</v>
      </c>
      <c r="Y78" s="14">
        <f>+'[1]Posting 9.1'!Y145</f>
        <v>0</v>
      </c>
      <c r="Z78" s="14">
        <f>+'[1]Posting 9.1'!Z145</f>
        <v>0</v>
      </c>
      <c r="AA78" s="14">
        <f>+'[1]Posting 9.1'!AA145</f>
        <v>0</v>
      </c>
      <c r="AB78" s="14">
        <f>+'[1]Posting 9.1'!AB145</f>
        <v>0</v>
      </c>
      <c r="AC78" s="14">
        <f>+'[1]Posting 9.1'!AC145</f>
        <v>0</v>
      </c>
      <c r="AD78" s="14">
        <f>+'[1]Posting 9.1'!AD145</f>
        <v>0</v>
      </c>
      <c r="AE78" s="14">
        <f>+'[1]Posting 9.1'!AE145</f>
        <v>0</v>
      </c>
      <c r="AF78" s="14">
        <f>+'[1]Posting 9.1'!AF145</f>
        <v>0</v>
      </c>
      <c r="AG78" s="14">
        <f>+'[1]Posting 9.1'!AG145</f>
        <v>0</v>
      </c>
      <c r="AH78" s="14">
        <f>+'[1]Posting 9.1'!AH145</f>
        <v>0</v>
      </c>
      <c r="AI78" s="14">
        <f>+'[1]Posting 9.1'!AI145</f>
        <v>0</v>
      </c>
      <c r="AJ78" s="14">
        <f>+'[1]Posting 9.1'!AJ145</f>
        <v>0</v>
      </c>
      <c r="AK78" s="14">
        <f>+'[1]Posting 9.1'!AK145</f>
        <v>0</v>
      </c>
      <c r="AL78" s="14">
        <f>+'[1]Posting 9.1'!AL145</f>
        <v>0</v>
      </c>
      <c r="AM78" s="14">
        <f>+'[1]Posting 9.1'!AM145</f>
        <v>0</v>
      </c>
      <c r="AN78" s="14">
        <f>+'[1]Posting 9.1'!AN145</f>
        <v>0</v>
      </c>
      <c r="AO78" s="14">
        <f>+'[1]Posting 9.1'!AO145</f>
        <v>0</v>
      </c>
      <c r="AP78" s="14">
        <f>+'[1]Posting 9.1'!AP145</f>
        <v>0</v>
      </c>
      <c r="AQ78" s="14">
        <f>+'[1]Posting 9.1'!AQ145</f>
        <v>0</v>
      </c>
      <c r="AR78" s="14">
        <f>+'[1]Posting 9.1'!AR145</f>
        <v>0</v>
      </c>
      <c r="AS78" s="14">
        <f>+'[1]Posting 9.1'!AS145</f>
        <v>0</v>
      </c>
      <c r="AT78" s="14">
        <f>+'[1]Posting 9.1'!AT145</f>
        <v>0</v>
      </c>
      <c r="AU78" s="14">
        <f>+'[1]Posting 9.1'!AU145</f>
        <v>0</v>
      </c>
      <c r="AV78" s="14">
        <f>+'[1]Posting 9.1'!AV145</f>
        <v>0</v>
      </c>
      <c r="AW78" s="14">
        <f>+'[1]Posting 9.1'!AW145</f>
        <v>0</v>
      </c>
      <c r="AX78" s="14">
        <f>+'[1]Posting 9.1'!AX145</f>
        <v>0</v>
      </c>
      <c r="AY78" s="14">
        <f>+'[1]Posting 9.1'!AY145</f>
        <v>0</v>
      </c>
      <c r="AZ78" s="14">
        <f>+'[1]Posting 9.1'!AZ145</f>
        <v>0</v>
      </c>
      <c r="BA78" s="14">
        <f>+'[1]Posting 9.1'!BA145</f>
        <v>0</v>
      </c>
      <c r="BB78" s="14">
        <f>+'[1]Posting 9.1'!BB145</f>
        <v>0</v>
      </c>
      <c r="BC78" s="14">
        <f>+'[1]Posting 9.1'!BC145</f>
        <v>0</v>
      </c>
      <c r="BD78" s="14">
        <f>+'[1]Posting 9.1'!BD145</f>
        <v>0</v>
      </c>
      <c r="BE78" s="14">
        <f>+'[1]Posting 9.1'!BE145</f>
        <v>0</v>
      </c>
      <c r="BF78" s="14">
        <f>+'[1]Posting 9.1'!BF145</f>
        <v>0</v>
      </c>
      <c r="BG78" s="14">
        <f>+'[1]Posting 9.1'!BG145</f>
        <v>0</v>
      </c>
      <c r="BH78" s="14">
        <f>+'[1]Posting 9.1'!BH145</f>
        <v>0</v>
      </c>
      <c r="BI78" s="14">
        <f>+'[1]Posting 9.1'!BI145</f>
        <v>0</v>
      </c>
      <c r="BJ78" s="14">
        <f>+'[1]Posting 9.1'!BJ145</f>
        <v>0</v>
      </c>
      <c r="BK78" s="14">
        <f>+'[1]Posting 9.1'!BK145</f>
        <v>0</v>
      </c>
      <c r="BL78" s="14">
        <f>+'[1]Posting 9.1'!BL145</f>
        <v>0</v>
      </c>
      <c r="BM78" s="14">
        <f>+'[1]Posting 9.1'!BM145</f>
        <v>0</v>
      </c>
      <c r="BN78" s="14">
        <f>+'[1]Posting 9.1'!BN145</f>
        <v>0</v>
      </c>
      <c r="BO78" s="14">
        <f>+'[1]Posting 9.1'!BO145</f>
        <v>0</v>
      </c>
      <c r="BP78" s="14">
        <f>+'[1]Posting 9.1'!BP145</f>
        <v>0</v>
      </c>
      <c r="BQ78" s="14">
        <f>+'[1]Posting 9.1'!BQ145</f>
        <v>0</v>
      </c>
      <c r="BR78" s="14">
        <f>+'[1]Posting 9.1'!BR145</f>
        <v>0</v>
      </c>
      <c r="BS78" s="14">
        <f>SUM(C78:BR78)</f>
        <v>0</v>
      </c>
    </row>
    <row r="79" spans="1:71" ht="17.25">
      <c r="A79" s="12">
        <v>11</v>
      </c>
      <c r="B79" s="26" t="s">
        <v>141</v>
      </c>
      <c r="C79" s="14">
        <f>+'[1]Posting 9.1'!C146</f>
        <v>-1996.5599999986589</v>
      </c>
      <c r="D79" s="14">
        <f>+'[1]Posting 9.1'!D146</f>
        <v>0</v>
      </c>
      <c r="E79" s="14">
        <f>+'[1]Posting 9.1'!E146</f>
        <v>37683</v>
      </c>
      <c r="F79" s="14">
        <f>+'[1]Posting 9.1'!F146</f>
        <v>0</v>
      </c>
      <c r="G79" s="14">
        <f>+'[1]Posting 9.1'!G146</f>
        <v>0</v>
      </c>
      <c r="H79" s="14">
        <f>+'[1]Posting 9.1'!H146</f>
        <v>0</v>
      </c>
      <c r="I79" s="14">
        <f>+'[1]Posting 9.1'!I146</f>
        <v>55.663800000000002</v>
      </c>
      <c r="J79" s="14">
        <f>+'[1]Posting 9.1'!J146</f>
        <v>4594</v>
      </c>
      <c r="K79" s="14">
        <f>+'[1]Posting 9.1'!K146</f>
        <v>-23.574020000000484</v>
      </c>
      <c r="L79" s="14">
        <f>+'[1]Posting 9.1'!L146</f>
        <v>977464.50678000005</v>
      </c>
      <c r="M79" s="14">
        <f>+'[1]Posting 9.1'!M146</f>
        <v>0</v>
      </c>
      <c r="N79" s="14">
        <f>+'[1]Posting 9.1'!N146</f>
        <v>0</v>
      </c>
      <c r="O79" s="14">
        <f>+'[1]Posting 9.1'!O146</f>
        <v>0</v>
      </c>
      <c r="P79" s="14">
        <f>+'[1]Posting 9.1'!P146</f>
        <v>0</v>
      </c>
      <c r="Q79" s="14">
        <f>+'[1]Posting 9.1'!Q146</f>
        <v>0</v>
      </c>
      <c r="R79" s="14">
        <f>+'[1]Posting 9.1'!R146</f>
        <v>1.3237699999999999</v>
      </c>
      <c r="S79" s="14">
        <f>+'[1]Posting 9.1'!S146</f>
        <v>0</v>
      </c>
      <c r="T79" s="14">
        <f>+'[1]Posting 9.1'!T146</f>
        <v>0</v>
      </c>
      <c r="U79" s="14">
        <f>+'[1]Posting 9.1'!U146</f>
        <v>0</v>
      </c>
      <c r="V79" s="14">
        <f>+'[1]Posting 9.1'!V146</f>
        <v>0</v>
      </c>
      <c r="W79" s="14">
        <f>+'[1]Posting 9.1'!W146</f>
        <v>0</v>
      </c>
      <c r="X79" s="14">
        <f>+'[1]Posting 9.1'!X146</f>
        <v>0</v>
      </c>
      <c r="Y79" s="14">
        <f>+'[1]Posting 9.1'!Y146</f>
        <v>0</v>
      </c>
      <c r="Z79" s="14">
        <f>+'[1]Posting 9.1'!Z146</f>
        <v>101539.34565999985</v>
      </c>
      <c r="AA79" s="14">
        <f>+'[1]Posting 9.1'!AA146</f>
        <v>0</v>
      </c>
      <c r="AB79" s="14">
        <f>+'[1]Posting 9.1'!AB146</f>
        <v>0</v>
      </c>
      <c r="AC79" s="14">
        <f>+'[1]Posting 9.1'!AC146</f>
        <v>0</v>
      </c>
      <c r="AD79" s="14">
        <f>+'[1]Posting 9.1'!AD146</f>
        <v>0</v>
      </c>
      <c r="AE79" s="14">
        <f>+'[1]Posting 9.1'!AE146</f>
        <v>1305.2962500000001</v>
      </c>
      <c r="AF79" s="14">
        <f>+'[1]Posting 9.1'!AF146</f>
        <v>0</v>
      </c>
      <c r="AG79" s="14">
        <f>+'[1]Posting 9.1'!AG146</f>
        <v>488181.09214999998</v>
      </c>
      <c r="AH79" s="14">
        <f>+'[1]Posting 9.1'!AH146</f>
        <v>0</v>
      </c>
      <c r="AI79" s="14">
        <f>+'[1]Posting 9.1'!AI146</f>
        <v>0</v>
      </c>
      <c r="AJ79" s="14">
        <f>+'[1]Posting 9.1'!AJ146</f>
        <v>0</v>
      </c>
      <c r="AK79" s="14">
        <f>+'[1]Posting 9.1'!AK146</f>
        <v>0</v>
      </c>
      <c r="AL79" s="14">
        <f>+'[1]Posting 9.1'!AL146</f>
        <v>0</v>
      </c>
      <c r="AM79" s="14">
        <f>+'[1]Posting 9.1'!AM146</f>
        <v>9717.9234940540045</v>
      </c>
      <c r="AN79" s="14">
        <f>+'[1]Posting 9.1'!AN146</f>
        <v>0</v>
      </c>
      <c r="AO79" s="14">
        <f>+'[1]Posting 9.1'!AO146</f>
        <v>0</v>
      </c>
      <c r="AP79" s="14">
        <f>+'[1]Posting 9.1'!AP146</f>
        <v>0</v>
      </c>
      <c r="AQ79" s="14">
        <f>+'[1]Posting 9.1'!AQ146</f>
        <v>0</v>
      </c>
      <c r="AR79" s="14">
        <f>+'[1]Posting 9.1'!AR146</f>
        <v>399.92</v>
      </c>
      <c r="AS79" s="14">
        <f>+'[1]Posting 9.1'!AS146</f>
        <v>0</v>
      </c>
      <c r="AT79" s="14">
        <f>+'[1]Posting 9.1'!AT146</f>
        <v>270733</v>
      </c>
      <c r="AU79" s="14">
        <f>+'[1]Posting 9.1'!AU146</f>
        <v>0</v>
      </c>
      <c r="AV79" s="14">
        <f>+'[1]Posting 9.1'!AV146</f>
        <v>0</v>
      </c>
      <c r="AW79" s="14">
        <f>+'[1]Posting 9.1'!AW146</f>
        <v>0</v>
      </c>
      <c r="AX79" s="14">
        <f>+'[1]Posting 9.1'!AX146</f>
        <v>0</v>
      </c>
      <c r="AY79" s="14">
        <f>+'[1]Posting 9.1'!AY146</f>
        <v>0</v>
      </c>
      <c r="AZ79" s="14">
        <f>+'[1]Posting 9.1'!AZ146</f>
        <v>0</v>
      </c>
      <c r="BA79" s="14">
        <f>+'[1]Posting 9.1'!BA146</f>
        <v>0</v>
      </c>
      <c r="BB79" s="14">
        <f>+'[1]Posting 9.1'!BB146</f>
        <v>0</v>
      </c>
      <c r="BC79" s="14">
        <f>+'[1]Posting 9.1'!BC146</f>
        <v>0</v>
      </c>
      <c r="BD79" s="14">
        <f>+'[1]Posting 9.1'!BD146</f>
        <v>0</v>
      </c>
      <c r="BE79" s="14">
        <f>+'[1]Posting 9.1'!BE146</f>
        <v>0</v>
      </c>
      <c r="BF79" s="14">
        <f>+'[1]Posting 9.1'!BF146</f>
        <v>0</v>
      </c>
      <c r="BG79" s="14">
        <f>+'[1]Posting 9.1'!BG146</f>
        <v>0</v>
      </c>
      <c r="BH79" s="14">
        <f>+'[1]Posting 9.1'!BH146</f>
        <v>41217.188999999998</v>
      </c>
      <c r="BI79" s="14">
        <f>+'[1]Posting 9.1'!BI146</f>
        <v>0</v>
      </c>
      <c r="BJ79" s="14">
        <f>+'[1]Posting 9.1'!BJ146</f>
        <v>0</v>
      </c>
      <c r="BK79" s="14">
        <f>+'[1]Posting 9.1'!BK146</f>
        <v>0</v>
      </c>
      <c r="BL79" s="14">
        <f>+'[1]Posting 9.1'!BL146</f>
        <v>0</v>
      </c>
      <c r="BM79" s="14">
        <f>+'[1]Posting 9.1'!BM146</f>
        <v>0</v>
      </c>
      <c r="BN79" s="14">
        <f>+'[1]Posting 9.1'!BN146</f>
        <v>0</v>
      </c>
      <c r="BO79" s="14">
        <f>+'[1]Posting 9.1'!BO146</f>
        <v>0</v>
      </c>
      <c r="BP79" s="14">
        <f>+'[1]Posting 9.1'!BP146</f>
        <v>0</v>
      </c>
      <c r="BQ79" s="14">
        <f>+'[1]Posting 9.1'!BQ146</f>
        <v>0</v>
      </c>
      <c r="BR79" s="14">
        <f>+'[1]Posting 9.1'!BR146</f>
        <v>311</v>
      </c>
      <c r="BS79" s="14">
        <f>SUM(C79:BR79)</f>
        <v>1931183.1268840551</v>
      </c>
    </row>
    <row r="80" spans="1:71" ht="17.25">
      <c r="A80" s="12">
        <v>12</v>
      </c>
      <c r="B80" s="30" t="s">
        <v>102</v>
      </c>
      <c r="C80" s="14">
        <f>+'[1]Posting 9.1'!C149</f>
        <v>0</v>
      </c>
      <c r="D80" s="14">
        <f>+'[1]Posting 9.1'!D149</f>
        <v>0</v>
      </c>
      <c r="E80" s="14">
        <f>+'[1]Posting 9.1'!E149</f>
        <v>0</v>
      </c>
      <c r="F80" s="14">
        <f>+'[1]Posting 9.1'!F149</f>
        <v>0</v>
      </c>
      <c r="G80" s="14">
        <f>+'[1]Posting 9.1'!G149</f>
        <v>0</v>
      </c>
      <c r="H80" s="14">
        <f>+'[1]Posting 9.1'!H149</f>
        <v>0</v>
      </c>
      <c r="I80" s="14">
        <f>+'[1]Posting 9.1'!I149</f>
        <v>0</v>
      </c>
      <c r="J80" s="14">
        <f>+'[1]Posting 9.1'!J149</f>
        <v>0</v>
      </c>
      <c r="K80" s="14">
        <f>+'[1]Posting 9.1'!K149</f>
        <v>0</v>
      </c>
      <c r="L80" s="14">
        <f>+'[1]Posting 9.1'!L149</f>
        <v>0</v>
      </c>
      <c r="M80" s="14">
        <f>+'[1]Posting 9.1'!M149</f>
        <v>0</v>
      </c>
      <c r="N80" s="14">
        <f>+'[1]Posting 9.1'!N149</f>
        <v>0</v>
      </c>
      <c r="O80" s="14">
        <f>+'[1]Posting 9.1'!O149</f>
        <v>0</v>
      </c>
      <c r="P80" s="14">
        <f>+'[1]Posting 9.1'!P149</f>
        <v>0</v>
      </c>
      <c r="Q80" s="14">
        <f>+'[1]Posting 9.1'!Q149</f>
        <v>0</v>
      </c>
      <c r="R80" s="14">
        <f>+'[1]Posting 9.1'!R149</f>
        <v>0</v>
      </c>
      <c r="S80" s="14">
        <f>+'[1]Posting 9.1'!S149</f>
        <v>0</v>
      </c>
      <c r="T80" s="14">
        <f>+'[1]Posting 9.1'!T149</f>
        <v>0</v>
      </c>
      <c r="U80" s="14">
        <f>+'[1]Posting 9.1'!U149</f>
        <v>0</v>
      </c>
      <c r="V80" s="14">
        <f>+'[1]Posting 9.1'!V149</f>
        <v>0</v>
      </c>
      <c r="W80" s="14">
        <f>+'[1]Posting 9.1'!W149</f>
        <v>0</v>
      </c>
      <c r="X80" s="14">
        <f>+'[1]Posting 9.1'!X149</f>
        <v>13854.188449999994</v>
      </c>
      <c r="Y80" s="14">
        <f>+'[1]Posting 9.1'!Y149</f>
        <v>0</v>
      </c>
      <c r="Z80" s="14">
        <f>+'[1]Posting 9.1'!Z149</f>
        <v>0</v>
      </c>
      <c r="AA80" s="14">
        <f>+'[1]Posting 9.1'!AA149</f>
        <v>0</v>
      </c>
      <c r="AB80" s="14">
        <f>+'[1]Posting 9.1'!AB149</f>
        <v>0</v>
      </c>
      <c r="AC80" s="14">
        <f>+'[1]Posting 9.1'!AC149</f>
        <v>0</v>
      </c>
      <c r="AD80" s="14">
        <f>+'[1]Posting 9.1'!AD149</f>
        <v>0</v>
      </c>
      <c r="AE80" s="14">
        <f>+'[1]Posting 9.1'!AE149</f>
        <v>0</v>
      </c>
      <c r="AF80" s="14">
        <f>+'[1]Posting 9.1'!AF149</f>
        <v>0</v>
      </c>
      <c r="AG80" s="14">
        <f>+'[1]Posting 9.1'!AG149</f>
        <v>0</v>
      </c>
      <c r="AH80" s="14">
        <f>+'[1]Posting 9.1'!AH149</f>
        <v>0</v>
      </c>
      <c r="AI80" s="14">
        <f>+'[1]Posting 9.1'!AI149</f>
        <v>0</v>
      </c>
      <c r="AJ80" s="14">
        <f>+'[1]Posting 9.1'!AJ149</f>
        <v>1669.2000000000003</v>
      </c>
      <c r="AK80" s="14">
        <f>+'[1]Posting 9.1'!AK149</f>
        <v>0</v>
      </c>
      <c r="AL80" s="14">
        <f>+'[1]Posting 9.1'!AL149</f>
        <v>0</v>
      </c>
      <c r="AM80" s="14">
        <f>+'[1]Posting 9.1'!AM149</f>
        <v>0</v>
      </c>
      <c r="AN80" s="14">
        <f>+'[1]Posting 9.1'!AN149</f>
        <v>0</v>
      </c>
      <c r="AO80" s="14">
        <f>+'[1]Posting 9.1'!AO149</f>
        <v>923.10455000004731</v>
      </c>
      <c r="AP80" s="14">
        <f>+'[1]Posting 9.1'!AP149</f>
        <v>0</v>
      </c>
      <c r="AQ80" s="14">
        <f>+'[1]Posting 9.1'!AQ149</f>
        <v>0</v>
      </c>
      <c r="AR80" s="14">
        <f>+'[1]Posting 9.1'!AR149</f>
        <v>296.39</v>
      </c>
      <c r="AS80" s="14">
        <f>+'[1]Posting 9.1'!AS149</f>
        <v>0</v>
      </c>
      <c r="AT80" s="14">
        <f>+'[1]Posting 9.1'!AT149</f>
        <v>2577</v>
      </c>
      <c r="AU80" s="14">
        <f>+'[1]Posting 9.1'!AU149</f>
        <v>0</v>
      </c>
      <c r="AV80" s="14">
        <f>+'[1]Posting 9.1'!AV149</f>
        <v>4547.45</v>
      </c>
      <c r="AW80" s="14">
        <f>+'[1]Posting 9.1'!AW149</f>
        <v>1716.1774299999997</v>
      </c>
      <c r="AX80" s="14">
        <f>+'[1]Posting 9.1'!AX149</f>
        <v>0</v>
      </c>
      <c r="AY80" s="14">
        <f>+'[1]Posting 9.1'!AY149</f>
        <v>0</v>
      </c>
      <c r="AZ80" s="14">
        <f>+'[1]Posting 9.1'!AZ149</f>
        <v>0</v>
      </c>
      <c r="BA80" s="14">
        <f>+'[1]Posting 9.1'!BA149</f>
        <v>0</v>
      </c>
      <c r="BB80" s="14">
        <f>+'[1]Posting 9.1'!BB149</f>
        <v>3104.5368699999999</v>
      </c>
      <c r="BC80" s="14">
        <f>+'[1]Posting 9.1'!BC149</f>
        <v>0</v>
      </c>
      <c r="BD80" s="14">
        <f>+'[1]Posting 9.1'!BD149</f>
        <v>1579.58152</v>
      </c>
      <c r="BE80" s="14">
        <f>+'[1]Posting 9.1'!BE149</f>
        <v>0</v>
      </c>
      <c r="BF80" s="14">
        <f>+'[1]Posting 9.1'!BF149</f>
        <v>0</v>
      </c>
      <c r="BG80" s="14">
        <f>+'[1]Posting 9.1'!BG149</f>
        <v>0</v>
      </c>
      <c r="BH80" s="14">
        <f>+'[1]Posting 9.1'!BH149</f>
        <v>2517.4360000000001</v>
      </c>
      <c r="BI80" s="14">
        <f>+'[1]Posting 9.1'!BI149</f>
        <v>1452.9552500000002</v>
      </c>
      <c r="BJ80" s="14">
        <f>+'[1]Posting 9.1'!BJ149</f>
        <v>1828.1906899999999</v>
      </c>
      <c r="BK80" s="14">
        <f>+'[1]Posting 9.1'!BK149</f>
        <v>1524.9012699999998</v>
      </c>
      <c r="BL80" s="14">
        <f>+'[1]Posting 9.1'!BL149</f>
        <v>0</v>
      </c>
      <c r="BM80" s="14">
        <f>+'[1]Posting 9.1'!BM149</f>
        <v>1940.13</v>
      </c>
      <c r="BN80" s="14">
        <f>+'[1]Posting 9.1'!BN149</f>
        <v>442.52</v>
      </c>
      <c r="BO80" s="14">
        <f>+'[1]Posting 9.1'!BO149</f>
        <v>335.28</v>
      </c>
      <c r="BP80" s="14">
        <f>+'[1]Posting 9.1'!BP149</f>
        <v>1931.54369</v>
      </c>
      <c r="BQ80" s="14">
        <f>+'[1]Posting 9.1'!BQ149</f>
        <v>262</v>
      </c>
      <c r="BR80" s="14">
        <f>+'[1]Posting 9.1'!BR149</f>
        <v>0</v>
      </c>
      <c r="BS80" s="14">
        <f>SUM(C80:BR80)</f>
        <v>42502.585720000039</v>
      </c>
    </row>
    <row r="81" spans="1:71" ht="17.25">
      <c r="A81" s="23"/>
      <c r="B81" s="31" t="s">
        <v>142</v>
      </c>
      <c r="C81" s="24">
        <f>+C42+C43+C49+C50+C55+C58+C61+C68+C77+C78+C79+C80</f>
        <v>19770143.130000003</v>
      </c>
      <c r="D81" s="24">
        <f t="shared" ref="D81:BO81" si="32">+D42+D43+D49+D50+D55+D58+D61+D68+D77+D78+D79+D80</f>
        <v>8481022.5800000001</v>
      </c>
      <c r="E81" s="24">
        <f t="shared" si="32"/>
        <v>9786149</v>
      </c>
      <c r="F81" s="24">
        <f t="shared" si="32"/>
        <v>20985976.868049998</v>
      </c>
      <c r="G81" s="24">
        <f t="shared" si="32"/>
        <v>12927554.722285001</v>
      </c>
      <c r="H81" s="24">
        <f t="shared" si="32"/>
        <v>20008947.349277999</v>
      </c>
      <c r="I81" s="24">
        <f t="shared" si="32"/>
        <v>4820349.4308600007</v>
      </c>
      <c r="J81" s="24">
        <f t="shared" si="32"/>
        <v>542960</v>
      </c>
      <c r="K81" s="24">
        <f t="shared" si="32"/>
        <v>755392.28682000004</v>
      </c>
      <c r="L81" s="24">
        <f t="shared" si="32"/>
        <v>2900061.2469700002</v>
      </c>
      <c r="M81" s="24">
        <f t="shared" si="32"/>
        <v>2629060.47053</v>
      </c>
      <c r="N81" s="24">
        <f t="shared" si="32"/>
        <v>5049969.2180500003</v>
      </c>
      <c r="O81" s="24">
        <f t="shared" si="32"/>
        <v>1002977.3970400001</v>
      </c>
      <c r="P81" s="24">
        <f t="shared" si="32"/>
        <v>1523236.4700490001</v>
      </c>
      <c r="Q81" s="24">
        <f t="shared" si="32"/>
        <v>1882334.4781699998</v>
      </c>
      <c r="R81" s="24">
        <f t="shared" si="32"/>
        <v>1492347.3149399997</v>
      </c>
      <c r="S81" s="24">
        <f t="shared" si="32"/>
        <v>1470994.5735600002</v>
      </c>
      <c r="T81" s="24">
        <f t="shared" si="32"/>
        <v>3322181.1329799998</v>
      </c>
      <c r="U81" s="24">
        <f t="shared" si="32"/>
        <v>684747.95151999989</v>
      </c>
      <c r="V81" s="24">
        <f t="shared" si="32"/>
        <v>1019304.0195100001</v>
      </c>
      <c r="W81" s="24">
        <f t="shared" si="32"/>
        <v>1315058.05</v>
      </c>
      <c r="X81" s="24">
        <f t="shared" si="32"/>
        <v>2002399.0755700001</v>
      </c>
      <c r="Y81" s="24">
        <f t="shared" si="32"/>
        <v>3035082.6892254543</v>
      </c>
      <c r="Z81" s="24">
        <f t="shared" si="32"/>
        <v>9430065.6650749985</v>
      </c>
      <c r="AA81" s="24">
        <f t="shared" si="32"/>
        <v>1964529.0399486334</v>
      </c>
      <c r="AB81" s="24">
        <f t="shared" si="32"/>
        <v>1826032.9064499999</v>
      </c>
      <c r="AC81" s="24">
        <f t="shared" si="32"/>
        <v>1251621.03868</v>
      </c>
      <c r="AD81" s="24">
        <f t="shared" si="32"/>
        <v>4280590.0237400001</v>
      </c>
      <c r="AE81" s="24">
        <f t="shared" si="32"/>
        <v>916669.42113999999</v>
      </c>
      <c r="AF81" s="24">
        <f t="shared" si="32"/>
        <v>2078406.3441399999</v>
      </c>
      <c r="AG81" s="24">
        <f t="shared" si="32"/>
        <v>1337744.1515299999</v>
      </c>
      <c r="AH81" s="24">
        <f t="shared" si="32"/>
        <v>3266090.2050000001</v>
      </c>
      <c r="AI81" s="24">
        <f t="shared" si="32"/>
        <v>11181601.026220001</v>
      </c>
      <c r="AJ81" s="24">
        <f t="shared" si="32"/>
        <v>390891.04208000004</v>
      </c>
      <c r="AK81" s="24">
        <f t="shared" si="32"/>
        <v>1632091.6600000001</v>
      </c>
      <c r="AL81" s="24">
        <f t="shared" si="32"/>
        <v>3063668.5543800006</v>
      </c>
      <c r="AM81" s="24">
        <f t="shared" si="32"/>
        <v>3867116.2631099601</v>
      </c>
      <c r="AN81" s="24">
        <f t="shared" si="32"/>
        <v>607728.76649000007</v>
      </c>
      <c r="AO81" s="24">
        <f t="shared" si="32"/>
        <v>475090.24744000006</v>
      </c>
      <c r="AP81" s="24">
        <f t="shared" si="32"/>
        <v>581251.88</v>
      </c>
      <c r="AQ81" s="24">
        <f t="shared" si="32"/>
        <v>1002129.6092149999</v>
      </c>
      <c r="AR81" s="24">
        <f t="shared" si="32"/>
        <v>151846.70000000004</v>
      </c>
      <c r="AS81" s="24">
        <f t="shared" si="32"/>
        <v>1513152.25627</v>
      </c>
      <c r="AT81" s="24">
        <f t="shared" si="32"/>
        <v>790843</v>
      </c>
      <c r="AU81" s="24">
        <f t="shared" si="32"/>
        <v>207062.16296999998</v>
      </c>
      <c r="AV81" s="24">
        <f t="shared" si="32"/>
        <v>316200.34999999998</v>
      </c>
      <c r="AW81" s="24">
        <f t="shared" si="32"/>
        <v>568647.56059000001</v>
      </c>
      <c r="AX81" s="24">
        <f t="shared" si="32"/>
        <v>751768.87677000009</v>
      </c>
      <c r="AY81" s="24">
        <f t="shared" si="32"/>
        <v>1259542.53</v>
      </c>
      <c r="AZ81" s="24">
        <f t="shared" si="32"/>
        <v>564410.46</v>
      </c>
      <c r="BA81" s="24">
        <f t="shared" si="32"/>
        <v>619663.68899000005</v>
      </c>
      <c r="BB81" s="24">
        <f t="shared" si="32"/>
        <v>641054.61324999994</v>
      </c>
      <c r="BC81" s="24">
        <f t="shared" si="32"/>
        <v>1127265.8400000001</v>
      </c>
      <c r="BD81" s="24">
        <f t="shared" si="32"/>
        <v>134581.32637999998</v>
      </c>
      <c r="BE81" s="24">
        <f t="shared" si="32"/>
        <v>601243.61833999993</v>
      </c>
      <c r="BF81" s="24">
        <f t="shared" si="32"/>
        <v>2530007.9677299997</v>
      </c>
      <c r="BG81" s="24">
        <f t="shared" si="32"/>
        <v>623960.598</v>
      </c>
      <c r="BH81" s="24">
        <f t="shared" si="32"/>
        <v>93812.844999999987</v>
      </c>
      <c r="BI81" s="24">
        <f t="shared" si="32"/>
        <v>257300.11886000002</v>
      </c>
      <c r="BJ81" s="24">
        <f t="shared" si="32"/>
        <v>219344.26615000001</v>
      </c>
      <c r="BK81" s="24">
        <f t="shared" si="32"/>
        <v>78031.336350000012</v>
      </c>
      <c r="BL81" s="24">
        <f t="shared" si="32"/>
        <v>315301.47332000005</v>
      </c>
      <c r="BM81" s="24">
        <f t="shared" si="32"/>
        <v>118426.09999999999</v>
      </c>
      <c r="BN81" s="24">
        <f t="shared" si="32"/>
        <v>17251.960000000003</v>
      </c>
      <c r="BO81" s="24">
        <f t="shared" si="32"/>
        <v>20937.194249999997</v>
      </c>
      <c r="BP81" s="24">
        <f t="shared" ref="BP81:BS81" si="33">+BP42+BP43+BP49+BP50+BP55+BP58+BP61+BP68+BP77+BP78+BP79+BP80</f>
        <v>98822.759440000009</v>
      </c>
      <c r="BQ81" s="24">
        <f t="shared" si="33"/>
        <v>46200</v>
      </c>
      <c r="BR81" s="24">
        <f t="shared" si="33"/>
        <v>510641</v>
      </c>
      <c r="BS81" s="25">
        <f t="shared" si="33"/>
        <v>190738887.90270606</v>
      </c>
    </row>
  </sheetData>
  <mergeCells count="4">
    <mergeCell ref="A4:BR4"/>
    <mergeCell ref="A6:B7"/>
    <mergeCell ref="BS6:BS7"/>
    <mergeCell ref="A5:BR5"/>
  </mergeCells>
  <pageMargins left="0.52" right="0.24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Sources &amp; Uses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cp:lastPrinted>2019-01-23T06:20:44Z</cp:lastPrinted>
  <dcterms:created xsi:type="dcterms:W3CDTF">2019-01-13T05:42:54Z</dcterms:created>
  <dcterms:modified xsi:type="dcterms:W3CDTF">2019-02-26T07:11:49Z</dcterms:modified>
</cp:coreProperties>
</file>