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00 Staffs Folder\Birjit\Quateraly Report\2082.83 Asoj\"/>
    </mc:Choice>
  </mc:AlternateContent>
  <xr:revisionPtr revIDLastSave="0" documentId="13_ncr:1_{6260C9B1-3271-4863-94DF-492926032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rces and Us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9" i="1" l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B69" i="1"/>
  <c r="BA69" i="1"/>
  <c r="AZ69" i="1"/>
  <c r="AY69" i="1"/>
  <c r="AX69" i="1"/>
  <c r="AX67" i="1" s="1"/>
  <c r="AW69" i="1"/>
  <c r="AV69" i="1"/>
  <c r="AV67" i="1" s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H67" i="1" s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B68" i="1"/>
  <c r="BA68" i="1"/>
  <c r="BA67" i="1" s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Y67" i="1" s="1"/>
  <c r="X68" i="1"/>
  <c r="W68" i="1"/>
  <c r="V68" i="1"/>
  <c r="U68" i="1"/>
  <c r="U67" i="1" s="1"/>
  <c r="T68" i="1"/>
  <c r="S68" i="1"/>
  <c r="R68" i="1"/>
  <c r="Q68" i="1"/>
  <c r="P68" i="1"/>
  <c r="O68" i="1"/>
  <c r="N68" i="1"/>
  <c r="M68" i="1"/>
  <c r="L68" i="1"/>
  <c r="K68" i="1"/>
  <c r="J68" i="1"/>
  <c r="I68" i="1"/>
  <c r="I67" i="1" s="1"/>
  <c r="H68" i="1"/>
  <c r="G68" i="1"/>
  <c r="G67" i="1" s="1"/>
  <c r="F68" i="1"/>
  <c r="E68" i="1"/>
  <c r="E67" i="1" s="1"/>
  <c r="D68" i="1"/>
  <c r="D67" i="1" s="1"/>
  <c r="C68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L60" i="1" s="1"/>
  <c r="K63" i="1"/>
  <c r="J63" i="1"/>
  <c r="I63" i="1"/>
  <c r="H63" i="1"/>
  <c r="G63" i="1"/>
  <c r="F63" i="1"/>
  <c r="E63" i="1"/>
  <c r="D63" i="1"/>
  <c r="C63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T60" i="1" s="1"/>
  <c r="S61" i="1"/>
  <c r="R61" i="1"/>
  <c r="R60" i="1" s="1"/>
  <c r="Q61" i="1"/>
  <c r="P61" i="1"/>
  <c r="O61" i="1"/>
  <c r="O60" i="1" s="1"/>
  <c r="N61" i="1"/>
  <c r="M61" i="1"/>
  <c r="M60" i="1" s="1"/>
  <c r="L61" i="1"/>
  <c r="K61" i="1"/>
  <c r="J61" i="1"/>
  <c r="I61" i="1"/>
  <c r="H61" i="1"/>
  <c r="G61" i="1"/>
  <c r="F61" i="1"/>
  <c r="E61" i="1"/>
  <c r="D61" i="1"/>
  <c r="C61" i="1"/>
  <c r="BB59" i="1"/>
  <c r="BA59" i="1"/>
  <c r="AZ59" i="1"/>
  <c r="AY59" i="1"/>
  <c r="AX59" i="1"/>
  <c r="AW59" i="1"/>
  <c r="AV59" i="1"/>
  <c r="AU59" i="1"/>
  <c r="AT59" i="1"/>
  <c r="AT57" i="1" s="1"/>
  <c r="AS59" i="1"/>
  <c r="AR59" i="1"/>
  <c r="AR57" i="1" s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C57" i="1" s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N57" i="1" s="1"/>
  <c r="M59" i="1"/>
  <c r="L59" i="1"/>
  <c r="L57" i="1" s="1"/>
  <c r="K59" i="1"/>
  <c r="J59" i="1"/>
  <c r="I59" i="1"/>
  <c r="H59" i="1"/>
  <c r="G59" i="1"/>
  <c r="F59" i="1"/>
  <c r="E59" i="1"/>
  <c r="D59" i="1"/>
  <c r="C59" i="1"/>
  <c r="BB58" i="1"/>
  <c r="BA58" i="1"/>
  <c r="AZ58" i="1"/>
  <c r="AY58" i="1"/>
  <c r="AX58" i="1"/>
  <c r="AX57" i="1" s="1"/>
  <c r="AW58" i="1"/>
  <c r="AW57" i="1" s="1"/>
  <c r="AV58" i="1"/>
  <c r="AV57" i="1" s="1"/>
  <c r="AU58" i="1"/>
  <c r="AT58" i="1"/>
  <c r="AS58" i="1"/>
  <c r="AR58" i="1"/>
  <c r="AQ58" i="1"/>
  <c r="AP58" i="1"/>
  <c r="AP57" i="1" s="1"/>
  <c r="AO58" i="1"/>
  <c r="AO57" i="1" s="1"/>
  <c r="AN58" i="1"/>
  <c r="AM58" i="1"/>
  <c r="AL58" i="1"/>
  <c r="AK58" i="1"/>
  <c r="AK57" i="1" s="1"/>
  <c r="AJ58" i="1"/>
  <c r="AJ57" i="1" s="1"/>
  <c r="AI58" i="1"/>
  <c r="AI57" i="1" s="1"/>
  <c r="AH58" i="1"/>
  <c r="AG58" i="1"/>
  <c r="AG57" i="1" s="1"/>
  <c r="AF58" i="1"/>
  <c r="AE58" i="1"/>
  <c r="AD58" i="1"/>
  <c r="AD57" i="1" s="1"/>
  <c r="AC58" i="1"/>
  <c r="AB58" i="1"/>
  <c r="AB57" i="1" s="1"/>
  <c r="AA58" i="1"/>
  <c r="Z58" i="1"/>
  <c r="Z57" i="1" s="1"/>
  <c r="Y58" i="1"/>
  <c r="X58" i="1"/>
  <c r="W58" i="1"/>
  <c r="W57" i="1" s="1"/>
  <c r="V58" i="1"/>
  <c r="U58" i="1"/>
  <c r="U57" i="1" s="1"/>
  <c r="T58" i="1"/>
  <c r="T57" i="1" s="1"/>
  <c r="S58" i="1"/>
  <c r="S57" i="1" s="1"/>
  <c r="R58" i="1"/>
  <c r="R57" i="1" s="1"/>
  <c r="Q58" i="1"/>
  <c r="Q57" i="1" s="1"/>
  <c r="P58" i="1"/>
  <c r="O58" i="1"/>
  <c r="N58" i="1"/>
  <c r="M58" i="1"/>
  <c r="L58" i="1"/>
  <c r="K58" i="1"/>
  <c r="J58" i="1"/>
  <c r="I58" i="1"/>
  <c r="H58" i="1"/>
  <c r="G58" i="1"/>
  <c r="G57" i="1" s="1"/>
  <c r="F58" i="1"/>
  <c r="F57" i="1" s="1"/>
  <c r="E58" i="1"/>
  <c r="E57" i="1" s="1"/>
  <c r="D58" i="1"/>
  <c r="D57" i="1" s="1"/>
  <c r="C58" i="1"/>
  <c r="BA57" i="1"/>
  <c r="AZ57" i="1"/>
  <c r="AY57" i="1"/>
  <c r="Y57" i="1"/>
  <c r="X57" i="1"/>
  <c r="J57" i="1"/>
  <c r="I57" i="1"/>
  <c r="H57" i="1"/>
  <c r="BB56" i="1"/>
  <c r="BA56" i="1"/>
  <c r="AZ56" i="1"/>
  <c r="AY56" i="1"/>
  <c r="AX56" i="1"/>
  <c r="AW56" i="1"/>
  <c r="AV56" i="1"/>
  <c r="AU56" i="1"/>
  <c r="AT56" i="1"/>
  <c r="AS56" i="1"/>
  <c r="AR56" i="1"/>
  <c r="AR54" i="1" s="1"/>
  <c r="AQ56" i="1"/>
  <c r="AQ54" i="1" s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M54" i="1" s="1"/>
  <c r="L56" i="1"/>
  <c r="K56" i="1"/>
  <c r="J56" i="1"/>
  <c r="I56" i="1"/>
  <c r="H56" i="1"/>
  <c r="G56" i="1"/>
  <c r="F56" i="1"/>
  <c r="E56" i="1"/>
  <c r="D56" i="1"/>
  <c r="C56" i="1"/>
  <c r="BB55" i="1"/>
  <c r="BA55" i="1"/>
  <c r="AZ55" i="1"/>
  <c r="AY55" i="1"/>
  <c r="AY54" i="1" s="1"/>
  <c r="AX55" i="1"/>
  <c r="AX54" i="1" s="1"/>
  <c r="AW55" i="1"/>
  <c r="AW54" i="1" s="1"/>
  <c r="AV55" i="1"/>
  <c r="AV54" i="1" s="1"/>
  <c r="AU55" i="1"/>
  <c r="AT55" i="1"/>
  <c r="AS55" i="1"/>
  <c r="AR55" i="1"/>
  <c r="AQ55" i="1"/>
  <c r="AP55" i="1"/>
  <c r="AO55" i="1"/>
  <c r="AN55" i="1"/>
  <c r="AM55" i="1"/>
  <c r="AM54" i="1" s="1"/>
  <c r="AL55" i="1"/>
  <c r="AL54" i="1" s="1"/>
  <c r="AK55" i="1"/>
  <c r="AJ55" i="1"/>
  <c r="AJ54" i="1" s="1"/>
  <c r="AI55" i="1"/>
  <c r="AI54" i="1" s="1"/>
  <c r="AH55" i="1"/>
  <c r="AH54" i="1" s="1"/>
  <c r="AG55" i="1"/>
  <c r="AG54" i="1" s="1"/>
  <c r="AF55" i="1"/>
  <c r="AF54" i="1" s="1"/>
  <c r="AE55" i="1"/>
  <c r="AD55" i="1"/>
  <c r="AC55" i="1"/>
  <c r="AB55" i="1"/>
  <c r="AA55" i="1"/>
  <c r="Z55" i="1"/>
  <c r="Y55" i="1"/>
  <c r="X55" i="1"/>
  <c r="W55" i="1"/>
  <c r="V55" i="1"/>
  <c r="V54" i="1" s="1"/>
  <c r="U55" i="1"/>
  <c r="U54" i="1" s="1"/>
  <c r="T55" i="1"/>
  <c r="T54" i="1" s="1"/>
  <c r="S55" i="1"/>
  <c r="S54" i="1" s="1"/>
  <c r="R55" i="1"/>
  <c r="R54" i="1" s="1"/>
  <c r="Q55" i="1"/>
  <c r="Q54" i="1" s="1"/>
  <c r="P55" i="1"/>
  <c r="P54" i="1" s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B54" i="1"/>
  <c r="BA54" i="1"/>
  <c r="AZ54" i="1"/>
  <c r="AP54" i="1"/>
  <c r="X54" i="1"/>
  <c r="W54" i="1"/>
  <c r="J54" i="1"/>
  <c r="F54" i="1"/>
  <c r="E54" i="1"/>
  <c r="BB53" i="1"/>
  <c r="BB49" i="1" s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L49" i="1" s="1"/>
  <c r="K52" i="1"/>
  <c r="K49" i="1" s="1"/>
  <c r="J52" i="1"/>
  <c r="I52" i="1"/>
  <c r="H52" i="1"/>
  <c r="G52" i="1"/>
  <c r="F52" i="1"/>
  <c r="E52" i="1"/>
  <c r="D52" i="1"/>
  <c r="C52" i="1"/>
  <c r="BB51" i="1"/>
  <c r="BA51" i="1"/>
  <c r="AZ51" i="1"/>
  <c r="AY51" i="1"/>
  <c r="AX51" i="1"/>
  <c r="AW51" i="1"/>
  <c r="AV51" i="1"/>
  <c r="AV49" i="1" s="1"/>
  <c r="AU51" i="1"/>
  <c r="AU49" i="1" s="1"/>
  <c r="AT51" i="1"/>
  <c r="AT49" i="1" s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F49" i="1" s="1"/>
  <c r="AE51" i="1"/>
  <c r="AD51" i="1"/>
  <c r="AD49" i="1" s="1"/>
  <c r="AC51" i="1"/>
  <c r="AC49" i="1" s="1"/>
  <c r="AB51" i="1"/>
  <c r="AB49" i="1" s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O49" i="1" s="1"/>
  <c r="N51" i="1"/>
  <c r="N49" i="1" s="1"/>
  <c r="M51" i="1"/>
  <c r="L51" i="1"/>
  <c r="K51" i="1"/>
  <c r="J51" i="1"/>
  <c r="I51" i="1"/>
  <c r="H51" i="1"/>
  <c r="G51" i="1"/>
  <c r="F51" i="1"/>
  <c r="E51" i="1"/>
  <c r="D51" i="1"/>
  <c r="C51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E49" i="1" s="1"/>
  <c r="AD50" i="1"/>
  <c r="AC50" i="1"/>
  <c r="AB50" i="1"/>
  <c r="AA50" i="1"/>
  <c r="Z50" i="1"/>
  <c r="Y50" i="1"/>
  <c r="X50" i="1"/>
  <c r="X49" i="1" s="1"/>
  <c r="W50" i="1"/>
  <c r="V50" i="1"/>
  <c r="U50" i="1"/>
  <c r="U49" i="1" s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C49" i="1" s="1"/>
  <c r="BA49" i="1"/>
  <c r="AZ49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Q42" i="1" s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M42" i="1" s="1"/>
  <c r="L46" i="1"/>
  <c r="K46" i="1"/>
  <c r="K42" i="1" s="1"/>
  <c r="J46" i="1"/>
  <c r="I46" i="1"/>
  <c r="H46" i="1"/>
  <c r="G46" i="1"/>
  <c r="F46" i="1"/>
  <c r="E46" i="1"/>
  <c r="D46" i="1"/>
  <c r="C46" i="1"/>
  <c r="BB45" i="1"/>
  <c r="BA45" i="1"/>
  <c r="AZ45" i="1"/>
  <c r="AY45" i="1"/>
  <c r="AX45" i="1"/>
  <c r="AW45" i="1"/>
  <c r="AV45" i="1"/>
  <c r="AU45" i="1"/>
  <c r="AU42" i="1" s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F42" i="1" s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Q42" i="1" s="1"/>
  <c r="P45" i="1"/>
  <c r="O45" i="1"/>
  <c r="O42" i="1" s="1"/>
  <c r="N45" i="1"/>
  <c r="M45" i="1"/>
  <c r="L45" i="1"/>
  <c r="K45" i="1"/>
  <c r="J45" i="1"/>
  <c r="I45" i="1"/>
  <c r="H45" i="1"/>
  <c r="G45" i="1"/>
  <c r="F45" i="1"/>
  <c r="E45" i="1"/>
  <c r="D45" i="1"/>
  <c r="C45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B43" i="1"/>
  <c r="BB42" i="1" s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L42" i="1" s="1"/>
  <c r="AK43" i="1"/>
  <c r="AJ43" i="1"/>
  <c r="AI43" i="1"/>
  <c r="AH43" i="1"/>
  <c r="AH42" i="1" s="1"/>
  <c r="AG43" i="1"/>
  <c r="AF43" i="1"/>
  <c r="AE43" i="1"/>
  <c r="AD43" i="1"/>
  <c r="AC43" i="1"/>
  <c r="AB43" i="1"/>
  <c r="AA43" i="1"/>
  <c r="Z43" i="1"/>
  <c r="Y43" i="1"/>
  <c r="X43" i="1"/>
  <c r="W43" i="1"/>
  <c r="V43" i="1"/>
  <c r="V42" i="1" s="1"/>
  <c r="U43" i="1"/>
  <c r="T43" i="1"/>
  <c r="S43" i="1"/>
  <c r="R43" i="1"/>
  <c r="Q43" i="1"/>
  <c r="P43" i="1"/>
  <c r="P42" i="1" s="1"/>
  <c r="O43" i="1"/>
  <c r="N43" i="1"/>
  <c r="M43" i="1"/>
  <c r="L43" i="1"/>
  <c r="K43" i="1"/>
  <c r="J43" i="1"/>
  <c r="J42" i="1" s="1"/>
  <c r="I43" i="1"/>
  <c r="H43" i="1"/>
  <c r="G43" i="1"/>
  <c r="F43" i="1"/>
  <c r="E43" i="1"/>
  <c r="D43" i="1"/>
  <c r="C43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K25" i="1" s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B22" i="1"/>
  <c r="BB20" i="1" s="1"/>
  <c r="BA22" i="1"/>
  <c r="BA20" i="1" s="1"/>
  <c r="AZ22" i="1"/>
  <c r="AZ20" i="1" s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X20" i="1" s="1"/>
  <c r="W22" i="1"/>
  <c r="V22" i="1"/>
  <c r="U22" i="1"/>
  <c r="T22" i="1"/>
  <c r="T20" i="1" s="1"/>
  <c r="S22" i="1"/>
  <c r="R22" i="1"/>
  <c r="Q22" i="1"/>
  <c r="P22" i="1"/>
  <c r="O22" i="1"/>
  <c r="N22" i="1"/>
  <c r="M22" i="1"/>
  <c r="L22" i="1"/>
  <c r="K22" i="1"/>
  <c r="J22" i="1"/>
  <c r="I22" i="1"/>
  <c r="H22" i="1"/>
  <c r="H20" i="1" s="1"/>
  <c r="G22" i="1"/>
  <c r="F22" i="1"/>
  <c r="F20" i="1" s="1"/>
  <c r="E22" i="1"/>
  <c r="D22" i="1"/>
  <c r="C22" i="1"/>
  <c r="BB21" i="1"/>
  <c r="BA21" i="1"/>
  <c r="AZ21" i="1"/>
  <c r="AY21" i="1"/>
  <c r="AX21" i="1"/>
  <c r="AX20" i="1" s="1"/>
  <c r="AW21" i="1"/>
  <c r="AV21" i="1"/>
  <c r="AU21" i="1"/>
  <c r="AT21" i="1"/>
  <c r="AS21" i="1"/>
  <c r="AR21" i="1"/>
  <c r="AQ21" i="1"/>
  <c r="AP21" i="1"/>
  <c r="AP20" i="1" s="1"/>
  <c r="AO21" i="1"/>
  <c r="AO20" i="1" s="1"/>
  <c r="AN21" i="1"/>
  <c r="AM21" i="1"/>
  <c r="AL21" i="1"/>
  <c r="AK21" i="1"/>
  <c r="AJ21" i="1"/>
  <c r="AI21" i="1"/>
  <c r="AI20" i="1" s="1"/>
  <c r="AH21" i="1"/>
  <c r="AH20" i="1" s="1"/>
  <c r="AG21" i="1"/>
  <c r="AF21" i="1"/>
  <c r="AF20" i="1" s="1"/>
  <c r="AE21" i="1"/>
  <c r="AE20" i="1" s="1"/>
  <c r="AD21" i="1"/>
  <c r="AD20" i="1" s="1"/>
  <c r="AC21" i="1"/>
  <c r="AC20" i="1" s="1"/>
  <c r="AB21" i="1"/>
  <c r="AA21" i="1"/>
  <c r="Z21" i="1"/>
  <c r="Z20" i="1" s="1"/>
  <c r="Y21" i="1"/>
  <c r="Y20" i="1" s="1"/>
  <c r="X21" i="1"/>
  <c r="W21" i="1"/>
  <c r="V21" i="1"/>
  <c r="U21" i="1"/>
  <c r="T21" i="1"/>
  <c r="S21" i="1"/>
  <c r="S20" i="1" s="1"/>
  <c r="R21" i="1"/>
  <c r="R20" i="1" s="1"/>
  <c r="Q21" i="1"/>
  <c r="P21" i="1"/>
  <c r="O21" i="1"/>
  <c r="O20" i="1" s="1"/>
  <c r="N21" i="1"/>
  <c r="N20" i="1" s="1"/>
  <c r="M21" i="1"/>
  <c r="M20" i="1" s="1"/>
  <c r="L21" i="1"/>
  <c r="L20" i="1" s="1"/>
  <c r="K21" i="1"/>
  <c r="K20" i="1" s="1"/>
  <c r="J21" i="1"/>
  <c r="J20" i="1" s="1"/>
  <c r="I21" i="1"/>
  <c r="I20" i="1" s="1"/>
  <c r="H21" i="1"/>
  <c r="G21" i="1"/>
  <c r="F21" i="1"/>
  <c r="E21" i="1"/>
  <c r="D21" i="1"/>
  <c r="C21" i="1"/>
  <c r="AY20" i="1"/>
  <c r="AW20" i="1"/>
  <c r="AU20" i="1"/>
  <c r="AT20" i="1"/>
  <c r="AS20" i="1"/>
  <c r="AR20" i="1"/>
  <c r="AJ20" i="1"/>
  <c r="AG20" i="1"/>
  <c r="Q20" i="1"/>
  <c r="BB19" i="1"/>
  <c r="BB16" i="1" s="1"/>
  <c r="BA19" i="1"/>
  <c r="AZ19" i="1"/>
  <c r="AZ16" i="1" s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F16" i="1" s="1"/>
  <c r="E19" i="1"/>
  <c r="D19" i="1"/>
  <c r="C19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X16" i="1" s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B17" i="1"/>
  <c r="BA17" i="1"/>
  <c r="AZ17" i="1"/>
  <c r="AY17" i="1"/>
  <c r="AX17" i="1"/>
  <c r="AW17" i="1"/>
  <c r="AV17" i="1"/>
  <c r="AU17" i="1"/>
  <c r="AU16" i="1" s="1"/>
  <c r="AT17" i="1"/>
  <c r="AT16" i="1" s="1"/>
  <c r="AS17" i="1"/>
  <c r="AS16" i="1" s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C16" i="1" s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B15" i="1"/>
  <c r="BB13" i="1" s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V13" i="1" s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BC15" i="1" s="1"/>
  <c r="E15" i="1"/>
  <c r="E13" i="1" s="1"/>
  <c r="D15" i="1"/>
  <c r="C15" i="1"/>
  <c r="BB14" i="1"/>
  <c r="BA14" i="1"/>
  <c r="BA13" i="1" s="1"/>
  <c r="AZ14" i="1"/>
  <c r="AY14" i="1"/>
  <c r="AY13" i="1" s="1"/>
  <c r="AX14" i="1"/>
  <c r="AW14" i="1"/>
  <c r="AV14" i="1"/>
  <c r="AV13" i="1" s="1"/>
  <c r="AU14" i="1"/>
  <c r="AT14" i="1"/>
  <c r="AS14" i="1"/>
  <c r="AR14" i="1"/>
  <c r="AQ14" i="1"/>
  <c r="AQ13" i="1" s="1"/>
  <c r="AP14" i="1"/>
  <c r="AP13" i="1" s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D13" i="1" s="1"/>
  <c r="AC14" i="1"/>
  <c r="AC13" i="1" s="1"/>
  <c r="AB14" i="1"/>
  <c r="AA14" i="1"/>
  <c r="AA13" i="1" s="1"/>
  <c r="Z14" i="1"/>
  <c r="Z13" i="1" s="1"/>
  <c r="Y14" i="1"/>
  <c r="Y13" i="1" s="1"/>
  <c r="X14" i="1"/>
  <c r="W14" i="1"/>
  <c r="V14" i="1"/>
  <c r="U14" i="1"/>
  <c r="T14" i="1"/>
  <c r="S14" i="1"/>
  <c r="S13" i="1" s="1"/>
  <c r="R14" i="1"/>
  <c r="Q14" i="1"/>
  <c r="Q13" i="1" s="1"/>
  <c r="P14" i="1"/>
  <c r="O14" i="1"/>
  <c r="O13" i="1" s="1"/>
  <c r="N14" i="1"/>
  <c r="N13" i="1" s="1"/>
  <c r="M14" i="1"/>
  <c r="M13" i="1" s="1"/>
  <c r="L14" i="1"/>
  <c r="K14" i="1"/>
  <c r="K13" i="1" s="1"/>
  <c r="J14" i="1"/>
  <c r="J13" i="1" s="1"/>
  <c r="I14" i="1"/>
  <c r="I13" i="1" s="1"/>
  <c r="H14" i="1"/>
  <c r="G14" i="1"/>
  <c r="F14" i="1"/>
  <c r="E14" i="1"/>
  <c r="D14" i="1"/>
  <c r="C14" i="1"/>
  <c r="C13" i="1" s="1"/>
  <c r="AX13" i="1"/>
  <c r="AW13" i="1"/>
  <c r="AU13" i="1"/>
  <c r="AT13" i="1"/>
  <c r="AS13" i="1"/>
  <c r="AR13" i="1"/>
  <c r="AI13" i="1"/>
  <c r="AH13" i="1"/>
  <c r="R13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P7" i="1" s="1"/>
  <c r="AO10" i="1"/>
  <c r="AO7" i="1" s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AA7" i="1" s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B9" i="1"/>
  <c r="BA9" i="1"/>
  <c r="AZ9" i="1"/>
  <c r="AY9" i="1"/>
  <c r="AX9" i="1"/>
  <c r="AW9" i="1"/>
  <c r="AV9" i="1"/>
  <c r="AU9" i="1"/>
  <c r="AU7" i="1" s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W7" i="1" s="1"/>
  <c r="V8" i="1"/>
  <c r="U8" i="1"/>
  <c r="U7" i="1" s="1"/>
  <c r="T8" i="1"/>
  <c r="S8" i="1"/>
  <c r="S7" i="1" s="1"/>
  <c r="R8" i="1"/>
  <c r="R7" i="1" s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7" i="1" s="1"/>
  <c r="AQ7" i="1"/>
  <c r="AI7" i="1"/>
  <c r="AB7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AQ16" i="1" l="1"/>
  <c r="AQ40" i="1" s="1"/>
  <c r="I16" i="1"/>
  <c r="AO16" i="1"/>
  <c r="S60" i="1"/>
  <c r="AY60" i="1"/>
  <c r="W67" i="1"/>
  <c r="AM67" i="1"/>
  <c r="N16" i="1"/>
  <c r="BA60" i="1"/>
  <c r="AE67" i="1"/>
  <c r="AK7" i="1"/>
  <c r="AG25" i="1"/>
  <c r="X60" i="1"/>
  <c r="AJ67" i="1"/>
  <c r="AZ67" i="1"/>
  <c r="F7" i="1"/>
  <c r="V7" i="1"/>
  <c r="AL7" i="1"/>
  <c r="BB7" i="1"/>
  <c r="AA20" i="1"/>
  <c r="AA16" i="1" s="1"/>
  <c r="AA40" i="1" s="1"/>
  <c r="AQ20" i="1"/>
  <c r="AO67" i="1"/>
  <c r="AE16" i="1"/>
  <c r="L25" i="1"/>
  <c r="AF57" i="1"/>
  <c r="BA7" i="1"/>
  <c r="L13" i="1"/>
  <c r="L40" i="1" s="1"/>
  <c r="AO42" i="1"/>
  <c r="AL60" i="1"/>
  <c r="F67" i="1"/>
  <c r="H7" i="1"/>
  <c r="T7" i="1"/>
  <c r="T16" i="1"/>
  <c r="AJ16" i="1"/>
  <c r="N42" i="1"/>
  <c r="I49" i="1"/>
  <c r="Y49" i="1"/>
  <c r="AO49" i="1"/>
  <c r="AN57" i="1"/>
  <c r="AA67" i="1"/>
  <c r="AQ67" i="1"/>
  <c r="R16" i="1"/>
  <c r="AH16" i="1"/>
  <c r="AX16" i="1"/>
  <c r="AC25" i="1"/>
  <c r="Y25" i="1"/>
  <c r="AO25" i="1"/>
  <c r="D54" i="1"/>
  <c r="L67" i="1"/>
  <c r="AB67" i="1"/>
  <c r="AR67" i="1"/>
  <c r="M16" i="1"/>
  <c r="AZ7" i="1"/>
  <c r="AK49" i="1"/>
  <c r="O54" i="1"/>
  <c r="L7" i="1"/>
  <c r="Q25" i="1"/>
  <c r="AN60" i="1"/>
  <c r="AB13" i="1"/>
  <c r="I42" i="1"/>
  <c r="AJ49" i="1"/>
  <c r="AJ80" i="1" s="1"/>
  <c r="F60" i="1"/>
  <c r="J67" i="1"/>
  <c r="V67" i="1"/>
  <c r="X7" i="1"/>
  <c r="AL16" i="1"/>
  <c r="AD25" i="1"/>
  <c r="J25" i="1"/>
  <c r="AV42" i="1"/>
  <c r="AK54" i="1"/>
  <c r="BC59" i="1"/>
  <c r="V57" i="1"/>
  <c r="AL57" i="1"/>
  <c r="BB57" i="1"/>
  <c r="M67" i="1"/>
  <c r="AC67" i="1"/>
  <c r="AS67" i="1"/>
  <c r="AK67" i="1"/>
  <c r="D13" i="1"/>
  <c r="T13" i="1"/>
  <c r="AJ13" i="1"/>
  <c r="AZ13" i="1"/>
  <c r="AZ40" i="1" s="1"/>
  <c r="AF13" i="1"/>
  <c r="D20" i="1"/>
  <c r="P20" i="1"/>
  <c r="P16" i="1" s="1"/>
  <c r="AV20" i="1"/>
  <c r="AN49" i="1"/>
  <c r="Z54" i="1"/>
  <c r="K57" i="1"/>
  <c r="AA57" i="1"/>
  <c r="AQ57" i="1"/>
  <c r="N67" i="1"/>
  <c r="AD67" i="1"/>
  <c r="AT67" i="1"/>
  <c r="AO13" i="1"/>
  <c r="AO40" i="1" s="1"/>
  <c r="BC8" i="1"/>
  <c r="AW25" i="1"/>
  <c r="BC28" i="1"/>
  <c r="BB60" i="1"/>
  <c r="BB80" i="1" s="1"/>
  <c r="AP67" i="1"/>
  <c r="BB67" i="1"/>
  <c r="BC77" i="1"/>
  <c r="BC9" i="1"/>
  <c r="U13" i="1"/>
  <c r="AJ60" i="1"/>
  <c r="AR7" i="1"/>
  <c r="E49" i="1"/>
  <c r="W60" i="1"/>
  <c r="H60" i="1"/>
  <c r="Y42" i="1"/>
  <c r="T49" i="1"/>
  <c r="T80" i="1" s="1"/>
  <c r="V60" i="1"/>
  <c r="Z67" i="1"/>
  <c r="AL67" i="1"/>
  <c r="AN7" i="1"/>
  <c r="AE13" i="1"/>
  <c r="AK13" i="1"/>
  <c r="AG13" i="1"/>
  <c r="BC30" i="1"/>
  <c r="AZ25" i="1"/>
  <c r="M49" i="1"/>
  <c r="AS49" i="1"/>
  <c r="AS7" i="1"/>
  <c r="Q7" i="1"/>
  <c r="AC7" i="1"/>
  <c r="AC40" i="1" s="1"/>
  <c r="BC18" i="1"/>
  <c r="Q16" i="1"/>
  <c r="AG16" i="1"/>
  <c r="V20" i="1"/>
  <c r="V16" i="1" s="1"/>
  <c r="AL20" i="1"/>
  <c r="E25" i="1"/>
  <c r="BA25" i="1"/>
  <c r="AE42" i="1"/>
  <c r="S42" i="1"/>
  <c r="AI42" i="1"/>
  <c r="AY42" i="1"/>
  <c r="L54" i="1"/>
  <c r="AB54" i="1"/>
  <c r="H54" i="1"/>
  <c r="AN54" i="1"/>
  <c r="M57" i="1"/>
  <c r="AS57" i="1"/>
  <c r="X67" i="1"/>
  <c r="AD16" i="1"/>
  <c r="AN42" i="1"/>
  <c r="O16" i="1"/>
  <c r="AE54" i="1"/>
  <c r="AE80" i="1" s="1"/>
  <c r="AM60" i="1"/>
  <c r="AV7" i="1"/>
  <c r="AT7" i="1"/>
  <c r="G20" i="1"/>
  <c r="W20" i="1"/>
  <c r="AM20" i="1"/>
  <c r="S49" i="1"/>
  <c r="AI49" i="1"/>
  <c r="AC54" i="1"/>
  <c r="AS54" i="1"/>
  <c r="AO54" i="1"/>
  <c r="AO80" i="1" s="1"/>
  <c r="I60" i="1"/>
  <c r="AO60" i="1"/>
  <c r="AZ60" i="1"/>
  <c r="AX49" i="1"/>
  <c r="AM7" i="1"/>
  <c r="AB20" i="1"/>
  <c r="K7" i="1"/>
  <c r="H13" i="1"/>
  <c r="BC22" i="1"/>
  <c r="AI25" i="1"/>
  <c r="U42" i="1"/>
  <c r="AK42" i="1"/>
  <c r="AR49" i="1"/>
  <c r="AT54" i="1"/>
  <c r="AX60" i="1"/>
  <c r="AS40" i="1"/>
  <c r="BB40" i="1"/>
  <c r="BC38" i="1"/>
  <c r="G60" i="1"/>
  <c r="BC61" i="1"/>
  <c r="G7" i="1"/>
  <c r="AQ60" i="1"/>
  <c r="BC65" i="1"/>
  <c r="C60" i="1"/>
  <c r="O80" i="1"/>
  <c r="BC46" i="1"/>
  <c r="AX25" i="1"/>
  <c r="AW42" i="1"/>
  <c r="BC69" i="1"/>
  <c r="W25" i="1"/>
  <c r="G25" i="1"/>
  <c r="V25" i="1"/>
  <c r="AT25" i="1"/>
  <c r="BC41" i="1"/>
  <c r="AD7" i="1"/>
  <c r="H25" i="1"/>
  <c r="X25" i="1"/>
  <c r="AN25" i="1"/>
  <c r="R42" i="1"/>
  <c r="AX42" i="1"/>
  <c r="AX80" i="1" s="1"/>
  <c r="BC58" i="1"/>
  <c r="BC53" i="1"/>
  <c r="E7" i="1"/>
  <c r="I7" i="1"/>
  <c r="Y7" i="1"/>
  <c r="BC12" i="1"/>
  <c r="BC37" i="1"/>
  <c r="J49" i="1"/>
  <c r="Z49" i="1"/>
  <c r="AP49" i="1"/>
  <c r="D60" i="1"/>
  <c r="BC63" i="1"/>
  <c r="BC33" i="1"/>
  <c r="BC11" i="1"/>
  <c r="AH25" i="1"/>
  <c r="BC24" i="1"/>
  <c r="AU25" i="1"/>
  <c r="AU40" i="1" s="1"/>
  <c r="K67" i="1"/>
  <c r="BC45" i="1"/>
  <c r="D16" i="1"/>
  <c r="BC17" i="1"/>
  <c r="BB25" i="1"/>
  <c r="BC62" i="1"/>
  <c r="BC75" i="1"/>
  <c r="D7" i="1"/>
  <c r="N7" i="1"/>
  <c r="J7" i="1"/>
  <c r="BC51" i="1"/>
  <c r="D49" i="1"/>
  <c r="Q60" i="1"/>
  <c r="AG60" i="1"/>
  <c r="AW60" i="1"/>
  <c r="AK60" i="1"/>
  <c r="AK80" i="1" s="1"/>
  <c r="BC55" i="1"/>
  <c r="C54" i="1"/>
  <c r="R67" i="1"/>
  <c r="BC72" i="1"/>
  <c r="AJ7" i="1"/>
  <c r="BC19" i="1"/>
  <c r="R25" i="1"/>
  <c r="AM25" i="1"/>
  <c r="E20" i="1"/>
  <c r="F25" i="1"/>
  <c r="AL25" i="1"/>
  <c r="BC34" i="1"/>
  <c r="AY80" i="1"/>
  <c r="M7" i="1"/>
  <c r="M40" i="1" s="1"/>
  <c r="BC31" i="1"/>
  <c r="BC47" i="1"/>
  <c r="K25" i="1"/>
  <c r="AA25" i="1"/>
  <c r="AQ25" i="1"/>
  <c r="BC27" i="1"/>
  <c r="C25" i="1"/>
  <c r="S25" i="1"/>
  <c r="AY25" i="1"/>
  <c r="BC35" i="1"/>
  <c r="AH60" i="1"/>
  <c r="AB25" i="1"/>
  <c r="AB40" i="1" s="1"/>
  <c r="AR25" i="1"/>
  <c r="AR40" i="1" s="1"/>
  <c r="T25" i="1"/>
  <c r="F42" i="1"/>
  <c r="BC43" i="1"/>
  <c r="BC48" i="1"/>
  <c r="AS60" i="1"/>
  <c r="BC66" i="1"/>
  <c r="K16" i="1"/>
  <c r="K40" i="1" s="1"/>
  <c r="G16" i="1"/>
  <c r="AM16" i="1"/>
  <c r="BC23" i="1"/>
  <c r="G42" i="1"/>
  <c r="AM42" i="1"/>
  <c r="AM80" i="1" s="1"/>
  <c r="AW49" i="1"/>
  <c r="E60" i="1"/>
  <c r="P67" i="1"/>
  <c r="AF67" i="1"/>
  <c r="BC70" i="1"/>
  <c r="AW16" i="1"/>
  <c r="L16" i="1"/>
  <c r="BC36" i="1"/>
  <c r="AD42" i="1"/>
  <c r="AT42" i="1"/>
  <c r="P13" i="1"/>
  <c r="Z25" i="1"/>
  <c r="AP25" i="1"/>
  <c r="E42" i="1"/>
  <c r="BA42" i="1"/>
  <c r="BA80" i="1" s="1"/>
  <c r="AL49" i="1"/>
  <c r="AL80" i="1" s="1"/>
  <c r="Y60" i="1"/>
  <c r="BC73" i="1"/>
  <c r="AG42" i="1"/>
  <c r="P49" i="1"/>
  <c r="P80" i="1" s="1"/>
  <c r="P7" i="1"/>
  <c r="Z7" i="1"/>
  <c r="N25" i="1"/>
  <c r="BC52" i="1"/>
  <c r="Y54" i="1"/>
  <c r="Z60" i="1"/>
  <c r="BC71" i="1"/>
  <c r="AG7" i="1"/>
  <c r="W16" i="1"/>
  <c r="O25" i="1"/>
  <c r="AE25" i="1"/>
  <c r="BC29" i="1"/>
  <c r="BC32" i="1"/>
  <c r="G80" i="1"/>
  <c r="W80" i="1"/>
  <c r="R49" i="1"/>
  <c r="AH49" i="1"/>
  <c r="AQ49" i="1"/>
  <c r="K60" i="1"/>
  <c r="AA60" i="1"/>
  <c r="O67" i="1"/>
  <c r="W42" i="1"/>
  <c r="Q49" i="1"/>
  <c r="Q80" i="1" s="1"/>
  <c r="AG49" i="1"/>
  <c r="AE60" i="1"/>
  <c r="BC68" i="1"/>
  <c r="O7" i="1"/>
  <c r="O40" i="1" s="1"/>
  <c r="AE7" i="1"/>
  <c r="AE40" i="1" s="1"/>
  <c r="E16" i="1"/>
  <c r="U16" i="1"/>
  <c r="U40" i="1" s="1"/>
  <c r="BA16" i="1"/>
  <c r="C20" i="1"/>
  <c r="M25" i="1"/>
  <c r="AS25" i="1"/>
  <c r="D25" i="1"/>
  <c r="AJ25" i="1"/>
  <c r="AF7" i="1"/>
  <c r="I54" i="1"/>
  <c r="J60" i="1"/>
  <c r="AP60" i="1"/>
  <c r="AW7" i="1"/>
  <c r="AH7" i="1"/>
  <c r="AH40" i="1" s="1"/>
  <c r="AX7" i="1"/>
  <c r="F13" i="1"/>
  <c r="F40" i="1" s="1"/>
  <c r="AL13" i="1"/>
  <c r="P25" i="1"/>
  <c r="AF25" i="1"/>
  <c r="AV25" i="1"/>
  <c r="P57" i="1"/>
  <c r="AI60" i="1"/>
  <c r="AY7" i="1"/>
  <c r="BC10" i="1"/>
  <c r="G13" i="1"/>
  <c r="W13" i="1"/>
  <c r="AM13" i="1"/>
  <c r="BC14" i="1"/>
  <c r="BC21" i="1"/>
  <c r="AB42" i="1"/>
  <c r="U20" i="1"/>
  <c r="AK20" i="1"/>
  <c r="AK16" i="1" s="1"/>
  <c r="AK40" i="1" s="1"/>
  <c r="U25" i="1"/>
  <c r="H42" i="1"/>
  <c r="X42" i="1"/>
  <c r="AH57" i="1"/>
  <c r="Q67" i="1"/>
  <c r="AG67" i="1"/>
  <c r="AW67" i="1"/>
  <c r="C42" i="1"/>
  <c r="AA42" i="1"/>
  <c r="AY49" i="1"/>
  <c r="AB60" i="1"/>
  <c r="AR60" i="1"/>
  <c r="T67" i="1"/>
  <c r="BC76" i="1"/>
  <c r="AC60" i="1"/>
  <c r="BC78" i="1"/>
  <c r="AF16" i="1"/>
  <c r="AV16" i="1"/>
  <c r="AV40" i="1" s="1"/>
  <c r="H16" i="1"/>
  <c r="AC42" i="1"/>
  <c r="AS42" i="1"/>
  <c r="F49" i="1"/>
  <c r="V49" i="1"/>
  <c r="V80" i="1" s="1"/>
  <c r="AM57" i="1"/>
  <c r="N60" i="1"/>
  <c r="AD60" i="1"/>
  <c r="AT60" i="1"/>
  <c r="BC64" i="1"/>
  <c r="J80" i="1"/>
  <c r="L42" i="1"/>
  <c r="L80" i="1" s="1"/>
  <c r="AR42" i="1"/>
  <c r="Y16" i="1"/>
  <c r="G49" i="1"/>
  <c r="W49" i="1"/>
  <c r="AM49" i="1"/>
  <c r="BC50" i="1"/>
  <c r="N54" i="1"/>
  <c r="AD54" i="1"/>
  <c r="AU60" i="1"/>
  <c r="AN67" i="1"/>
  <c r="J16" i="1"/>
  <c r="Z16" i="1"/>
  <c r="AP16" i="1"/>
  <c r="AP40" i="1" s="1"/>
  <c r="M80" i="1"/>
  <c r="BC44" i="1"/>
  <c r="H49" i="1"/>
  <c r="G54" i="1"/>
  <c r="BC56" i="1"/>
  <c r="U60" i="1"/>
  <c r="BC74" i="1"/>
  <c r="BC79" i="1"/>
  <c r="X13" i="1"/>
  <c r="AN13" i="1"/>
  <c r="Z42" i="1"/>
  <c r="AP42" i="1"/>
  <c r="AA49" i="1"/>
  <c r="K54" i="1"/>
  <c r="AA54" i="1"/>
  <c r="P60" i="1"/>
  <c r="AF60" i="1"/>
  <c r="AF80" i="1" s="1"/>
  <c r="AV60" i="1"/>
  <c r="AV80" i="1" s="1"/>
  <c r="AU67" i="1"/>
  <c r="H67" i="1"/>
  <c r="AB16" i="1"/>
  <c r="AR16" i="1"/>
  <c r="AN20" i="1"/>
  <c r="AN16" i="1" s="1"/>
  <c r="I25" i="1"/>
  <c r="BC39" i="1"/>
  <c r="AU54" i="1"/>
  <c r="C57" i="1"/>
  <c r="C67" i="1"/>
  <c r="S67" i="1"/>
  <c r="AI67" i="1"/>
  <c r="AY67" i="1"/>
  <c r="BC26" i="1"/>
  <c r="S16" i="1"/>
  <c r="S40" i="1" s="1"/>
  <c r="AI16" i="1"/>
  <c r="AI40" i="1" s="1"/>
  <c r="AY16" i="1"/>
  <c r="D42" i="1"/>
  <c r="T42" i="1"/>
  <c r="AJ42" i="1"/>
  <c r="AZ42" i="1"/>
  <c r="AZ80" i="1" s="1"/>
  <c r="O57" i="1"/>
  <c r="AE57" i="1"/>
  <c r="AU57" i="1"/>
  <c r="AB80" i="1" l="1"/>
  <c r="K80" i="1"/>
  <c r="Q40" i="1"/>
  <c r="I80" i="1"/>
  <c r="N80" i="1"/>
  <c r="AT80" i="1"/>
  <c r="R40" i="1"/>
  <c r="X80" i="1"/>
  <c r="AQ80" i="1"/>
  <c r="AD40" i="1"/>
  <c r="AW40" i="1"/>
  <c r="AN80" i="1"/>
  <c r="AG40" i="1"/>
  <c r="Y80" i="1"/>
  <c r="X40" i="1"/>
  <c r="H40" i="1"/>
  <c r="AI80" i="1"/>
  <c r="U80" i="1"/>
  <c r="H80" i="1"/>
  <c r="AH80" i="1"/>
  <c r="BC7" i="1"/>
  <c r="AJ40" i="1"/>
  <c r="V40" i="1"/>
  <c r="S80" i="1"/>
  <c r="AP80" i="1"/>
  <c r="Z80" i="1"/>
  <c r="AU80" i="1"/>
  <c r="D80" i="1"/>
  <c r="R80" i="1"/>
  <c r="F80" i="1"/>
  <c r="AR80" i="1"/>
  <c r="BA40" i="1"/>
  <c r="T40" i="1"/>
  <c r="AT40" i="1"/>
  <c r="P40" i="1"/>
  <c r="AW80" i="1"/>
  <c r="BC60" i="1"/>
  <c r="AD80" i="1"/>
  <c r="J40" i="1"/>
  <c r="AM40" i="1"/>
  <c r="AA80" i="1"/>
  <c r="BC54" i="1"/>
  <c r="W40" i="1"/>
  <c r="AL40" i="1"/>
  <c r="AY40" i="1"/>
  <c r="G40" i="1"/>
  <c r="BC67" i="1"/>
  <c r="Y40" i="1"/>
  <c r="N40" i="1"/>
  <c r="BC25" i="1"/>
  <c r="AN40" i="1"/>
  <c r="E80" i="1"/>
  <c r="BC57" i="1"/>
  <c r="C16" i="1"/>
  <c r="BC49" i="1"/>
  <c r="I40" i="1"/>
  <c r="D40" i="1"/>
  <c r="E40" i="1"/>
  <c r="BC42" i="1"/>
  <c r="C80" i="1"/>
  <c r="AS80" i="1"/>
  <c r="BC20" i="1"/>
  <c r="Z40" i="1"/>
  <c r="AG80" i="1"/>
  <c r="AF40" i="1"/>
  <c r="AC80" i="1"/>
  <c r="BC13" i="1"/>
  <c r="AX40" i="1"/>
  <c r="BC16" i="1" l="1"/>
  <c r="BC40" i="1" s="1"/>
  <c r="C40" i="1"/>
  <c r="BC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A00156</author>
  </authors>
  <commentList>
    <comment ref="BG47" authorId="0" shapeId="0" xr:uid="{D874BC50-A36B-4AD0-A75A-219BAF009B81}">
      <text>
        <r>
          <rPr>
            <b/>
            <sz val="9"/>
            <color indexed="81"/>
            <rFont val="Tahoma"/>
            <family val="2"/>
          </rPr>
          <t>A00156:</t>
        </r>
        <r>
          <rPr>
            <sz val="9"/>
            <color indexed="81"/>
            <rFont val="Tahoma"/>
            <family val="2"/>
          </rPr>
          <t xml:space="preserve">
Due to accounting of sahakari's deposit of Sana Kisan MF</t>
        </r>
      </text>
    </comment>
  </commentList>
</comments>
</file>

<file path=xl/sharedStrings.xml><?xml version="1.0" encoding="utf-8"?>
<sst xmlns="http://schemas.openxmlformats.org/spreadsheetml/2006/main" count="85" uniqueCount="82">
  <si>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</si>
  <si>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</si>
  <si>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</si>
  <si>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</si>
  <si>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</si>
  <si>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</si>
  <si>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</si>
  <si>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</si>
  <si>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</si>
  <si>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</si>
  <si>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</si>
  <si>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</si>
  <si>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</si>
  <si>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</si>
  <si>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</si>
  <si>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</si>
  <si>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</si>
  <si>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</si>
  <si>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</si>
  <si>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</si>
  <si>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</si>
  <si>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</si>
  <si>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</si>
  <si>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</si>
  <si>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</si>
  <si>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</si>
  <si>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</si>
  <si>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</si>
  <si>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</si>
  <si>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</si>
  <si>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</si>
  <si>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</si>
  <si>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</si>
  <si>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</si>
  <si>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</si>
  <si>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</si>
  <si>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</si>
  <si>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</si>
  <si>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</si>
  <si>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</si>
  <si>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</si>
  <si>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</si>
  <si>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</si>
  <si>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</si>
  <si>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</si>
  <si>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</si>
  <si>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</si>
  <si>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</si>
  <si>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</si>
  <si>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</si>
  <si>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</si>
  <si>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</si>
  <si>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</si>
  <si>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</si>
  <si>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</si>
  <si>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</si>
  <si>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</si>
  <si>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</si>
  <si>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</si>
  <si>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</si>
  <si>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</si>
  <si>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</si>
  <si>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</si>
  <si>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</si>
  <si>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</si>
  <si>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</si>
  <si>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</si>
  <si>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</si>
  <si>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</si>
  <si>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</si>
  <si>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</si>
  <si>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</si>
  <si>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</si>
  <si>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</si>
  <si>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</si>
  <si>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</si>
  <si>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</si>
  <si>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</si>
  <si>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</si>
  <si>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</si>
  <si>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</si>
  <si>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 xml:space="preserve">            At the end of Asoj 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</si>
</sst>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1ED2C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2" fontId="2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5" fillId="3" borderId="5" xfId="1" applyFont="1" applyFill="1" applyBorder="1"/>
    <xf numFmtId="2" fontId="0" fillId="0" borderId="0" xfId="0" applyNumberFormat="1" applyAlignment="1">
      <alignment horizontal="right"/>
    </xf>
    <xf numFmtId="0" fontId="7" fillId="0" borderId="2" xfId="1" applyFont="1" applyBorder="1" applyAlignment="1">
      <alignment horizontal="center"/>
    </xf>
    <xf numFmtId="0" fontId="5" fillId="0" borderId="2" xfId="1" applyFont="1" applyBorder="1"/>
    <xf numFmtId="0" fontId="5" fillId="3" borderId="2" xfId="1" applyFont="1" applyFill="1" applyBorder="1"/>
    <xf numFmtId="0" fontId="8" fillId="3" borderId="2" xfId="1" applyFont="1" applyFill="1" applyBorder="1" applyAlignment="1">
      <alignment horizontal="center"/>
    </xf>
    <xf numFmtId="0" fontId="9" fillId="3" borderId="2" xfId="1" applyFont="1" applyFill="1" applyBorder="1"/>
    <xf numFmtId="0" fontId="5" fillId="0" borderId="2" xfId="1" applyFont="1" applyBorder="1" applyAlignment="1">
      <alignment horizontal="left"/>
    </xf>
    <xf numFmtId="1" fontId="7" fillId="3" borderId="2" xfId="1" applyNumberFormat="1" applyFont="1" applyFill="1" applyBorder="1" applyAlignment="1">
      <alignment horizontal="center"/>
    </xf>
    <xf numFmtId="2" fontId="5" fillId="3" borderId="2" xfId="1" applyNumberFormat="1" applyFont="1" applyFill="1" applyBorder="1"/>
    <xf numFmtId="0" fontId="7" fillId="4" borderId="2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4" fillId="0" borderId="0" xfId="0" applyFont="1"/>
    <xf numFmtId="0" fontId="5" fillId="3" borderId="2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center"/>
    </xf>
    <xf numFmtId="0" fontId="10" fillId="0" borderId="7" xfId="0" applyFont="1" applyBorder="1"/>
    <xf numFmtId="0" fontId="11" fillId="0" borderId="7" xfId="0" applyFont="1" applyBorder="1"/>
    <xf numFmtId="2" fontId="0" fillId="0" borderId="0" xfId="0" applyNumberFormat="1"/>
    <xf numFmtId="2" fontId="6" fillId="3" borderId="2" xfId="0" applyNumberFormat="1" applyFont="1" applyFill="1" applyBorder="1"/>
    <xf numFmtId="2" fontId="4" fillId="0" borderId="2" xfId="0" applyNumberFormat="1" applyFont="1" applyBorder="1"/>
    <xf numFmtId="2" fontId="4" fillId="3" borderId="2" xfId="0" applyNumberFormat="1" applyFont="1" applyFill="1" applyBorder="1"/>
    <xf numFmtId="2" fontId="6" fillId="5" borderId="2" xfId="0" applyNumberFormat="1" applyFont="1" applyFill="1" applyBorder="1"/>
    <xf numFmtId="2" fontId="6" fillId="8" borderId="2" xfId="0" applyNumberFormat="1" applyFont="1" applyFill="1" applyBorder="1"/>
    <xf numFmtId="2" fontId="12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/>
    <xf numFmtId="2" fontId="6" fillId="0" borderId="0" xfId="0" applyNumberFormat="1" applyFont="1"/>
    <xf numFmtId="0" fontId="12" fillId="0" borderId="0" xfId="0" applyFont="1"/>
    <xf numFmtId="0" fontId="14" fillId="0" borderId="0" xfId="0" applyFont="1"/>
    <xf numFmtId="2" fontId="14" fillId="0" borderId="0" xfId="0" applyNumberFormat="1" applyFont="1"/>
    <xf numFmtId="0" fontId="2" fillId="0" borderId="0" xfId="1" applyFont="1" applyAlignment="1">
      <alignment horizontal="center"/>
    </xf>
    <xf numFmtId="0" fontId="0" fillId="0" borderId="0" xfId="0"/>
    <xf numFmtId="0" fontId="13" fillId="6" borderId="0" xfId="0" applyFont="1" applyFill="1" applyAlignment="1">
      <alignment horizontal="center" vertical="top" wrapText="1"/>
    </xf>
    <xf numFmtId="0" fontId="13" fillId="7" borderId="0" xfId="0" applyFont="1" applyFill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3">
    <cellStyle name="Normal" xfId="0" builtinId="0"/>
    <cellStyle name="Normal 2" xfId="1" xr:uid="{064DEEC0-B1EC-4E3B-9F38-F24B8B6CDDE4}"/>
    <cellStyle name="Normal_Progress_Report_of_MFDB_2070_12_30" xfId="2" xr:uid="{B7277653-91A2-438C-B53E-12C6279D2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Micro%20Finance%20Institutions%20Supervision%20Department\00%20Staffs%20Folder\Birjit\Quateraly%20Report\2082.83%20Asoj\Quarterly%20report%202082%20AShoj.xlsx" TargetMode="External"/><Relationship Id="rId1" Type="http://schemas.openxmlformats.org/officeDocument/2006/relationships/externalLinkPath" Target="Quarterly%20report%202082%20ASh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C Quarter only"/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82 Asoj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/>
      <sheetData sheetId="1">
        <row r="4">
          <cell r="D4" t="str">
            <v>Gramin</v>
          </cell>
          <cell r="E4" t="str">
            <v>Nirdhan</v>
          </cell>
          <cell r="F4" t="str">
            <v>DIPROSC</v>
          </cell>
          <cell r="G4" t="str">
            <v>Chhimek</v>
          </cell>
          <cell r="H4" t="str">
            <v>Swalamban</v>
          </cell>
          <cell r="I4" t="str">
            <v>Sanakisan</v>
          </cell>
          <cell r="J4" t="str">
            <v>NERUDE</v>
          </cell>
          <cell r="K4" t="str">
            <v>Sworojgar</v>
          </cell>
          <cell r="L4" t="str">
            <v>First</v>
          </cell>
          <cell r="M4" t="str">
            <v>Kalika</v>
          </cell>
          <cell r="N4" t="str">
            <v>Jana</v>
          </cell>
          <cell r="O4" t="str">
            <v>Mithila</v>
          </cell>
          <cell r="P4" t="str">
            <v>Womi</v>
          </cell>
          <cell r="Q4" t="str">
            <v>LaxmiMF</v>
          </cell>
          <cell r="R4" t="str">
            <v>Himalayan</v>
          </cell>
          <cell r="S4" t="str">
            <v>VijayMF</v>
          </cell>
          <cell r="T4" t="str">
            <v>NMBMF</v>
          </cell>
          <cell r="U4" t="str">
            <v>ForwardMF</v>
          </cell>
          <cell r="V4" t="str">
            <v>GIMEMF</v>
          </cell>
          <cell r="W4" t="str">
            <v>MahuliMF</v>
          </cell>
          <cell r="X4" t="str">
            <v>MeroMF</v>
          </cell>
          <cell r="Y4" t="str">
            <v>SamataMF</v>
          </cell>
          <cell r="Z4" t="str">
            <v>RSDCMF</v>
          </cell>
          <cell r="AA4" t="str">
            <v>SamudayikMF</v>
          </cell>
          <cell r="AB4" t="str">
            <v>NationalMF</v>
          </cell>
          <cell r="AC4" t="str">
            <v>WeannepalMF</v>
          </cell>
          <cell r="AD4" t="str">
            <v>UnnatiMF</v>
          </cell>
          <cell r="AE4" t="str">
            <v>NADEP</v>
          </cell>
          <cell r="AF4" t="str">
            <v>Support</v>
          </cell>
          <cell r="AG4" t="str">
            <v>AChautari</v>
          </cell>
          <cell r="AH4" t="str">
            <v>Asha</v>
          </cell>
          <cell r="AI4" t="str">
            <v>Gurans</v>
          </cell>
          <cell r="AJ4" t="str">
            <v>Ganapati</v>
          </cell>
          <cell r="AK4" t="str">
            <v>Infinity</v>
          </cell>
          <cell r="AL4" t="str">
            <v>Swabhiman</v>
          </cell>
          <cell r="AM4" t="str">
            <v>Sampada</v>
          </cell>
          <cell r="AN4" t="str">
            <v>NICMF</v>
          </cell>
          <cell r="AO4" t="str">
            <v>Samaj</v>
          </cell>
          <cell r="AP4" t="str">
            <v>Mahila</v>
          </cell>
          <cell r="AQ4" t="str">
            <v>Unique</v>
          </cell>
          <cell r="AR4" t="str">
            <v>Manushi</v>
          </cell>
          <cell r="AS4" t="str">
            <v>Upakar</v>
          </cell>
          <cell r="AT4" t="str">
            <v>Dhaulagiri</v>
          </cell>
          <cell r="AU4" t="str">
            <v>CYC</v>
          </cell>
          <cell r="AV4" t="str">
            <v>NESDO</v>
          </cell>
          <cell r="AW4" t="str">
            <v>Aatmanirbhar</v>
          </cell>
          <cell r="AX4" t="str">
            <v>Swastik</v>
          </cell>
          <cell r="AY4" t="str">
            <v>Shrijanshil</v>
          </cell>
          <cell r="AZ4" t="str">
            <v>Matribhumi</v>
          </cell>
          <cell r="BA4" t="str">
            <v>Jeevan</v>
          </cell>
          <cell r="BB4" t="str">
            <v>Super</v>
          </cell>
          <cell r="BC4" t="str">
            <v>Aviyan</v>
          </cell>
        </row>
      </sheetData>
      <sheetData sheetId="2"/>
      <sheetData sheetId="3"/>
      <sheetData sheetId="4">
        <row r="8">
          <cell r="C8">
            <v>982500</v>
          </cell>
          <cell r="D8">
            <v>2612079.75</v>
          </cell>
          <cell r="E8">
            <v>1868286</v>
          </cell>
          <cell r="F8">
            <v>3215345.8679999998</v>
          </cell>
          <cell r="G8">
            <v>1656625</v>
          </cell>
          <cell r="H8">
            <v>4312621.5137600005</v>
          </cell>
          <cell r="I8">
            <v>1397764.27245</v>
          </cell>
          <cell r="J8">
            <v>783924.40300000005</v>
          </cell>
          <cell r="K8">
            <v>1344871.3230000001</v>
          </cell>
          <cell r="L8">
            <v>407692.30460000003</v>
          </cell>
          <cell r="M8">
            <v>170091.9</v>
          </cell>
          <cell r="N8">
            <v>223933.14822999999</v>
          </cell>
          <cell r="O8">
            <v>1106286.2957200001</v>
          </cell>
          <cell r="P8">
            <v>441662.1</v>
          </cell>
          <cell r="Q8">
            <v>319818.2</v>
          </cell>
          <cell r="R8">
            <v>745040.36</v>
          </cell>
          <cell r="S8">
            <v>721449.14857000008</v>
          </cell>
          <cell r="T8">
            <v>1195953.71006</v>
          </cell>
          <cell r="U8">
            <v>618900.04508000007</v>
          </cell>
          <cell r="V8">
            <v>369923.50020000001</v>
          </cell>
          <cell r="W8">
            <v>1419000</v>
          </cell>
          <cell r="X8">
            <v>629051.56472000002</v>
          </cell>
          <cell r="Y8">
            <v>1034065</v>
          </cell>
          <cell r="Z8">
            <v>170805</v>
          </cell>
          <cell r="AA8">
            <v>1331608.52624</v>
          </cell>
          <cell r="AB8">
            <v>84340.55</v>
          </cell>
          <cell r="AC8">
            <v>246865.73629</v>
          </cell>
          <cell r="AD8">
            <v>485760</v>
          </cell>
          <cell r="AE8">
            <v>122443.44898999999</v>
          </cell>
          <cell r="AF8">
            <v>367143.40899999999</v>
          </cell>
          <cell r="AG8">
            <v>733046.28</v>
          </cell>
          <cell r="AH8">
            <v>115849.5</v>
          </cell>
          <cell r="AI8">
            <v>151554.5325</v>
          </cell>
          <cell r="AJ8">
            <v>497415.94170999998</v>
          </cell>
          <cell r="AK8">
            <v>153445.50899999999</v>
          </cell>
          <cell r="AL8">
            <v>700858.34499999997</v>
          </cell>
          <cell r="AM8">
            <v>1739440</v>
          </cell>
          <cell r="AN8">
            <v>22850</v>
          </cell>
          <cell r="AO8">
            <v>217562.5</v>
          </cell>
          <cell r="AP8">
            <v>148575</v>
          </cell>
          <cell r="AQ8">
            <v>109375</v>
          </cell>
          <cell r="AR8">
            <v>106148</v>
          </cell>
          <cell r="AS8">
            <v>133100</v>
          </cell>
          <cell r="AT8">
            <v>266424.38815000001</v>
          </cell>
          <cell r="AU8">
            <v>291337.5</v>
          </cell>
          <cell r="AV8">
            <v>78343.281499999997</v>
          </cell>
          <cell r="AW8">
            <v>57750</v>
          </cell>
          <cell r="AX8">
            <v>109375</v>
          </cell>
          <cell r="AY8">
            <v>628357.33721000003</v>
          </cell>
          <cell r="AZ8">
            <v>1536171.5460000001</v>
          </cell>
          <cell r="BA8">
            <v>19500</v>
          </cell>
          <cell r="BB8">
            <v>250000</v>
          </cell>
        </row>
        <row r="12">
          <cell r="C12"/>
          <cell r="D12"/>
          <cell r="E12"/>
          <cell r="F12">
            <v>0</v>
          </cell>
          <cell r="G12"/>
          <cell r="H12">
            <v>0</v>
          </cell>
          <cell r="I12"/>
          <cell r="J12"/>
          <cell r="K12">
            <v>0</v>
          </cell>
          <cell r="L12"/>
          <cell r="M12"/>
          <cell r="N12"/>
          <cell r="O12"/>
          <cell r="P12"/>
          <cell r="Q12">
            <v>0</v>
          </cell>
          <cell r="R12">
            <v>0</v>
          </cell>
          <cell r="S12"/>
          <cell r="T12"/>
          <cell r="U12"/>
          <cell r="V12"/>
          <cell r="W12">
            <v>0</v>
          </cell>
          <cell r="X12">
            <v>0</v>
          </cell>
          <cell r="Y12">
            <v>0</v>
          </cell>
          <cell r="Z12"/>
          <cell r="AA12"/>
          <cell r="AB12"/>
          <cell r="AC12"/>
          <cell r="AD12">
            <v>0</v>
          </cell>
          <cell r="AE12"/>
          <cell r="AF12">
            <v>0</v>
          </cell>
          <cell r="AG12"/>
          <cell r="AH12"/>
          <cell r="AI12"/>
          <cell r="AJ12">
            <v>0</v>
          </cell>
          <cell r="AK12"/>
          <cell r="AL12"/>
          <cell r="AM12"/>
          <cell r="AN12">
            <v>0</v>
          </cell>
          <cell r="AO12"/>
          <cell r="AP12"/>
          <cell r="AQ12">
            <v>0</v>
          </cell>
          <cell r="AR12"/>
          <cell r="AS12">
            <v>0</v>
          </cell>
          <cell r="AT12"/>
          <cell r="AU12">
            <v>0</v>
          </cell>
          <cell r="AV12"/>
          <cell r="AW12">
            <v>0</v>
          </cell>
          <cell r="AX12"/>
          <cell r="AY12"/>
          <cell r="AZ12"/>
          <cell r="BA12">
            <v>0</v>
          </cell>
          <cell r="BB12"/>
        </row>
        <row r="13">
          <cell r="C13"/>
          <cell r="D13"/>
          <cell r="E13"/>
          <cell r="F13">
            <v>0</v>
          </cell>
          <cell r="G13"/>
          <cell r="H13">
            <v>0</v>
          </cell>
          <cell r="I13"/>
          <cell r="J13">
            <v>0</v>
          </cell>
          <cell r="K13"/>
          <cell r="L13"/>
          <cell r="M13"/>
          <cell r="N13">
            <v>0</v>
          </cell>
          <cell r="O13"/>
          <cell r="P13"/>
          <cell r="Q13">
            <v>0</v>
          </cell>
          <cell r="R13">
            <v>0</v>
          </cell>
          <cell r="S13"/>
          <cell r="T13"/>
          <cell r="U13"/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/>
          <cell r="AD13">
            <v>0</v>
          </cell>
          <cell r="AE13"/>
          <cell r="AF13">
            <v>0</v>
          </cell>
          <cell r="AG13"/>
          <cell r="AH13"/>
          <cell r="AI13"/>
          <cell r="AJ13">
            <v>0</v>
          </cell>
          <cell r="AK13">
            <v>0</v>
          </cell>
          <cell r="AL13"/>
          <cell r="AM13"/>
          <cell r="AN13"/>
          <cell r="AO13"/>
          <cell r="AP13"/>
          <cell r="AQ13">
            <v>0</v>
          </cell>
          <cell r="AR13"/>
          <cell r="AS13">
            <v>0</v>
          </cell>
          <cell r="AT13"/>
          <cell r="AU13">
            <v>0</v>
          </cell>
          <cell r="AV13"/>
          <cell r="AW13">
            <v>0</v>
          </cell>
          <cell r="AX13"/>
          <cell r="AY13"/>
          <cell r="AZ13"/>
          <cell r="BA13">
            <v>0</v>
          </cell>
          <cell r="BB13"/>
        </row>
        <row r="14">
          <cell r="C14">
            <v>408432.04182542342</v>
          </cell>
          <cell r="D14">
            <v>1224440.02</v>
          </cell>
          <cell r="E14">
            <v>695689</v>
          </cell>
          <cell r="F14">
            <v>1783173.1291400001</v>
          </cell>
          <cell r="G14">
            <v>915467.23438355129</v>
          </cell>
          <cell r="H14">
            <v>2175173.373094358</v>
          </cell>
          <cell r="I14">
            <v>499572.77202048019</v>
          </cell>
          <cell r="J14">
            <v>220001.11512070001</v>
          </cell>
          <cell r="K14">
            <v>293238.07062000001</v>
          </cell>
          <cell r="L14">
            <v>84103.057319999993</v>
          </cell>
          <cell r="M14">
            <v>43338.999403840695</v>
          </cell>
          <cell r="N14">
            <v>49247.488060000003</v>
          </cell>
          <cell r="O14">
            <v>225626.9745667</v>
          </cell>
          <cell r="P14">
            <v>172624.29</v>
          </cell>
          <cell r="Q14">
            <v>57579.309712496419</v>
          </cell>
          <cell r="R14">
            <v>179491.55</v>
          </cell>
          <cell r="S14">
            <v>121336.70300793444</v>
          </cell>
          <cell r="T14">
            <v>728205.30930244958</v>
          </cell>
          <cell r="U14">
            <v>237302.65352036001</v>
          </cell>
          <cell r="V14">
            <v>128689.29037847475</v>
          </cell>
          <cell r="W14">
            <v>335603.27557</v>
          </cell>
          <cell r="X14">
            <v>86555.683340000003</v>
          </cell>
          <cell r="Y14">
            <v>133663</v>
          </cell>
          <cell r="Z14">
            <v>22128.883539999999</v>
          </cell>
          <cell r="AA14">
            <v>591831.02949553996</v>
          </cell>
          <cell r="AB14">
            <v>6668.2957822982698</v>
          </cell>
          <cell r="AC14">
            <v>63638.765782400013</v>
          </cell>
          <cell r="AD14">
            <v>77548.78499</v>
          </cell>
          <cell r="AE14">
            <v>23920.25289</v>
          </cell>
          <cell r="AF14">
            <v>64818.470237546207</v>
          </cell>
          <cell r="AG14">
            <v>117095.96758</v>
          </cell>
          <cell r="AH14">
            <v>21661.74</v>
          </cell>
          <cell r="AI14">
            <v>38403.380006181826</v>
          </cell>
          <cell r="AJ14">
            <v>130561.71657642743</v>
          </cell>
          <cell r="AK14">
            <v>53483.340282840014</v>
          </cell>
          <cell r="AL14">
            <v>160513.62774070582</v>
          </cell>
          <cell r="AM14">
            <v>312957.10636000003</v>
          </cell>
          <cell r="AN14">
            <v>5114.0988299999999</v>
          </cell>
          <cell r="AO14">
            <v>110984.51029300212</v>
          </cell>
          <cell r="AP14">
            <v>65663.401929999993</v>
          </cell>
          <cell r="AQ14">
            <v>18834.97</v>
          </cell>
          <cell r="AR14">
            <v>89402</v>
          </cell>
          <cell r="AS14">
            <v>11541.22841</v>
          </cell>
          <cell r="AT14">
            <v>79861.040330000003</v>
          </cell>
          <cell r="AU14">
            <v>116031.44095999999</v>
          </cell>
          <cell r="AV14">
            <v>64380.198219999998</v>
          </cell>
          <cell r="AW14">
            <v>7970.8682362</v>
          </cell>
          <cell r="AX14">
            <v>61250.51</v>
          </cell>
          <cell r="AY14">
            <v>235346.47153000001</v>
          </cell>
          <cell r="AZ14">
            <v>872114.60923528019</v>
          </cell>
          <cell r="BA14">
            <v>41984.17</v>
          </cell>
          <cell r="BB14">
            <v>19282.062160342466</v>
          </cell>
        </row>
        <row r="15">
          <cell r="C15">
            <v>68270.091780000002</v>
          </cell>
          <cell r="D15">
            <v>510.11</v>
          </cell>
          <cell r="E15"/>
          <cell r="F15">
            <v>40967.834000000003</v>
          </cell>
          <cell r="G15">
            <v>868.76199999999994</v>
          </cell>
          <cell r="H15">
            <v>18269.713600000003</v>
          </cell>
          <cell r="I15"/>
          <cell r="J15"/>
          <cell r="K15">
            <v>0</v>
          </cell>
          <cell r="L15"/>
          <cell r="M15"/>
          <cell r="N15"/>
          <cell r="O15"/>
          <cell r="P15"/>
          <cell r="Q15">
            <v>45543.047599999998</v>
          </cell>
          <cell r="R15">
            <v>0</v>
          </cell>
          <cell r="S15">
            <v>72972.961180000013</v>
          </cell>
          <cell r="T15"/>
          <cell r="U15"/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/>
          <cell r="AD15">
            <v>0</v>
          </cell>
          <cell r="AE15"/>
          <cell r="AF15">
            <v>0</v>
          </cell>
          <cell r="AG15"/>
          <cell r="AH15"/>
          <cell r="AI15"/>
          <cell r="AJ15">
            <v>0</v>
          </cell>
          <cell r="AK15"/>
          <cell r="AL15"/>
          <cell r="AM15"/>
          <cell r="AN15"/>
          <cell r="AO15"/>
          <cell r="AP15">
            <v>0</v>
          </cell>
          <cell r="AQ15">
            <v>0</v>
          </cell>
          <cell r="AR15"/>
          <cell r="AS15">
            <v>0</v>
          </cell>
          <cell r="AT15"/>
          <cell r="AU15">
            <v>0</v>
          </cell>
          <cell r="AV15"/>
          <cell r="AW15">
            <v>0</v>
          </cell>
          <cell r="AX15"/>
          <cell r="AY15"/>
          <cell r="AZ15"/>
          <cell r="BA15">
            <v>0</v>
          </cell>
          <cell r="BB15"/>
        </row>
        <row r="16">
          <cell r="C16">
            <v>-125768.50726807385</v>
          </cell>
          <cell r="D16">
            <v>870503.9</v>
          </cell>
          <cell r="E16">
            <v>877766</v>
          </cell>
          <cell r="F16">
            <v>2432731.4682499999</v>
          </cell>
          <cell r="G16">
            <v>255822.63591957965</v>
          </cell>
          <cell r="H16">
            <v>1771604.7028388563</v>
          </cell>
          <cell r="I16">
            <v>110046.36899958775</v>
          </cell>
          <cell r="J16">
            <v>179783.51928396249</v>
          </cell>
          <cell r="K16">
            <v>109624.77408</v>
          </cell>
          <cell r="L16">
            <v>110217.34910342</v>
          </cell>
          <cell r="M16">
            <v>4721.8992786814433</v>
          </cell>
          <cell r="N16">
            <v>146027.72166000001</v>
          </cell>
          <cell r="O16">
            <v>110381.2251747125</v>
          </cell>
          <cell r="P16">
            <v>17529.900000000001</v>
          </cell>
          <cell r="Q16">
            <v>23476.832722520041</v>
          </cell>
          <cell r="R16">
            <v>-21561.7</v>
          </cell>
          <cell r="S16">
            <v>-17410.041940699986</v>
          </cell>
          <cell r="T16">
            <v>-53595.106633615178</v>
          </cell>
          <cell r="U16">
            <v>196851.26811389503</v>
          </cell>
          <cell r="V16">
            <v>138396.1922453024</v>
          </cell>
          <cell r="W16">
            <v>2930.5734700000003</v>
          </cell>
          <cell r="X16">
            <v>139897.11242999998</v>
          </cell>
          <cell r="Y16">
            <v>106781.7</v>
          </cell>
          <cell r="Z16">
            <v>-53872.880109999998</v>
          </cell>
          <cell r="AA16">
            <v>438727.98012441758</v>
          </cell>
          <cell r="AB16">
            <v>-21150.325840139722</v>
          </cell>
          <cell r="AC16">
            <v>8779.227224360051</v>
          </cell>
          <cell r="AD16">
            <v>-86431.94630999997</v>
          </cell>
          <cell r="AE16">
            <v>51650.598549999995</v>
          </cell>
          <cell r="AF16">
            <v>39377.774967765166</v>
          </cell>
          <cell r="AG16">
            <v>325513.63669999997</v>
          </cell>
          <cell r="AH16">
            <v>25251.21113</v>
          </cell>
          <cell r="AI16">
            <v>25032.971168409083</v>
          </cell>
          <cell r="AJ16">
            <v>71510.703514996683</v>
          </cell>
          <cell r="AK16">
            <v>45970.141181842439</v>
          </cell>
          <cell r="AL16">
            <v>85333.95745412579</v>
          </cell>
          <cell r="AM16">
            <v>-386542.16580000002</v>
          </cell>
          <cell r="AN16">
            <v>31641.979800000001</v>
          </cell>
          <cell r="AO16">
            <v>111920.09436785986</v>
          </cell>
          <cell r="AP16">
            <v>53678.697180000003</v>
          </cell>
          <cell r="AQ16">
            <v>-16698.010387900002</v>
          </cell>
          <cell r="AR16">
            <v>21531</v>
          </cell>
          <cell r="AS16">
            <v>855.62846752499922</v>
          </cell>
          <cell r="AT16">
            <v>139719.39522329997</v>
          </cell>
          <cell r="AU16">
            <v>179191.28519</v>
          </cell>
          <cell r="AV16">
            <v>152912.27825</v>
          </cell>
          <cell r="AW16">
            <v>9935.5847353040008</v>
          </cell>
          <cell r="AX16">
            <v>62152.95</v>
          </cell>
          <cell r="AY16">
            <v>-78052.316099999996</v>
          </cell>
          <cell r="AZ16">
            <v>958560.67409639293</v>
          </cell>
          <cell r="BA16">
            <v>-673458.42</v>
          </cell>
          <cell r="BB16">
            <v>-67947.841589981268</v>
          </cell>
        </row>
        <row r="17">
          <cell r="C17">
            <v>164856.21683399816</v>
          </cell>
          <cell r="D17">
            <v>270.60000000000002</v>
          </cell>
          <cell r="E17">
            <v>0</v>
          </cell>
          <cell r="F17">
            <v>174051.94232999999</v>
          </cell>
          <cell r="G17">
            <v>788498.31597839936</v>
          </cell>
          <cell r="H17">
            <v>889240.44426999998</v>
          </cell>
          <cell r="I17">
            <v>91296.596000000005</v>
          </cell>
          <cell r="J17">
            <v>0</v>
          </cell>
          <cell r="K17">
            <v>0</v>
          </cell>
          <cell r="L17">
            <v>22314.382000000001</v>
          </cell>
          <cell r="M17">
            <v>0</v>
          </cell>
          <cell r="N17">
            <v>1859.55</v>
          </cell>
          <cell r="O17">
            <v>0</v>
          </cell>
          <cell r="P17">
            <v>0</v>
          </cell>
          <cell r="Q17">
            <v>0</v>
          </cell>
          <cell r="R17">
            <v>2214.8000000000002</v>
          </cell>
          <cell r="S17">
            <v>0</v>
          </cell>
          <cell r="T17">
            <v>0</v>
          </cell>
          <cell r="U17">
            <v>11246.209000000001</v>
          </cell>
          <cell r="V17">
            <v>3406.2584700000002</v>
          </cell>
          <cell r="W17">
            <v>0</v>
          </cell>
          <cell r="X17">
            <v>2000.194</v>
          </cell>
          <cell r="Y17">
            <v>0</v>
          </cell>
          <cell r="Z17">
            <v>30307.800289999999</v>
          </cell>
          <cell r="AA17">
            <v>671995.83634444245</v>
          </cell>
          <cell r="AB17">
            <v>3648.7</v>
          </cell>
          <cell r="AC17">
            <v>0</v>
          </cell>
          <cell r="AD17">
            <v>0</v>
          </cell>
          <cell r="AE17">
            <v>3724.96497</v>
          </cell>
          <cell r="AF17">
            <v>0</v>
          </cell>
          <cell r="AG17">
            <v>95405.025309999997</v>
          </cell>
          <cell r="AH17">
            <v>3570.19</v>
          </cell>
          <cell r="AI17">
            <v>1313.5429999999999</v>
          </cell>
          <cell r="AJ17">
            <v>1305.17392</v>
          </cell>
          <cell r="AK17">
            <v>1312.4488246420005</v>
          </cell>
          <cell r="AL17">
            <v>16928.532780000001</v>
          </cell>
          <cell r="AM17">
            <v>427856.01986000006</v>
          </cell>
          <cell r="AN17">
            <v>0</v>
          </cell>
          <cell r="AO17">
            <v>19612.141835325056</v>
          </cell>
          <cell r="AP17">
            <v>0</v>
          </cell>
          <cell r="AQ17">
            <v>22446.745340399997</v>
          </cell>
          <cell r="AR17">
            <v>15457</v>
          </cell>
          <cell r="AS17">
            <v>56327.151250000003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4937.7700000000004</v>
          </cell>
          <cell r="AY17">
            <v>100354.07206000001</v>
          </cell>
          <cell r="AZ17">
            <v>0</v>
          </cell>
          <cell r="BA17">
            <v>0</v>
          </cell>
          <cell r="BB17">
            <v>100463.40102852703</v>
          </cell>
        </row>
        <row r="25">
          <cell r="C25"/>
          <cell r="D25"/>
          <cell r="E25"/>
          <cell r="F25">
            <v>0</v>
          </cell>
          <cell r="G25"/>
          <cell r="H25"/>
          <cell r="I25"/>
          <cell r="J25"/>
          <cell r="K25"/>
          <cell r="L25">
            <v>0</v>
          </cell>
          <cell r="M25"/>
          <cell r="N25"/>
          <cell r="O25"/>
          <cell r="P25"/>
          <cell r="Q25">
            <v>0</v>
          </cell>
          <cell r="R25">
            <v>0</v>
          </cell>
          <cell r="S25"/>
          <cell r="T25"/>
          <cell r="U25"/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/>
          <cell r="AD25">
            <v>0</v>
          </cell>
          <cell r="AE25"/>
          <cell r="AF25">
            <v>3840</v>
          </cell>
          <cell r="AG25"/>
          <cell r="AH25"/>
          <cell r="AI25"/>
          <cell r="AJ25">
            <v>0</v>
          </cell>
          <cell r="AK25"/>
          <cell r="AL25"/>
          <cell r="AM25"/>
          <cell r="AN25"/>
          <cell r="AO25"/>
          <cell r="AP25"/>
          <cell r="AQ25">
            <v>0</v>
          </cell>
          <cell r="AR25"/>
          <cell r="AS25">
            <v>0</v>
          </cell>
          <cell r="AT25">
            <v>51118.76</v>
          </cell>
          <cell r="AU25"/>
          <cell r="AV25"/>
          <cell r="AW25">
            <v>0</v>
          </cell>
          <cell r="AX25"/>
          <cell r="AY25"/>
          <cell r="AZ25"/>
          <cell r="BA25">
            <v>0</v>
          </cell>
          <cell r="BB25"/>
        </row>
        <row r="26">
          <cell r="C26">
            <v>25</v>
          </cell>
          <cell r="D26">
            <v>10</v>
          </cell>
          <cell r="E26"/>
          <cell r="F26">
            <v>0</v>
          </cell>
          <cell r="G26"/>
          <cell r="H26">
            <v>10456.195179999999</v>
          </cell>
          <cell r="I26">
            <v>10</v>
          </cell>
          <cell r="J26">
            <v>10</v>
          </cell>
          <cell r="K26"/>
          <cell r="L26">
            <v>0</v>
          </cell>
          <cell r="M26"/>
          <cell r="N26"/>
          <cell r="O26"/>
          <cell r="P26"/>
          <cell r="Q26">
            <v>0</v>
          </cell>
          <cell r="R26">
            <v>0</v>
          </cell>
          <cell r="S26"/>
          <cell r="T26"/>
          <cell r="U26"/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>
            <v>10</v>
          </cell>
          <cell r="AH26"/>
          <cell r="AI26"/>
          <cell r="AJ26">
            <v>0</v>
          </cell>
          <cell r="AK26"/>
          <cell r="AL26"/>
          <cell r="AM26">
            <v>10000</v>
          </cell>
          <cell r="AN26"/>
          <cell r="AO26"/>
          <cell r="AP26"/>
          <cell r="AQ26">
            <v>0</v>
          </cell>
          <cell r="AR26"/>
          <cell r="AS26">
            <v>0</v>
          </cell>
          <cell r="AT26"/>
          <cell r="AU26"/>
          <cell r="AV26"/>
          <cell r="AW26">
            <v>0</v>
          </cell>
          <cell r="AX26"/>
          <cell r="AY26"/>
          <cell r="AZ26"/>
          <cell r="BA26">
            <v>0</v>
          </cell>
          <cell r="BB26"/>
        </row>
        <row r="27">
          <cell r="C27">
            <v>1085012.9010031743</v>
          </cell>
          <cell r="D27">
            <v>751311.26</v>
          </cell>
          <cell r="E27">
            <v>473207</v>
          </cell>
          <cell r="F27">
            <v>656677.80854999996</v>
          </cell>
          <cell r="G27">
            <v>131711.22002502289</v>
          </cell>
          <cell r="H27">
            <v>1129853.8997621792</v>
          </cell>
          <cell r="I27">
            <v>798202.30506650975</v>
          </cell>
          <cell r="J27">
            <v>39337.451639999992</v>
          </cell>
          <cell r="K27">
            <v>18822.508259999999</v>
          </cell>
          <cell r="L27">
            <v>105739.32293000001</v>
          </cell>
          <cell r="M27">
            <v>64614.411659826896</v>
          </cell>
          <cell r="N27">
            <v>17490.811079999999</v>
          </cell>
          <cell r="O27">
            <v>164809.55175208751</v>
          </cell>
          <cell r="P27">
            <v>129924.1</v>
          </cell>
          <cell r="Q27">
            <v>79650.002707542182</v>
          </cell>
          <cell r="R27">
            <v>328878.28999999998</v>
          </cell>
          <cell r="S27">
            <v>99012.31</v>
          </cell>
          <cell r="T27">
            <v>1322752.4248554036</v>
          </cell>
          <cell r="U27">
            <v>235631.63867754501</v>
          </cell>
          <cell r="V27">
            <v>152258.59700121972</v>
          </cell>
          <cell r="W27">
            <v>487248.40850280062</v>
          </cell>
          <cell r="X27">
            <v>49377.642610000003</v>
          </cell>
          <cell r="Y27">
            <v>28409</v>
          </cell>
          <cell r="Z27">
            <v>28553.822749999999</v>
          </cell>
          <cell r="AA27">
            <v>228982.41313</v>
          </cell>
          <cell r="AB27">
            <v>42704.694369999997</v>
          </cell>
          <cell r="AC27">
            <v>2073.6974799999998</v>
          </cell>
          <cell r="AD27">
            <v>266572.98623000004</v>
          </cell>
          <cell r="AE27">
            <v>5750.7143799999994</v>
          </cell>
          <cell r="AF27">
            <v>94615.940442419669</v>
          </cell>
          <cell r="AG27">
            <v>106689.04505</v>
          </cell>
          <cell r="AH27">
            <v>18751.790350000003</v>
          </cell>
          <cell r="AI27">
            <v>70189.032176318215</v>
          </cell>
          <cell r="AJ27">
            <v>78329.25527357086</v>
          </cell>
          <cell r="AK27">
            <v>32918.045682375501</v>
          </cell>
          <cell r="AL27">
            <v>85304.325875108436</v>
          </cell>
          <cell r="AM27">
            <v>5180.5732699999999</v>
          </cell>
          <cell r="AN27">
            <v>20.015999999999998</v>
          </cell>
          <cell r="AO27">
            <v>54205.63998032477</v>
          </cell>
          <cell r="AP27">
            <v>117814.95689</v>
          </cell>
          <cell r="AQ27">
            <v>7947.75</v>
          </cell>
          <cell r="AR27">
            <v>5284</v>
          </cell>
          <cell r="AS27">
            <v>24179.76354</v>
          </cell>
          <cell r="AT27">
            <v>168132.25534999999</v>
          </cell>
          <cell r="AU27">
            <v>184666.91907999999</v>
          </cell>
          <cell r="AV27">
            <v>10433.805529999998</v>
          </cell>
          <cell r="AW27">
            <v>28186.665799596001</v>
          </cell>
          <cell r="AX27">
            <v>44427.07</v>
          </cell>
          <cell r="AY27">
            <v>297029.13575999998</v>
          </cell>
          <cell r="AZ27">
            <v>611747.15306000004</v>
          </cell>
          <cell r="BA27">
            <v>0</v>
          </cell>
          <cell r="BB27"/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118247.54154000001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6690741.0566299977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425506.01</v>
          </cell>
          <cell r="BB29">
            <v>0</v>
          </cell>
        </row>
        <row r="32">
          <cell r="C32">
            <v>7377004.78895</v>
          </cell>
          <cell r="D32">
            <v>1081836.56</v>
          </cell>
          <cell r="E32">
            <v>11047633</v>
          </cell>
          <cell r="F32">
            <v>2972458.4731300003</v>
          </cell>
          <cell r="G32">
            <v>3954643.4273599996</v>
          </cell>
          <cell r="H32">
            <v>24948750.210270002</v>
          </cell>
          <cell r="I32">
            <v>10280601.61575</v>
          </cell>
          <cell r="J32">
            <v>4276829.6255299998</v>
          </cell>
          <cell r="K32">
            <v>3930220.4928700002</v>
          </cell>
          <cell r="L32">
            <v>2591816.9471100001</v>
          </cell>
          <cell r="M32">
            <v>1039892.54224</v>
          </cell>
          <cell r="N32">
            <v>1455689.8011700001</v>
          </cell>
          <cell r="O32">
            <v>4984927.7613500003</v>
          </cell>
          <cell r="P32">
            <v>2892322.76</v>
          </cell>
          <cell r="Q32">
            <v>3975735.2233100003</v>
          </cell>
          <cell r="R32">
            <v>7211684.8200000003</v>
          </cell>
          <cell r="S32">
            <v>4860855.4303100007</v>
          </cell>
          <cell r="T32">
            <v>8340331.4176200004</v>
          </cell>
          <cell r="U32">
            <v>5018375.7187399995</v>
          </cell>
          <cell r="V32">
            <v>3049741.6780699999</v>
          </cell>
          <cell r="W32">
            <v>8356557.5732800001</v>
          </cell>
          <cell r="X32">
            <v>3674423.9752800008</v>
          </cell>
          <cell r="Y32">
            <v>5155748</v>
          </cell>
          <cell r="Z32">
            <v>1131507.5435600001</v>
          </cell>
          <cell r="AA32">
            <v>18742295.048379999</v>
          </cell>
          <cell r="AB32">
            <v>634937.05585</v>
          </cell>
          <cell r="AC32">
            <v>2310489.5684499997</v>
          </cell>
          <cell r="AD32">
            <v>2893229.1307000001</v>
          </cell>
          <cell r="AE32">
            <v>1346965.1186600002</v>
          </cell>
          <cell r="AF32">
            <v>3601971.7190700001</v>
          </cell>
          <cell r="AG32">
            <v>6317785.6390500003</v>
          </cell>
          <cell r="AH32">
            <v>1396714.6028000002</v>
          </cell>
          <cell r="AI32">
            <v>1752814.4878</v>
          </cell>
          <cell r="AJ32">
            <v>3710673.8734100005</v>
          </cell>
          <cell r="AK32">
            <v>1875315.9623199999</v>
          </cell>
          <cell r="AL32">
            <v>0</v>
          </cell>
          <cell r="AM32">
            <v>18072969.229830001</v>
          </cell>
          <cell r="AN32">
            <v>297239.11291999999</v>
          </cell>
          <cell r="AO32">
            <v>2997754.4069499997</v>
          </cell>
          <cell r="AP32">
            <v>323300.45575000002</v>
          </cell>
          <cell r="AQ32">
            <v>294031.53000000003</v>
          </cell>
          <cell r="AR32">
            <v>804124</v>
          </cell>
          <cell r="AS32">
            <v>1224721.5249999999</v>
          </cell>
          <cell r="AT32">
            <v>3065908.7706599999</v>
          </cell>
          <cell r="AU32">
            <v>0</v>
          </cell>
          <cell r="AV32">
            <v>18913.153030000001</v>
          </cell>
          <cell r="AW32">
            <v>589689.11397000006</v>
          </cell>
          <cell r="AX32">
            <v>1533559.67</v>
          </cell>
          <cell r="AY32">
            <v>5633712.7013300015</v>
          </cell>
          <cell r="AZ32">
            <v>9972057.44417</v>
          </cell>
          <cell r="BA32">
            <v>0</v>
          </cell>
          <cell r="BB32">
            <v>2984447.1694600005</v>
          </cell>
        </row>
        <row r="39">
          <cell r="C39">
            <v>1340613.1759000001</v>
          </cell>
          <cell r="D39">
            <v>0</v>
          </cell>
          <cell r="E39">
            <v>3877517</v>
          </cell>
          <cell r="F39">
            <v>7979805.32546</v>
          </cell>
          <cell r="G39">
            <v>7026784.5290900003</v>
          </cell>
          <cell r="H39">
            <v>4299929.3704799991</v>
          </cell>
          <cell r="I39">
            <v>1901194.0692799999</v>
          </cell>
          <cell r="J39">
            <v>945951.41451000003</v>
          </cell>
          <cell r="K39"/>
          <cell r="L39">
            <v>409142.15943</v>
          </cell>
          <cell r="M39">
            <v>743630.76826000004</v>
          </cell>
          <cell r="N39">
            <v>560651.35427000001</v>
          </cell>
          <cell r="O39">
            <v>1281584.06905</v>
          </cell>
          <cell r="P39">
            <v>1137801.52</v>
          </cell>
          <cell r="Q39">
            <v>579657.62764999992</v>
          </cell>
          <cell r="R39">
            <v>441075.43</v>
          </cell>
          <cell r="S39">
            <v>612478.10352999996</v>
          </cell>
          <cell r="T39">
            <v>2738040.81696</v>
          </cell>
          <cell r="U39">
            <v>1249937.67187</v>
          </cell>
          <cell r="V39">
            <v>1033251.37008</v>
          </cell>
          <cell r="W39">
            <v>1481734.1043399998</v>
          </cell>
          <cell r="X39">
            <v>452503.82056000002</v>
          </cell>
          <cell r="Y39">
            <v>0</v>
          </cell>
          <cell r="Z39">
            <v>530211.96440000006</v>
          </cell>
          <cell r="AA39"/>
          <cell r="AB39">
            <v>137498.42919999998</v>
          </cell>
          <cell r="AC39">
            <v>14643.304099999999</v>
          </cell>
          <cell r="AD39">
            <v>794874.51173000003</v>
          </cell>
          <cell r="AE39">
            <v>113739.12756000001</v>
          </cell>
          <cell r="AF39">
            <v>637901.39104000002</v>
          </cell>
          <cell r="AG39">
            <v>1137678.1632900001</v>
          </cell>
          <cell r="AH39">
            <v>197790.18259000001</v>
          </cell>
          <cell r="AI39">
            <v>207496.28730000003</v>
          </cell>
          <cell r="AJ39">
            <v>599826.58475000004</v>
          </cell>
          <cell r="AK39">
            <v>233620.92866000001</v>
          </cell>
          <cell r="AL39">
            <v>1037794.2753400002</v>
          </cell>
          <cell r="AM39">
            <v>392304.5417</v>
          </cell>
          <cell r="AN39">
            <v>37578.798569999999</v>
          </cell>
          <cell r="AO39">
            <v>630108.36083999998</v>
          </cell>
          <cell r="AP39">
            <v>1587028.7001100006</v>
          </cell>
          <cell r="AQ39">
            <v>376370.83</v>
          </cell>
          <cell r="AR39">
            <v>716754</v>
          </cell>
          <cell r="AS39">
            <v>231113.12527000002</v>
          </cell>
          <cell r="AT39">
            <v>1070977.9639400002</v>
          </cell>
          <cell r="AU39">
            <v>453397.92069</v>
          </cell>
          <cell r="AV39">
            <v>410787.44808000012</v>
          </cell>
          <cell r="AW39">
            <v>32145.890159999999</v>
          </cell>
          <cell r="AX39">
            <v>526333.05000000005</v>
          </cell>
          <cell r="AY39">
            <v>2036357.64949</v>
          </cell>
          <cell r="AZ39">
            <v>6415851.9782800004</v>
          </cell>
          <cell r="BA39">
            <v>20992.240000000002</v>
          </cell>
          <cell r="BB39">
            <v>115647.40823999999</v>
          </cell>
        </row>
        <row r="40">
          <cell r="C40">
            <v>2202800.4139599996</v>
          </cell>
          <cell r="D40">
            <v>6942342.5199999996</v>
          </cell>
          <cell r="E40">
            <v>2993873</v>
          </cell>
          <cell r="F40">
            <v>29747458.199039999</v>
          </cell>
          <cell r="G40">
            <v>9187588.8370099999</v>
          </cell>
          <cell r="H40"/>
          <cell r="I40">
            <v>2964312.8237700001</v>
          </cell>
          <cell r="J40">
            <v>1230592.2695200001</v>
          </cell>
          <cell r="K40"/>
          <cell r="L40">
            <v>1260769.6937899999</v>
          </cell>
          <cell r="M40">
            <v>229877.59884999998</v>
          </cell>
          <cell r="N40">
            <v>533811.89460999996</v>
          </cell>
          <cell r="O40">
            <v>2464138.1902399994</v>
          </cell>
          <cell r="P40">
            <v>588910.31999999995</v>
          </cell>
          <cell r="Q40">
            <v>345627.29894999997</v>
          </cell>
          <cell r="R40">
            <v>1217749.43</v>
          </cell>
          <cell r="S40">
            <v>691574.43836000015</v>
          </cell>
          <cell r="T40">
            <v>2655118.2409800002</v>
          </cell>
          <cell r="U40">
            <v>1433421.7705399999</v>
          </cell>
          <cell r="V40">
            <v>809439.42611999996</v>
          </cell>
          <cell r="W40">
            <v>1508624.18909</v>
          </cell>
          <cell r="X40">
            <v>893319.54592999991</v>
          </cell>
          <cell r="Y40">
            <v>0</v>
          </cell>
          <cell r="Z40">
            <v>203283.37807999999</v>
          </cell>
          <cell r="AA40">
            <v>6484767.7543399995</v>
          </cell>
          <cell r="AB40">
            <v>39602.24035</v>
          </cell>
          <cell r="AC40">
            <v>1146256.11995</v>
          </cell>
          <cell r="AD40">
            <v>330744.67477999994</v>
          </cell>
          <cell r="AE40">
            <v>385445.19750000001</v>
          </cell>
          <cell r="AF40">
            <v>1256560.0299800001</v>
          </cell>
          <cell r="AG40">
            <v>2148994.8991799997</v>
          </cell>
          <cell r="AH40">
            <v>299562.27570999996</v>
          </cell>
          <cell r="AI40">
            <v>280782.71164999995</v>
          </cell>
          <cell r="AJ40">
            <v>796291.08707000001</v>
          </cell>
          <cell r="AK40">
            <v>337059.88352999999</v>
          </cell>
          <cell r="AL40">
            <v>1700180.5397900001</v>
          </cell>
          <cell r="AM40">
            <v>1908118.3231800001</v>
          </cell>
          <cell r="AN40">
            <v>77682.683980000002</v>
          </cell>
          <cell r="AO40">
            <v>1394462.2376900001</v>
          </cell>
          <cell r="AP40">
            <v>1094450.7636399998</v>
          </cell>
          <cell r="AQ40">
            <v>311806.51</v>
          </cell>
          <cell r="AR40">
            <v>731077</v>
          </cell>
          <cell r="AS40">
            <v>233535.09682000001</v>
          </cell>
          <cell r="AT40">
            <v>1690402.4557599998</v>
          </cell>
          <cell r="AU40">
            <v>1990963.5114499999</v>
          </cell>
          <cell r="AV40">
            <v>289052.95476999995</v>
          </cell>
          <cell r="AW40">
            <v>41242.798170000002</v>
          </cell>
          <cell r="AX40">
            <v>97239</v>
          </cell>
          <cell r="AY40">
            <v>1445649.9420500002</v>
          </cell>
          <cell r="AZ40">
            <v>3140988.2181099998</v>
          </cell>
          <cell r="BA40">
            <v>40369.890000000014</v>
          </cell>
          <cell r="BB40">
            <v>240818.97284999999</v>
          </cell>
        </row>
        <row r="41">
          <cell r="C41"/>
          <cell r="D41">
            <v>11541642.810000001</v>
          </cell>
          <cell r="E41"/>
          <cell r="F41">
            <v>0</v>
          </cell>
          <cell r="G41"/>
          <cell r="H41"/>
          <cell r="I41">
            <v>1532284.9826099998</v>
          </cell>
          <cell r="J41">
            <v>2117688.5845499998</v>
          </cell>
          <cell r="K41"/>
          <cell r="L41"/>
          <cell r="M41"/>
          <cell r="N41"/>
          <cell r="O41">
            <v>1984603.6247599998</v>
          </cell>
          <cell r="P41">
            <v>0</v>
          </cell>
          <cell r="Q41">
            <v>199226.10430000001</v>
          </cell>
          <cell r="R41">
            <v>454065</v>
          </cell>
          <cell r="S41">
            <v>294275.10813000001</v>
          </cell>
          <cell r="T41">
            <v>4951536.1507399995</v>
          </cell>
          <cell r="U41">
            <v>1016121.94811</v>
          </cell>
          <cell r="V41">
            <v>28867.695410000004</v>
          </cell>
          <cell r="W41">
            <v>1017208.6565599999</v>
          </cell>
          <cell r="X41">
            <v>277907.44951000001</v>
          </cell>
          <cell r="Y41">
            <v>0</v>
          </cell>
          <cell r="Z41">
            <v>0</v>
          </cell>
          <cell r="AA41"/>
          <cell r="AB41"/>
          <cell r="AC41">
            <v>40104.780070000001</v>
          </cell>
          <cell r="AD41">
            <v>631036.11179</v>
          </cell>
          <cell r="AE41"/>
          <cell r="AF41">
            <v>0</v>
          </cell>
          <cell r="AG41"/>
          <cell r="AH41"/>
          <cell r="AI41"/>
          <cell r="AJ41">
            <v>0</v>
          </cell>
          <cell r="AK41">
            <v>285250.03745</v>
          </cell>
          <cell r="AL41"/>
          <cell r="AM41"/>
          <cell r="AN41">
            <v>15662.579</v>
          </cell>
          <cell r="AO41"/>
          <cell r="AP41"/>
          <cell r="AQ41">
            <v>431130.35</v>
          </cell>
          <cell r="AR41"/>
          <cell r="AS41">
            <v>0</v>
          </cell>
          <cell r="AT41"/>
          <cell r="AU41"/>
          <cell r="AV41">
            <v>311757.79599999997</v>
          </cell>
          <cell r="AW41">
            <v>18948.463050000002</v>
          </cell>
          <cell r="AX41"/>
          <cell r="AY41">
            <v>863446.40285000007</v>
          </cell>
          <cell r="AZ41"/>
          <cell r="BA41">
            <v>863.22</v>
          </cell>
          <cell r="BB41">
            <v>0</v>
          </cell>
        </row>
        <row r="43">
          <cell r="C43"/>
          <cell r="D43">
            <v>2196554.54</v>
          </cell>
          <cell r="E43"/>
          <cell r="F43">
            <v>2174511.1643399997</v>
          </cell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>
            <v>0</v>
          </cell>
          <cell r="R43"/>
          <cell r="S43"/>
          <cell r="T43"/>
          <cell r="U43"/>
          <cell r="V43"/>
          <cell r="W43">
            <v>0</v>
          </cell>
          <cell r="X43">
            <v>0</v>
          </cell>
          <cell r="Y43">
            <v>0</v>
          </cell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/>
          <cell r="AI43"/>
          <cell r="AJ43">
            <v>0</v>
          </cell>
          <cell r="AK43"/>
          <cell r="AL43"/>
          <cell r="AM43"/>
          <cell r="AN43"/>
          <cell r="AO43"/>
          <cell r="AP43"/>
          <cell r="AQ43">
            <v>0</v>
          </cell>
          <cell r="AR43"/>
          <cell r="AS43">
            <v>0</v>
          </cell>
          <cell r="AT43"/>
          <cell r="AU43"/>
          <cell r="AV43"/>
          <cell r="AW43">
            <v>0</v>
          </cell>
          <cell r="AX43"/>
          <cell r="AY43"/>
          <cell r="AZ43"/>
          <cell r="BA43">
            <v>0</v>
          </cell>
          <cell r="BB43">
            <v>0</v>
          </cell>
        </row>
        <row r="44">
          <cell r="C44"/>
          <cell r="D44">
            <v>227597.06</v>
          </cell>
          <cell r="E44"/>
          <cell r="F44">
            <v>623828.95998000004</v>
          </cell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>
            <v>0</v>
          </cell>
          <cell r="R44"/>
          <cell r="S44"/>
          <cell r="T44"/>
          <cell r="U44"/>
          <cell r="V44"/>
          <cell r="W44">
            <v>0</v>
          </cell>
          <cell r="X44">
            <v>0</v>
          </cell>
          <cell r="Y44">
            <v>0</v>
          </cell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/>
          <cell r="AI44"/>
          <cell r="AJ44">
            <v>0</v>
          </cell>
          <cell r="AK44"/>
          <cell r="AL44"/>
          <cell r="AM44"/>
          <cell r="AN44"/>
          <cell r="AO44"/>
          <cell r="AP44"/>
          <cell r="AQ44">
            <v>0</v>
          </cell>
          <cell r="AR44"/>
          <cell r="AS44">
            <v>0</v>
          </cell>
          <cell r="AT44"/>
          <cell r="AU44"/>
          <cell r="AV44"/>
          <cell r="AW44">
            <v>0</v>
          </cell>
          <cell r="AX44"/>
          <cell r="AY44"/>
          <cell r="AZ44"/>
          <cell r="BA44">
            <v>0</v>
          </cell>
          <cell r="BB44">
            <v>0</v>
          </cell>
        </row>
        <row r="45">
          <cell r="C45">
            <v>54577.183340000003</v>
          </cell>
          <cell r="D45">
            <v>164304.54999999999</v>
          </cell>
          <cell r="E45">
            <v>4521343</v>
          </cell>
          <cell r="F45">
            <v>386535.2023</v>
          </cell>
          <cell r="G45"/>
          <cell r="H45"/>
          <cell r="I45">
            <v>50002.878710000005</v>
          </cell>
          <cell r="J45">
            <v>388174.68123000005</v>
          </cell>
          <cell r="K45"/>
          <cell r="L45"/>
          <cell r="M45"/>
          <cell r="N45">
            <v>125156.467</v>
          </cell>
          <cell r="O45"/>
          <cell r="P45">
            <v>917214.12</v>
          </cell>
          <cell r="Q45">
            <v>0</v>
          </cell>
          <cell r="R45"/>
          <cell r="S45"/>
          <cell r="T45"/>
          <cell r="U45"/>
          <cell r="V45"/>
          <cell r="W45">
            <v>0</v>
          </cell>
          <cell r="X45">
            <v>0</v>
          </cell>
          <cell r="Y45">
            <v>0</v>
          </cell>
          <cell r="Z45"/>
          <cell r="AA45"/>
          <cell r="AB45"/>
          <cell r="AC45"/>
          <cell r="AD45">
            <v>183271.75238999998</v>
          </cell>
          <cell r="AE45"/>
          <cell r="AF45">
            <v>0</v>
          </cell>
          <cell r="AG45">
            <v>18987.137050000001</v>
          </cell>
          <cell r="AH45"/>
          <cell r="AI45">
            <v>18120.73949</v>
          </cell>
          <cell r="AJ45">
            <v>0</v>
          </cell>
          <cell r="AK45"/>
          <cell r="AL45">
            <v>13024.303480000004</v>
          </cell>
          <cell r="AM45"/>
          <cell r="AN45"/>
          <cell r="AO45"/>
          <cell r="AP45">
            <v>5383.0498099999995</v>
          </cell>
          <cell r="AQ45">
            <v>6151.59</v>
          </cell>
          <cell r="AR45"/>
          <cell r="AS45">
            <v>399271.56206000003</v>
          </cell>
          <cell r="AT45"/>
          <cell r="AU45"/>
          <cell r="AV45"/>
          <cell r="AW45">
            <v>0</v>
          </cell>
          <cell r="AX45">
            <v>245052.47999999998</v>
          </cell>
          <cell r="AY45"/>
          <cell r="AZ45">
            <v>3362836.47695</v>
          </cell>
          <cell r="BA45">
            <v>0</v>
          </cell>
          <cell r="BB45">
            <v>0</v>
          </cell>
        </row>
        <row r="46">
          <cell r="F46">
            <v>0</v>
          </cell>
          <cell r="J46">
            <v>9.7950804999999992</v>
          </cell>
          <cell r="K46"/>
          <cell r="Q46">
            <v>0</v>
          </cell>
          <cell r="W46">
            <v>0</v>
          </cell>
          <cell r="X46">
            <v>0</v>
          </cell>
          <cell r="Y46">
            <v>0</v>
          </cell>
          <cell r="AD46">
            <v>0</v>
          </cell>
          <cell r="AF46">
            <v>12.75</v>
          </cell>
          <cell r="AJ46">
            <v>0</v>
          </cell>
          <cell r="AP46">
            <v>4212.6889399999991</v>
          </cell>
          <cell r="AR46">
            <v>484</v>
          </cell>
          <cell r="AS46">
            <v>0</v>
          </cell>
          <cell r="AT46">
            <v>11086.471320000001</v>
          </cell>
          <cell r="AW46">
            <v>3.5</v>
          </cell>
          <cell r="AX46">
            <v>-155.13999999999999</v>
          </cell>
          <cell r="BA46">
            <v>199.25</v>
          </cell>
          <cell r="BB46">
            <v>0</v>
          </cell>
        </row>
        <row r="48">
          <cell r="C48">
            <v>72821.965970000005</v>
          </cell>
          <cell r="D48">
            <v>77197.23</v>
          </cell>
          <cell r="E48"/>
          <cell r="F48">
            <v>10233.85786</v>
          </cell>
          <cell r="G48">
            <v>50797.971649999999</v>
          </cell>
          <cell r="H48">
            <v>0</v>
          </cell>
          <cell r="I48">
            <v>6263.4620100000002</v>
          </cell>
          <cell r="J48">
            <v>73311.836410000004</v>
          </cell>
          <cell r="K48">
            <v>0</v>
          </cell>
          <cell r="L48">
            <v>8030.9030999999995</v>
          </cell>
          <cell r="M48">
            <v>29985.829989999998</v>
          </cell>
          <cell r="N48">
            <v>7353.8296900000005</v>
          </cell>
          <cell r="O48">
            <v>2541.0490800000002</v>
          </cell>
          <cell r="P48">
            <v>2536.5300000000002</v>
          </cell>
          <cell r="Q48">
            <v>0</v>
          </cell>
          <cell r="R48">
            <v>139619.22</v>
          </cell>
          <cell r="S48">
            <v>13394.340320000001</v>
          </cell>
          <cell r="T48">
            <v>105269.75999666705</v>
          </cell>
          <cell r="U48">
            <v>27759.5877</v>
          </cell>
          <cell r="V48">
            <v>166890.97981645307</v>
          </cell>
          <cell r="W48">
            <v>186239.89339000001</v>
          </cell>
          <cell r="X48">
            <v>35410.195919999998</v>
          </cell>
          <cell r="Y48">
            <v>2120</v>
          </cell>
          <cell r="Z48">
            <v>280.32600000000002</v>
          </cell>
          <cell r="AA48">
            <v>400.70084000000003</v>
          </cell>
          <cell r="AB48">
            <v>755.0924</v>
          </cell>
          <cell r="AC48">
            <v>1214.0461200000002</v>
          </cell>
          <cell r="AD48">
            <v>29425.713729999996</v>
          </cell>
          <cell r="AE48">
            <v>1584.2704699999999</v>
          </cell>
          <cell r="AF48">
            <v>1710.5625400000001</v>
          </cell>
          <cell r="AG48">
            <v>23130.076269999994</v>
          </cell>
          <cell r="AH48">
            <v>2140.5653000000002</v>
          </cell>
          <cell r="AI48">
            <v>244.67364000000001</v>
          </cell>
          <cell r="AJ48">
            <v>2851.7048100000002</v>
          </cell>
          <cell r="AK48">
            <v>710.66</v>
          </cell>
          <cell r="AL48">
            <v>88537.229204189978</v>
          </cell>
          <cell r="AM48">
            <v>6532.2957100000003</v>
          </cell>
          <cell r="AN48">
            <v>4550.4768099999992</v>
          </cell>
          <cell r="AO48">
            <v>8.0879999999999992</v>
          </cell>
          <cell r="AP48">
            <v>274.61698999999999</v>
          </cell>
          <cell r="AQ48">
            <v>472.29</v>
          </cell>
          <cell r="AR48">
            <v>140926</v>
          </cell>
          <cell r="AS48">
            <v>17797.777615400002</v>
          </cell>
          <cell r="AT48">
            <v>2861.6313300000002</v>
          </cell>
          <cell r="AU48"/>
          <cell r="AV48">
            <v>19.203499999999998</v>
          </cell>
          <cell r="AW48">
            <v>260</v>
          </cell>
          <cell r="AX48">
            <v>0.36</v>
          </cell>
          <cell r="AY48">
            <v>13007.744280000003</v>
          </cell>
          <cell r="AZ48">
            <v>62587.228109999996</v>
          </cell>
          <cell r="BA48">
            <v>800.64</v>
          </cell>
          <cell r="BB48">
            <v>0</v>
          </cell>
        </row>
        <row r="49">
          <cell r="C49">
            <v>225167.06912999999</v>
          </cell>
          <cell r="D49">
            <v>548798.57999999996</v>
          </cell>
          <cell r="E49">
            <v>6388</v>
          </cell>
          <cell r="F49">
            <v>0</v>
          </cell>
          <cell r="G49">
            <v>95852.934530000086</v>
          </cell>
          <cell r="H49">
            <v>34393.496630000001</v>
          </cell>
          <cell r="I49">
            <v>271693.0588</v>
          </cell>
          <cell r="J49">
            <v>9705.95291</v>
          </cell>
          <cell r="K49">
            <v>8377.1722900000004</v>
          </cell>
          <cell r="L49">
            <v>626.68961000000002</v>
          </cell>
          <cell r="M49">
            <v>1242.1618999999998</v>
          </cell>
          <cell r="N49">
            <v>11348.336039999998</v>
          </cell>
          <cell r="O49">
            <v>61605.679349999991</v>
          </cell>
          <cell r="P49">
            <v>69391.08</v>
          </cell>
          <cell r="Q49">
            <v>34131.71523999999</v>
          </cell>
          <cell r="R49">
            <v>41872.080000000002</v>
          </cell>
          <cell r="S49"/>
          <cell r="T49">
            <v>17597.021669999987</v>
          </cell>
          <cell r="U49">
            <v>27371.811000000002</v>
          </cell>
          <cell r="V49">
            <v>23423.176630000002</v>
          </cell>
          <cell r="W49">
            <v>59555.701880000001</v>
          </cell>
          <cell r="X49">
            <v>0</v>
          </cell>
          <cell r="Y49">
            <v>3419</v>
          </cell>
          <cell r="Z49">
            <v>2571.0859999999998</v>
          </cell>
          <cell r="AA49">
            <v>83066.53529</v>
          </cell>
          <cell r="AB49">
            <v>2892.1797499999998</v>
          </cell>
          <cell r="AC49">
            <v>23366.282999999999</v>
          </cell>
          <cell r="AD49">
            <v>193364.69099999999</v>
          </cell>
          <cell r="AE49">
            <v>3016.002</v>
          </cell>
          <cell r="AF49">
            <v>25809.271129999997</v>
          </cell>
          <cell r="AG49">
            <v>30501.521290000001</v>
          </cell>
          <cell r="AH49">
            <v>0</v>
          </cell>
          <cell r="AI49">
            <v>5757.6222500000003</v>
          </cell>
          <cell r="AJ49">
            <v>4669.1917599999997</v>
          </cell>
          <cell r="AK49">
            <v>1706.098</v>
          </cell>
          <cell r="AL49">
            <v>12465.756480000002</v>
          </cell>
          <cell r="AM49">
            <v>51333.181929999999</v>
          </cell>
          <cell r="AN49">
            <v>174.417</v>
          </cell>
          <cell r="AO49">
            <v>15080.45736</v>
          </cell>
          <cell r="AP49">
            <v>34177.348490000004</v>
          </cell>
          <cell r="AQ49">
            <v>18.95</v>
          </cell>
          <cell r="AR49">
            <v>28683</v>
          </cell>
          <cell r="AS49">
            <v>0</v>
          </cell>
          <cell r="AT49">
            <v>49689.641380000001</v>
          </cell>
          <cell r="AU49">
            <v>64643.8465</v>
          </cell>
          <cell r="AV49">
            <v>131.99689999999998</v>
          </cell>
          <cell r="AW49">
            <v>0</v>
          </cell>
          <cell r="AX49">
            <v>16125.22</v>
          </cell>
          <cell r="AY49">
            <v>4841.8191799999995</v>
          </cell>
          <cell r="AZ49">
            <v>313229.70666999999</v>
          </cell>
          <cell r="BA49">
            <v>375.65</v>
          </cell>
          <cell r="BB49">
            <v>4844.0050000000001</v>
          </cell>
        </row>
        <row r="50">
          <cell r="C50">
            <v>18.65277</v>
          </cell>
          <cell r="D50">
            <v>5280.6</v>
          </cell>
          <cell r="E50">
            <v>181</v>
          </cell>
          <cell r="F50">
            <v>28843.732800000002</v>
          </cell>
          <cell r="G50">
            <v>412.04304999999999</v>
          </cell>
          <cell r="H50">
            <v>0</v>
          </cell>
          <cell r="I50"/>
          <cell r="J50">
            <v>0</v>
          </cell>
          <cell r="K50">
            <v>0</v>
          </cell>
          <cell r="L50">
            <v>2191.8454999999999</v>
          </cell>
          <cell r="M50">
            <v>224.10825</v>
          </cell>
          <cell r="N50">
            <v>989.55739000000005</v>
          </cell>
          <cell r="O50">
            <v>1017.0048</v>
          </cell>
          <cell r="P50"/>
          <cell r="Q50">
            <v>0</v>
          </cell>
          <cell r="R50">
            <v>419.87</v>
          </cell>
          <cell r="S50"/>
          <cell r="T50">
            <v>3360.9160000000002</v>
          </cell>
          <cell r="U50"/>
          <cell r="V50">
            <v>1414.0426400000001</v>
          </cell>
          <cell r="W50">
            <v>72.182199999999995</v>
          </cell>
          <cell r="X50">
            <v>0</v>
          </cell>
          <cell r="Y50">
            <v>0</v>
          </cell>
          <cell r="Z50">
            <v>3058.0373300000001</v>
          </cell>
          <cell r="AA50">
            <v>3542.7971600000001</v>
          </cell>
          <cell r="AB50">
            <v>184.2534</v>
          </cell>
          <cell r="AC50">
            <v>1081.7560000000001</v>
          </cell>
          <cell r="AD50">
            <v>0</v>
          </cell>
          <cell r="AE50"/>
          <cell r="AF50">
            <v>31.0566</v>
          </cell>
          <cell r="AG50"/>
          <cell r="AH50">
            <v>730.38480000000004</v>
          </cell>
          <cell r="AI50">
            <v>612.25677000000007</v>
          </cell>
          <cell r="AJ50">
            <v>0</v>
          </cell>
          <cell r="AK50">
            <v>0</v>
          </cell>
          <cell r="AL50">
            <v>2198.2392199999999</v>
          </cell>
          <cell r="AM50">
            <v>4231.7663600000005</v>
          </cell>
          <cell r="AN50"/>
          <cell r="AO50">
            <v>2088.4885400000003</v>
          </cell>
          <cell r="AP50">
            <v>628.34100000000001</v>
          </cell>
          <cell r="AQ50">
            <v>772.99</v>
          </cell>
          <cell r="AR50"/>
          <cell r="AS50">
            <v>0</v>
          </cell>
          <cell r="AT50">
            <v>2879.9780600000004</v>
          </cell>
          <cell r="AU50">
            <v>1045.127</v>
          </cell>
          <cell r="AV50">
            <v>150.22200000000001</v>
          </cell>
          <cell r="AW50">
            <v>36.688050000000004</v>
          </cell>
          <cell r="AX50"/>
          <cell r="AY50">
            <v>3091.89588</v>
          </cell>
          <cell r="AZ50">
            <v>7306.2719999999999</v>
          </cell>
          <cell r="BA50">
            <v>1047.1099999999999</v>
          </cell>
          <cell r="BB50">
            <v>1170.12338</v>
          </cell>
        </row>
        <row r="51">
          <cell r="C51">
            <v>36696.667869999997</v>
          </cell>
          <cell r="D51">
            <v>7636.46</v>
          </cell>
          <cell r="E51">
            <v>30622</v>
          </cell>
          <cell r="F51">
            <v>13031.849689999999</v>
          </cell>
          <cell r="G51"/>
          <cell r="H51">
            <v>0</v>
          </cell>
          <cell r="I51">
            <v>248.40299999999999</v>
          </cell>
          <cell r="J51"/>
          <cell r="K51">
            <v>0</v>
          </cell>
          <cell r="L51">
            <v>0</v>
          </cell>
          <cell r="M51"/>
          <cell r="N51"/>
          <cell r="O51">
            <v>901.80366000000004</v>
          </cell>
          <cell r="P51"/>
          <cell r="Q51">
            <v>0</v>
          </cell>
          <cell r="R51">
            <v>1220.1600000000001</v>
          </cell>
          <cell r="S51">
            <v>0.433</v>
          </cell>
          <cell r="T51">
            <v>942.62400000000002</v>
          </cell>
          <cell r="U51"/>
          <cell r="V51"/>
          <cell r="W51">
            <v>13013.152189999999</v>
          </cell>
          <cell r="X51">
            <v>0</v>
          </cell>
          <cell r="Y51">
            <v>0</v>
          </cell>
          <cell r="Z51">
            <v>10434.47026</v>
          </cell>
          <cell r="AA51">
            <v>795.7970600000001</v>
          </cell>
          <cell r="AB51"/>
          <cell r="AC51"/>
          <cell r="AD51">
            <v>1332.558</v>
          </cell>
          <cell r="AE51"/>
          <cell r="AF51">
            <v>0</v>
          </cell>
          <cell r="AG51">
            <v>41.304389999999998</v>
          </cell>
          <cell r="AH51"/>
          <cell r="AI51"/>
          <cell r="AJ51">
            <v>0</v>
          </cell>
          <cell r="AK51"/>
          <cell r="AL51"/>
          <cell r="AM51">
            <v>201.88753</v>
          </cell>
          <cell r="AN51"/>
          <cell r="AO51">
            <v>1501.1391153250529</v>
          </cell>
          <cell r="AP51">
            <v>0</v>
          </cell>
          <cell r="AQ51">
            <v>765.25</v>
          </cell>
          <cell r="AR51"/>
          <cell r="AS51">
            <v>0</v>
          </cell>
          <cell r="AT51">
            <v>0</v>
          </cell>
          <cell r="AU51">
            <v>0</v>
          </cell>
          <cell r="AV51">
            <v>5796.92742</v>
          </cell>
          <cell r="AW51">
            <v>0</v>
          </cell>
          <cell r="AX51">
            <v>1334.62</v>
          </cell>
          <cell r="AY51">
            <v>523.47095999999999</v>
          </cell>
          <cell r="AZ51">
            <v>0</v>
          </cell>
          <cell r="BA51">
            <v>0</v>
          </cell>
          <cell r="BB51">
            <v>41.596620000000001</v>
          </cell>
        </row>
        <row r="52">
          <cell r="C52">
            <v>14604.429117</v>
          </cell>
          <cell r="D52">
            <v>67307.11</v>
          </cell>
          <cell r="E52">
            <v>21038</v>
          </cell>
          <cell r="F52">
            <v>0</v>
          </cell>
          <cell r="G52"/>
          <cell r="H52">
            <v>1.7982499999999999</v>
          </cell>
          <cell r="I52"/>
          <cell r="J52">
            <v>4033.6407599999998</v>
          </cell>
          <cell r="K52">
            <v>0</v>
          </cell>
          <cell r="L52">
            <v>0</v>
          </cell>
          <cell r="M52"/>
          <cell r="N52"/>
          <cell r="O52">
            <v>1065.3826899999999</v>
          </cell>
          <cell r="P52"/>
          <cell r="Q52">
            <v>0</v>
          </cell>
          <cell r="R52">
            <v>0</v>
          </cell>
          <cell r="S52"/>
          <cell r="T52"/>
          <cell r="U52"/>
          <cell r="V52"/>
          <cell r="W52">
            <v>0</v>
          </cell>
          <cell r="X52">
            <v>1819.5661100000002</v>
          </cell>
          <cell r="Y52">
            <v>0</v>
          </cell>
          <cell r="Z52">
            <v>1327.9418000000001</v>
          </cell>
          <cell r="AA52">
            <v>4060.0194032999998</v>
          </cell>
          <cell r="AB52"/>
          <cell r="AC52">
            <v>3754.2637999999997</v>
          </cell>
          <cell r="AD52">
            <v>0</v>
          </cell>
          <cell r="AE52">
            <v>0</v>
          </cell>
          <cell r="AF52">
            <v>0</v>
          </cell>
          <cell r="AG52">
            <v>3567.5132400000002</v>
          </cell>
          <cell r="AH52"/>
          <cell r="AI52"/>
          <cell r="AJ52">
            <v>0</v>
          </cell>
          <cell r="AK52">
            <v>0</v>
          </cell>
          <cell r="AL52">
            <v>2692.5246200000001</v>
          </cell>
          <cell r="AM52">
            <v>0</v>
          </cell>
          <cell r="AN52"/>
          <cell r="AO52">
            <v>401.17455000000001</v>
          </cell>
          <cell r="AP52">
            <v>0</v>
          </cell>
          <cell r="AQ52">
            <v>970.63</v>
          </cell>
          <cell r="AR52"/>
          <cell r="AS52">
            <v>70.581949999999992</v>
          </cell>
          <cell r="AT52">
            <v>0</v>
          </cell>
          <cell r="AU52">
            <v>2602.085</v>
          </cell>
          <cell r="AV52">
            <v>8.1259999999999999E-2</v>
          </cell>
          <cell r="AW52">
            <v>0</v>
          </cell>
          <cell r="AX52"/>
          <cell r="AY52">
            <v>3126.9540400000005</v>
          </cell>
          <cell r="AZ52">
            <v>0</v>
          </cell>
          <cell r="BA52">
            <v>0</v>
          </cell>
          <cell r="BB52">
            <v>0</v>
          </cell>
        </row>
        <row r="53">
          <cell r="C53">
            <v>17989.88724174146</v>
          </cell>
          <cell r="D53">
            <v>176636.27100000001</v>
          </cell>
          <cell r="E53">
            <v>32098</v>
          </cell>
          <cell r="F53">
            <v>238964.59482</v>
          </cell>
          <cell r="G53">
            <v>13637.344558875535</v>
          </cell>
          <cell r="H53">
            <v>178342.23019999999</v>
          </cell>
          <cell r="I53">
            <v>40858.643998000196</v>
          </cell>
          <cell r="J53">
            <v>47445.572185800011</v>
          </cell>
          <cell r="K53">
            <v>23879.597455999996</v>
          </cell>
          <cell r="L53">
            <v>20390.7546224</v>
          </cell>
          <cell r="M53"/>
          <cell r="N53">
            <v>2042.7880054545451</v>
          </cell>
          <cell r="O53">
            <v>31931.316555000001</v>
          </cell>
          <cell r="P53">
            <v>7814.0435431474998</v>
          </cell>
          <cell r="Q53">
            <v>14874.732912253083</v>
          </cell>
          <cell r="R53">
            <v>20546.560000000001</v>
          </cell>
          <cell r="S53">
            <v>10766.163655253111</v>
          </cell>
          <cell r="T53">
            <v>54642.400361462627</v>
          </cell>
          <cell r="U53">
            <v>45331.624209000001</v>
          </cell>
          <cell r="V53">
            <v>23651.957165456155</v>
          </cell>
          <cell r="W53">
            <v>36383.344856000091</v>
          </cell>
          <cell r="X53">
            <v>2826.9698103725677</v>
          </cell>
          <cell r="Y53">
            <v>19840</v>
          </cell>
          <cell r="Z53">
            <v>0</v>
          </cell>
          <cell r="AA53">
            <v>99567.038988364598</v>
          </cell>
          <cell r="AB53">
            <v>2500.4596514897021</v>
          </cell>
          <cell r="AC53">
            <v>9002.9725280000002</v>
          </cell>
          <cell r="AD53">
            <v>915.56821072726848</v>
          </cell>
          <cell r="AE53">
            <v>6900.6302390000001</v>
          </cell>
          <cell r="AF53">
            <v>16457.654539590167</v>
          </cell>
          <cell r="AG53">
            <v>1009.1979539999971</v>
          </cell>
          <cell r="AH53">
            <v>5919.1679819748124</v>
          </cell>
          <cell r="AI53">
            <v>1989.040662727273</v>
          </cell>
          <cell r="AJ53">
            <v>19926.410849030901</v>
          </cell>
          <cell r="AK53">
            <v>13524.105044000004</v>
          </cell>
          <cell r="AL53">
            <v>21055.743577008339</v>
          </cell>
          <cell r="AM53">
            <v>7582.5989131674669</v>
          </cell>
          <cell r="AN53">
            <v>322.2439</v>
          </cell>
          <cell r="AO53">
            <v>17138.913944414242</v>
          </cell>
          <cell r="AP53">
            <v>14965.781027272275</v>
          </cell>
          <cell r="AQ53">
            <v>2002.7003000000009</v>
          </cell>
          <cell r="AR53">
            <v>6806</v>
          </cell>
          <cell r="AS53">
            <v>2142.4939519300033</v>
          </cell>
          <cell r="AT53">
            <v>18883.039231000002</v>
          </cell>
          <cell r="AU53">
            <v>5179.3508539999984</v>
          </cell>
          <cell r="AV53">
            <v>10009.82274</v>
          </cell>
          <cell r="AW53">
            <v>1512.5772499999998</v>
          </cell>
          <cell r="AX53"/>
          <cell r="AY53">
            <v>0</v>
          </cell>
          <cell r="AZ53">
            <v>22679.776377999187</v>
          </cell>
          <cell r="BA53">
            <v>0</v>
          </cell>
          <cell r="BB53">
            <v>12041.7376381007</v>
          </cell>
        </row>
        <row r="54">
          <cell r="C54">
            <v>226094.96512000001</v>
          </cell>
          <cell r="D54">
            <v>84520.78</v>
          </cell>
          <cell r="E54">
            <v>120268</v>
          </cell>
          <cell r="F54">
            <v>194829.10588999998</v>
          </cell>
          <cell r="G54"/>
          <cell r="H54">
            <v>15939.797</v>
          </cell>
          <cell r="I54">
            <v>115356.15914</v>
          </cell>
          <cell r="J54">
            <v>34090.388330000002</v>
          </cell>
          <cell r="K54">
            <v>5392.1760100000001</v>
          </cell>
          <cell r="L54">
            <v>36926.80012</v>
          </cell>
          <cell r="M54">
            <v>2279.3937700000001</v>
          </cell>
          <cell r="N54">
            <v>8205.5842900000007</v>
          </cell>
          <cell r="O54">
            <v>79382.383659999992</v>
          </cell>
          <cell r="P54">
            <v>43720.51</v>
          </cell>
          <cell r="Q54">
            <v>24831.973520000003</v>
          </cell>
          <cell r="R54">
            <v>39844.120000000003</v>
          </cell>
          <cell r="S54">
            <v>40022.999179999999</v>
          </cell>
          <cell r="T54">
            <v>59255.591669999994</v>
          </cell>
          <cell r="U54">
            <v>48057.644999999997</v>
          </cell>
          <cell r="V54"/>
          <cell r="W54">
            <v>103231.51624</v>
          </cell>
          <cell r="X54">
            <v>12977.32717</v>
          </cell>
          <cell r="Y54">
            <v>4776</v>
          </cell>
          <cell r="Z54">
            <v>13608.663699999999</v>
          </cell>
          <cell r="AA54">
            <v>106629.14261000001</v>
          </cell>
          <cell r="AB54"/>
          <cell r="AC54">
            <v>41111.291210000003</v>
          </cell>
          <cell r="AD54">
            <v>56638.321000000004</v>
          </cell>
          <cell r="AE54">
            <v>12239.093999999999</v>
          </cell>
          <cell r="AF54">
            <v>15295.531580000001</v>
          </cell>
          <cell r="AG54">
            <v>57839.357340000002</v>
          </cell>
          <cell r="AH54">
            <v>0</v>
          </cell>
          <cell r="AI54">
            <v>13870.40602</v>
          </cell>
          <cell r="AJ54">
            <v>19828.179359999998</v>
          </cell>
          <cell r="AK54">
            <v>9420.2219999999998</v>
          </cell>
          <cell r="AL54">
            <v>59048.385390000003</v>
          </cell>
          <cell r="AM54">
            <v>107235.39953</v>
          </cell>
          <cell r="AN54">
            <v>0</v>
          </cell>
          <cell r="AO54">
            <v>34405.39329</v>
          </cell>
          <cell r="AP54">
            <v>11640.484179999999</v>
          </cell>
          <cell r="AQ54">
            <v>8938.73</v>
          </cell>
          <cell r="AR54">
            <v>16908</v>
          </cell>
          <cell r="AS54">
            <v>14267.019319999999</v>
          </cell>
          <cell r="AT54">
            <v>40590.874940000002</v>
          </cell>
          <cell r="AU54">
            <v>1045.127</v>
          </cell>
          <cell r="AV54">
            <v>9754.2847300000012</v>
          </cell>
          <cell r="AW54">
            <v>3854.0581399999996</v>
          </cell>
          <cell r="AX54">
            <v>11173.6</v>
          </cell>
          <cell r="AY54">
            <v>36703.284229999997</v>
          </cell>
          <cell r="AZ54">
            <v>117487.79429000001</v>
          </cell>
          <cell r="BA54">
            <v>2292.7399999999998</v>
          </cell>
          <cell r="BB54"/>
        </row>
        <row r="55">
          <cell r="C55">
            <v>0</v>
          </cell>
          <cell r="D55">
            <v>12307.52</v>
          </cell>
          <cell r="E55">
            <v>9765</v>
          </cell>
          <cell r="F55">
            <v>34937.987729999993</v>
          </cell>
          <cell r="G55">
            <v>46584.091680000005</v>
          </cell>
          <cell r="H55">
            <v>0</v>
          </cell>
          <cell r="I55">
            <v>47.28199</v>
          </cell>
          <cell r="J55"/>
          <cell r="K55">
            <v>11529.52052</v>
          </cell>
          <cell r="L55">
            <v>0</v>
          </cell>
          <cell r="M55"/>
          <cell r="N55">
            <v>3.722</v>
          </cell>
          <cell r="O55"/>
          <cell r="P55"/>
          <cell r="Q55">
            <v>0</v>
          </cell>
          <cell r="R55">
            <v>0</v>
          </cell>
          <cell r="S55"/>
          <cell r="T55"/>
          <cell r="U55"/>
          <cell r="V55"/>
          <cell r="W55">
            <v>15120</v>
          </cell>
          <cell r="X55">
            <v>0</v>
          </cell>
          <cell r="Y55">
            <v>0</v>
          </cell>
          <cell r="Z55">
            <v>0</v>
          </cell>
          <cell r="AA55">
            <v>25476.069050000002</v>
          </cell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>
            <v>0</v>
          </cell>
          <cell r="AL55"/>
          <cell r="AM55">
            <v>0</v>
          </cell>
          <cell r="AN55"/>
          <cell r="AO55"/>
          <cell r="AP55">
            <v>0</v>
          </cell>
          <cell r="AQ55">
            <v>0</v>
          </cell>
          <cell r="AR55"/>
          <cell r="AS55">
            <v>0</v>
          </cell>
          <cell r="AT55">
            <v>0</v>
          </cell>
          <cell r="AU55">
            <v>0</v>
          </cell>
          <cell r="AV55">
            <v>5.0000000000000001E-4</v>
          </cell>
          <cell r="AW55">
            <v>0</v>
          </cell>
          <cell r="AX55"/>
          <cell r="AY55">
            <v>0</v>
          </cell>
          <cell r="AZ55">
            <v>0</v>
          </cell>
          <cell r="BA55">
            <v>0</v>
          </cell>
          <cell r="BB55">
            <v>0</v>
          </cell>
        </row>
        <row r="56">
          <cell r="C56">
            <v>42231.560555461547</v>
          </cell>
          <cell r="D56">
            <v>550346.41299999994</v>
          </cell>
          <cell r="E56">
            <v>86663</v>
          </cell>
          <cell r="F56">
            <v>663610.0814400001</v>
          </cell>
          <cell r="G56"/>
          <cell r="H56">
            <v>481524.02154076716</v>
          </cell>
          <cell r="I56">
            <v>109967.4131496</v>
          </cell>
          <cell r="J56">
            <v>140587.10458666002</v>
          </cell>
          <cell r="K56">
            <v>11991.236051199987</v>
          </cell>
          <cell r="L56">
            <v>57059.91323048</v>
          </cell>
          <cell r="M56">
            <v>859.38150275829298</v>
          </cell>
          <cell r="N56">
            <v>4641.292396363634</v>
          </cell>
          <cell r="O56">
            <v>86011.821040499985</v>
          </cell>
          <cell r="P56">
            <v>0</v>
          </cell>
          <cell r="Q56">
            <v>0</v>
          </cell>
          <cell r="R56">
            <v>71595.17</v>
          </cell>
          <cell r="S56">
            <v>4205.4047512880934</v>
          </cell>
          <cell r="T56">
            <v>167940.11412152924</v>
          </cell>
          <cell r="U56">
            <v>114114.97060830001</v>
          </cell>
          <cell r="V56">
            <v>14776.036807499948</v>
          </cell>
          <cell r="W56">
            <v>98235.031111200253</v>
          </cell>
          <cell r="X56">
            <v>8480.9094311177032</v>
          </cell>
          <cell r="Y56">
            <v>53569.3</v>
          </cell>
          <cell r="Z56">
            <v>0</v>
          </cell>
          <cell r="AA56">
            <v>265029.66916658438</v>
          </cell>
          <cell r="AB56">
            <v>11706.693252721627</v>
          </cell>
          <cell r="AC56">
            <v>24308.025825600002</v>
          </cell>
          <cell r="AD56">
            <v>2472.0341689636248</v>
          </cell>
          <cell r="AE56">
            <v>26423.685643299999</v>
          </cell>
          <cell r="AF56">
            <v>3517.0866834372891</v>
          </cell>
          <cell r="AG56">
            <v>2724.8344757999921</v>
          </cell>
          <cell r="AH56">
            <v>24996.392589256451</v>
          </cell>
          <cell r="AI56">
            <v>4981.9121181818191</v>
          </cell>
          <cell r="AJ56">
            <v>53801.309292383376</v>
          </cell>
          <cell r="AK56">
            <v>40673.400931799995</v>
          </cell>
          <cell r="AL56">
            <v>20759.364657922506</v>
          </cell>
          <cell r="AM56">
            <v>7865.5880875521598</v>
          </cell>
          <cell r="AN56"/>
          <cell r="AO56">
            <v>44026.623857918443</v>
          </cell>
          <cell r="AP56">
            <v>27665.438780016873</v>
          </cell>
          <cell r="AQ56">
            <v>4316.7666075000016</v>
          </cell>
          <cell r="AR56">
            <v>18376</v>
          </cell>
          <cell r="AS56">
            <v>1478.895432084013</v>
          </cell>
          <cell r="AT56">
            <v>50320.905995699999</v>
          </cell>
          <cell r="AU56">
            <v>13984.247305799996</v>
          </cell>
          <cell r="AV56">
            <v>28704.208210000004</v>
          </cell>
          <cell r="AW56">
            <v>4083.9585749999983</v>
          </cell>
          <cell r="AX56"/>
          <cell r="AY56">
            <v>24263.413820000002</v>
          </cell>
          <cell r="AZ56">
            <v>61235.396220597802</v>
          </cell>
          <cell r="BA56">
            <v>884.98</v>
          </cell>
          <cell r="BB56">
            <v>34900.611372802559</v>
          </cell>
        </row>
        <row r="57">
          <cell r="C57">
            <v>1115998.8162400001</v>
          </cell>
          <cell r="D57">
            <v>3012574.8</v>
          </cell>
          <cell r="E57">
            <v>773496</v>
          </cell>
          <cell r="F57">
            <v>1583255.3686200001</v>
          </cell>
          <cell r="G57">
            <v>2726197.8656849284</v>
          </cell>
          <cell r="H57">
            <v>1559983.9959274433</v>
          </cell>
          <cell r="I57">
            <v>1006202.91784</v>
          </cell>
          <cell r="J57">
            <v>251842.01577999999</v>
          </cell>
          <cell r="K57">
            <v>278012.48939</v>
          </cell>
          <cell r="L57">
            <v>178862.26126</v>
          </cell>
          <cell r="M57">
            <v>123099.21416999999</v>
          </cell>
          <cell r="N57">
            <v>91505.371650000001</v>
          </cell>
          <cell r="O57">
            <v>421665.78431999998</v>
          </cell>
          <cell r="P57">
            <v>553425.46132852498</v>
          </cell>
          <cell r="Q57">
            <v>129557.09915000001</v>
          </cell>
          <cell r="R57">
            <v>413383.76</v>
          </cell>
          <cell r="S57">
            <v>284628.50555</v>
          </cell>
          <cell r="T57">
            <v>2580745.9031843999</v>
          </cell>
          <cell r="U57">
            <v>623146.45254000009</v>
          </cell>
          <cell r="V57">
            <v>258354.5656799993</v>
          </cell>
          <cell r="W57">
            <v>664352.02992</v>
          </cell>
          <cell r="X57">
            <v>156122.00747000001</v>
          </cell>
          <cell r="Y57">
            <v>262207</v>
          </cell>
          <cell r="Z57">
            <v>122197.965899225</v>
          </cell>
          <cell r="AA57">
            <v>1219655.4087499997</v>
          </cell>
          <cell r="AB57">
            <v>16898.354149999999</v>
          </cell>
          <cell r="AC57">
            <v>112395.92645</v>
          </cell>
          <cell r="AD57">
            <v>517315.09466999996</v>
          </cell>
          <cell r="AE57">
            <v>12001.32625</v>
          </cell>
          <cell r="AF57">
            <v>46426.416649999999</v>
          </cell>
          <cell r="AG57">
            <v>362712.62945999997</v>
          </cell>
          <cell r="AH57">
            <v>35030.263030000002</v>
          </cell>
          <cell r="AI57">
            <v>70754.999139999956</v>
          </cell>
          <cell r="AJ57">
            <v>181760.53304000001</v>
          </cell>
          <cell r="AK57">
            <v>42404.020449999996</v>
          </cell>
          <cell r="AL57">
            <v>190093.74583</v>
          </cell>
          <cell r="AM57">
            <v>1676247.0910183252</v>
          </cell>
          <cell r="AN57">
            <v>8607.5435699999998</v>
          </cell>
          <cell r="AO57">
            <v>257107.88475</v>
          </cell>
          <cell r="AP57">
            <v>625460.26688999997</v>
          </cell>
          <cell r="AQ57">
            <v>130343.14</v>
          </cell>
          <cell r="AR57">
            <v>134496</v>
          </cell>
          <cell r="AS57">
            <v>76307.3174</v>
          </cell>
          <cell r="AT57">
            <v>294073.94568</v>
          </cell>
          <cell r="AU57">
            <v>1032746.3063800001</v>
          </cell>
          <cell r="AV57">
            <v>198461.01673999999</v>
          </cell>
          <cell r="AW57">
            <v>15881.469059999999</v>
          </cell>
          <cell r="AX57">
            <v>278149.21000000002</v>
          </cell>
          <cell r="AY57">
            <v>694565.6479199999</v>
          </cell>
          <cell r="AZ57">
            <v>1998693.6052999999</v>
          </cell>
          <cell r="BA57">
            <v>477782.72</v>
          </cell>
          <cell r="BB57">
            <v>58557.272140000001</v>
          </cell>
        </row>
        <row r="69">
          <cell r="C69"/>
          <cell r="D69"/>
          <cell r="E69"/>
          <cell r="F69">
            <v>0</v>
          </cell>
          <cell r="G69"/>
          <cell r="H69"/>
          <cell r="I69"/>
          <cell r="J69">
            <v>10</v>
          </cell>
          <cell r="K69">
            <v>694.4</v>
          </cell>
          <cell r="L69">
            <v>0</v>
          </cell>
          <cell r="M69"/>
          <cell r="N69"/>
          <cell r="O69"/>
          <cell r="P69"/>
          <cell r="Q69">
            <v>0</v>
          </cell>
          <cell r="R69">
            <v>0</v>
          </cell>
          <cell r="S69"/>
          <cell r="T69"/>
          <cell r="U69"/>
          <cell r="V69"/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/>
          <cell r="AB69"/>
          <cell r="AC69"/>
          <cell r="AD69">
            <v>843.36212</v>
          </cell>
          <cell r="AE69"/>
          <cell r="AF69">
            <v>0</v>
          </cell>
          <cell r="AG69"/>
          <cell r="AH69"/>
          <cell r="AI69"/>
          <cell r="AJ69">
            <v>0</v>
          </cell>
          <cell r="AK69"/>
          <cell r="AL69"/>
          <cell r="AM69">
            <v>0</v>
          </cell>
          <cell r="AN69"/>
          <cell r="AO69"/>
          <cell r="AP69">
            <v>0</v>
          </cell>
          <cell r="AQ69"/>
          <cell r="AR69"/>
          <cell r="AS69">
            <v>0</v>
          </cell>
          <cell r="AT69">
            <v>0</v>
          </cell>
          <cell r="AU69"/>
          <cell r="AV69"/>
          <cell r="AW69">
            <v>0</v>
          </cell>
          <cell r="AX69"/>
          <cell r="AY69"/>
          <cell r="AZ69"/>
          <cell r="BA69">
            <v>0</v>
          </cell>
          <cell r="BB69">
            <v>0</v>
          </cell>
        </row>
        <row r="70">
          <cell r="C70"/>
          <cell r="D70"/>
          <cell r="E70"/>
          <cell r="F70">
            <v>0</v>
          </cell>
          <cell r="G70"/>
          <cell r="H70"/>
          <cell r="I70"/>
          <cell r="J70"/>
          <cell r="K70"/>
          <cell r="L70">
            <v>0</v>
          </cell>
          <cell r="M70"/>
          <cell r="N70"/>
          <cell r="O70"/>
          <cell r="P70"/>
          <cell r="Q70">
            <v>0</v>
          </cell>
          <cell r="R70">
            <v>0</v>
          </cell>
          <cell r="S70"/>
          <cell r="T70"/>
          <cell r="U70"/>
          <cell r="V70"/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/>
          <cell r="AB70"/>
          <cell r="AC70"/>
          <cell r="AD70">
            <v>0</v>
          </cell>
          <cell r="AE70"/>
          <cell r="AF70">
            <v>0</v>
          </cell>
          <cell r="AG70"/>
          <cell r="AH70"/>
          <cell r="AI70"/>
          <cell r="AJ70">
            <v>0</v>
          </cell>
          <cell r="AK70"/>
          <cell r="AL70"/>
          <cell r="AM70">
            <v>0</v>
          </cell>
          <cell r="AN70"/>
          <cell r="AO70"/>
          <cell r="AP70">
            <v>0</v>
          </cell>
          <cell r="AQ70"/>
          <cell r="AR70"/>
          <cell r="AS70">
            <v>0</v>
          </cell>
          <cell r="AT70">
            <v>0</v>
          </cell>
          <cell r="AU70"/>
          <cell r="AV70"/>
          <cell r="AW70">
            <v>0</v>
          </cell>
          <cell r="AX70"/>
          <cell r="AY70"/>
          <cell r="AZ70"/>
          <cell r="BA70">
            <v>0</v>
          </cell>
          <cell r="BB70">
            <v>0</v>
          </cell>
        </row>
        <row r="71">
          <cell r="C71">
            <v>351.56599999999997</v>
          </cell>
          <cell r="D71"/>
          <cell r="E71">
            <v>8280</v>
          </cell>
          <cell r="F71">
            <v>40428.113920000003</v>
          </cell>
          <cell r="G71"/>
          <cell r="H71"/>
          <cell r="I71">
            <v>2368.5828799999999</v>
          </cell>
          <cell r="J71">
            <v>43524.563200000004</v>
          </cell>
          <cell r="K71"/>
          <cell r="L71">
            <v>1443.99344</v>
          </cell>
          <cell r="M71"/>
          <cell r="N71"/>
          <cell r="O71"/>
          <cell r="P71"/>
          <cell r="Q71">
            <v>0</v>
          </cell>
          <cell r="R71">
            <v>69091.64</v>
          </cell>
          <cell r="S71">
            <v>6174.2030400000003</v>
          </cell>
          <cell r="T71">
            <v>4029.288</v>
          </cell>
          <cell r="U71"/>
          <cell r="V71"/>
          <cell r="W71">
            <v>0</v>
          </cell>
          <cell r="X71">
            <v>0</v>
          </cell>
          <cell r="Y71">
            <v>0</v>
          </cell>
          <cell r="Z71">
            <v>20709.214319999999</v>
          </cell>
          <cell r="AA71"/>
          <cell r="AB71"/>
          <cell r="AC71"/>
          <cell r="AD71">
            <v>0</v>
          </cell>
          <cell r="AE71">
            <v>11258.825999999999</v>
          </cell>
          <cell r="AF71">
            <v>128352.09303</v>
          </cell>
          <cell r="AG71">
            <v>4147.3770400000003</v>
          </cell>
          <cell r="AH71"/>
          <cell r="AI71"/>
          <cell r="AJ71">
            <v>18118.939200000001</v>
          </cell>
          <cell r="AK71"/>
          <cell r="AL71">
            <v>28774.258740000001</v>
          </cell>
          <cell r="AM71">
            <v>39669.803939999998</v>
          </cell>
          <cell r="AN71"/>
          <cell r="AO71"/>
          <cell r="AP71">
            <v>0</v>
          </cell>
          <cell r="AQ71"/>
          <cell r="AR71"/>
          <cell r="AS71">
            <v>0</v>
          </cell>
          <cell r="AT71">
            <v>7574.5192300000008</v>
          </cell>
          <cell r="AU71"/>
          <cell r="AV71"/>
          <cell r="AW71">
            <v>0</v>
          </cell>
          <cell r="AX71"/>
          <cell r="AY71"/>
          <cell r="AZ71"/>
          <cell r="BA71">
            <v>0</v>
          </cell>
          <cell r="BB71">
            <v>0</v>
          </cell>
        </row>
        <row r="72">
          <cell r="C72">
            <v>1191215.55</v>
          </cell>
          <cell r="D72">
            <v>1497282.48657</v>
          </cell>
          <cell r="E72">
            <v>768130</v>
          </cell>
          <cell r="F72">
            <v>292428.67931000004</v>
          </cell>
          <cell r="G72">
            <v>0</v>
          </cell>
          <cell r="H72">
            <v>214318.72107</v>
          </cell>
          <cell r="I72">
            <v>1205400.2432800008</v>
          </cell>
          <cell r="J72">
            <v>191295.91495000009</v>
          </cell>
          <cell r="K72">
            <v>60320.736990000005</v>
          </cell>
          <cell r="L72">
            <v>49805.705620000001</v>
          </cell>
          <cell r="M72">
            <v>0</v>
          </cell>
          <cell r="N72">
            <v>90434.079999999973</v>
          </cell>
          <cell r="O72">
            <v>553910.47675000003</v>
          </cell>
          <cell r="P72">
            <v>329740.39</v>
          </cell>
          <cell r="Q72">
            <v>155168.14976</v>
          </cell>
          <cell r="R72">
            <v>282125.78999999998</v>
          </cell>
          <cell r="S72">
            <v>334352.50988999999</v>
          </cell>
          <cell r="T72">
            <v>0</v>
          </cell>
          <cell r="U72">
            <v>244741.50219</v>
          </cell>
          <cell r="V72">
            <v>0</v>
          </cell>
          <cell r="W72">
            <v>527865.82351999904</v>
          </cell>
          <cell r="X72">
            <v>182166.34627000004</v>
          </cell>
          <cell r="Y72">
            <v>0</v>
          </cell>
          <cell r="Z72">
            <v>106548.25840000001</v>
          </cell>
          <cell r="AA72">
            <v>869012.14118000015</v>
          </cell>
          <cell r="AB72">
            <v>18249.700998780801</v>
          </cell>
          <cell r="AC72">
            <v>91277.615959999981</v>
          </cell>
          <cell r="AD72">
            <v>523129.25433999998</v>
          </cell>
          <cell r="AE72">
            <v>26954.127980000001</v>
          </cell>
          <cell r="AF72">
            <v>55539.364379999999</v>
          </cell>
          <cell r="AG72">
            <v>415010.02544</v>
          </cell>
          <cell r="AH72">
            <v>34281.880789999988</v>
          </cell>
          <cell r="AI72">
            <v>81060.431269999972</v>
          </cell>
          <cell r="AJ72">
            <v>250811.90418000001</v>
          </cell>
          <cell r="AK72">
            <v>59618.361469999996</v>
          </cell>
          <cell r="AL72">
            <v>439813.14587999997</v>
          </cell>
          <cell r="AM72">
            <v>1335991.0826200002</v>
          </cell>
          <cell r="AN72">
            <v>21757.685390000002</v>
          </cell>
          <cell r="AO72">
            <v>300020.19426000089</v>
          </cell>
          <cell r="AP72">
            <v>0</v>
          </cell>
          <cell r="AQ72">
            <v>22742.910720000011</v>
          </cell>
          <cell r="AR72">
            <v>111053</v>
          </cell>
          <cell r="AS72">
            <v>90431.461459999991</v>
          </cell>
          <cell r="AT72">
            <v>309910.56817999994</v>
          </cell>
          <cell r="AU72">
            <v>233600.46651999999</v>
          </cell>
          <cell r="AV72">
            <v>93103.550080000015</v>
          </cell>
          <cell r="AW72">
            <v>2341.5293800000013</v>
          </cell>
          <cell r="AX72">
            <v>200793.18</v>
          </cell>
          <cell r="AY72">
            <v>0</v>
          </cell>
          <cell r="AZ72">
            <v>650139.92171999998</v>
          </cell>
          <cell r="BA72">
            <v>220041.19</v>
          </cell>
          <cell r="BB72">
            <v>55329.978969999996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9.0719999999999995E-2</v>
          </cell>
          <cell r="H76">
            <v>0</v>
          </cell>
          <cell r="I76">
            <v>823822.43174000003</v>
          </cell>
          <cell r="J76">
            <v>0</v>
          </cell>
          <cell r="K76">
            <v>0</v>
          </cell>
          <cell r="L76">
            <v>14563.79881</v>
          </cell>
          <cell r="M76"/>
          <cell r="N76"/>
          <cell r="O76"/>
          <cell r="P76">
            <v>0</v>
          </cell>
          <cell r="Q76">
            <v>78014.528810000003</v>
          </cell>
          <cell r="R76">
            <v>34852.5</v>
          </cell>
          <cell r="S76"/>
          <cell r="T76">
            <v>-9.5E-4</v>
          </cell>
          <cell r="U76">
            <v>246930.88865000001</v>
          </cell>
          <cell r="V76"/>
          <cell r="W76">
            <v>502376.56719999999</v>
          </cell>
          <cell r="X76">
            <v>0</v>
          </cell>
          <cell r="Y76">
            <v>0</v>
          </cell>
          <cell r="Z76">
            <v>4666.1650399999999</v>
          </cell>
          <cell r="AA76">
            <v>745303.59204999998</v>
          </cell>
          <cell r="AB76">
            <v>1.1999999999999999E-4</v>
          </cell>
          <cell r="AC76"/>
          <cell r="AD76">
            <v>34319.063909999997</v>
          </cell>
          <cell r="AE76">
            <v>0</v>
          </cell>
          <cell r="AF76">
            <v>358.56599999999997</v>
          </cell>
          <cell r="AG76"/>
          <cell r="AH76">
            <v>0</v>
          </cell>
          <cell r="AI76">
            <v>34132.865010000001</v>
          </cell>
          <cell r="AJ76">
            <v>151494.95335</v>
          </cell>
          <cell r="AK76">
            <v>0</v>
          </cell>
          <cell r="AL76">
            <v>0</v>
          </cell>
          <cell r="AM76">
            <v>3101.7603599999998</v>
          </cell>
          <cell r="AN76">
            <v>0</v>
          </cell>
          <cell r="AO76">
            <v>2.894E-2</v>
          </cell>
          <cell r="AP76">
            <v>277154.51051000005</v>
          </cell>
          <cell r="AQ76">
            <v>0</v>
          </cell>
          <cell r="AR76"/>
          <cell r="AS76">
            <v>83050.652000000002</v>
          </cell>
          <cell r="AT76">
            <v>241181.92525999999</v>
          </cell>
          <cell r="AU76">
            <v>0</v>
          </cell>
          <cell r="AV76">
            <v>123966.93585000001</v>
          </cell>
          <cell r="AW76">
            <v>0</v>
          </cell>
          <cell r="AX76">
            <v>98282.42</v>
          </cell>
          <cell r="AY76">
            <v>3.1477400000000002</v>
          </cell>
          <cell r="AZ76">
            <v>1939455.9708199999</v>
          </cell>
          <cell r="BA76">
            <v>0</v>
          </cell>
          <cell r="BB76"/>
        </row>
        <row r="77">
          <cell r="C77">
            <v>56714.368740000005</v>
          </cell>
          <cell r="D77">
            <v>723.68</v>
          </cell>
          <cell r="E77">
            <v>17129</v>
          </cell>
          <cell r="F77">
            <v>4543.0111500000003</v>
          </cell>
          <cell r="G77">
            <v>9357.0205000000005</v>
          </cell>
          <cell r="H77">
            <v>146828.77280999999</v>
          </cell>
          <cell r="I77"/>
          <cell r="J77">
            <v>3614.3229999999999</v>
          </cell>
          <cell r="K77">
            <v>2247.8064800000002</v>
          </cell>
          <cell r="L77">
            <v>0</v>
          </cell>
          <cell r="M77">
            <v>1509.9538700000001</v>
          </cell>
          <cell r="N77"/>
          <cell r="O77">
            <v>3465.4169999999999</v>
          </cell>
          <cell r="P77">
            <v>5094.46</v>
          </cell>
          <cell r="Q77">
            <v>7411.0948200000003</v>
          </cell>
          <cell r="R77">
            <v>13826.03</v>
          </cell>
          <cell r="S77">
            <v>16325.88</v>
          </cell>
          <cell r="T77">
            <v>16057.27312</v>
          </cell>
          <cell r="U77">
            <v>4689.2211900000002</v>
          </cell>
          <cell r="V77"/>
          <cell r="W77">
            <v>16537.117150000002</v>
          </cell>
          <cell r="X77">
            <v>4633.4124299999994</v>
          </cell>
          <cell r="Y77">
            <v>10295</v>
          </cell>
          <cell r="Z77">
            <v>1021.14369</v>
          </cell>
          <cell r="AA77">
            <v>224563.73355</v>
          </cell>
          <cell r="AB77"/>
          <cell r="AC77">
            <v>30.553000000000001</v>
          </cell>
          <cell r="AD77">
            <v>0</v>
          </cell>
          <cell r="AE77">
            <v>3147.5981699999998</v>
          </cell>
          <cell r="AF77">
            <v>0</v>
          </cell>
          <cell r="AG77">
            <v>8572.0647800000006</v>
          </cell>
          <cell r="AH77">
            <v>734.99547999999993</v>
          </cell>
          <cell r="AI77">
            <v>2104.6880200000001</v>
          </cell>
          <cell r="AJ77">
            <v>-368.87202000000002</v>
          </cell>
          <cell r="AK77">
            <v>3742.1914100000004</v>
          </cell>
          <cell r="AL77">
            <v>11842.036569999977</v>
          </cell>
          <cell r="AM77">
            <v>43200.873939999998</v>
          </cell>
          <cell r="AN77">
            <v>0</v>
          </cell>
          <cell r="AO77">
            <v>7099.7432099999987</v>
          </cell>
          <cell r="AP77">
            <v>658.36800000000005</v>
          </cell>
          <cell r="AQ77">
            <v>1437.65</v>
          </cell>
          <cell r="AR77">
            <v>-121</v>
          </cell>
          <cell r="AS77">
            <v>91.166699999999992</v>
          </cell>
          <cell r="AT77">
            <v>6699.9603999999999</v>
          </cell>
          <cell r="AU77">
            <v>0</v>
          </cell>
          <cell r="AV77"/>
          <cell r="AW77">
            <v>1053.9681799999998</v>
          </cell>
          <cell r="AX77">
            <v>0</v>
          </cell>
          <cell r="AY77">
            <v>97929.49258000002</v>
          </cell>
          <cell r="AZ77">
            <v>18968.862130000001</v>
          </cell>
          <cell r="BA77">
            <v>145021.43</v>
          </cell>
          <cell r="BB77"/>
        </row>
        <row r="78">
          <cell r="C78"/>
          <cell r="D78">
            <v>141099.22</v>
          </cell>
          <cell r="E78">
            <v>112849</v>
          </cell>
          <cell r="F78">
            <v>7945.0279799999998</v>
          </cell>
          <cell r="G78"/>
          <cell r="H78">
            <v>0</v>
          </cell>
          <cell r="I78">
            <v>2743.6031200000002</v>
          </cell>
          <cell r="J78">
            <v>1651.72129</v>
          </cell>
          <cell r="K78">
            <v>18215.25503</v>
          </cell>
          <cell r="L78">
            <v>0</v>
          </cell>
          <cell r="M78"/>
          <cell r="N78"/>
          <cell r="O78">
            <v>1298.83185</v>
          </cell>
          <cell r="P78"/>
          <cell r="Q78">
            <v>1072.9065399999999</v>
          </cell>
          <cell r="R78">
            <v>0</v>
          </cell>
          <cell r="S78">
            <v>110705</v>
          </cell>
          <cell r="T78"/>
          <cell r="U78">
            <v>1182.3209999999999</v>
          </cell>
          <cell r="V78"/>
          <cell r="W78">
            <v>208654.71249999999</v>
          </cell>
          <cell r="X78">
            <v>62358.324994443436</v>
          </cell>
          <cell r="Y78">
            <v>448</v>
          </cell>
          <cell r="Z78">
            <v>717.0847</v>
          </cell>
          <cell r="AA78">
            <v>125605.49423000003</v>
          </cell>
          <cell r="AB78"/>
          <cell r="AC78">
            <v>40458.851249999992</v>
          </cell>
          <cell r="AD78">
            <v>578.22509000000002</v>
          </cell>
          <cell r="AE78">
            <v>383.61975000000001</v>
          </cell>
          <cell r="AF78">
            <v>2884.77906979212</v>
          </cell>
          <cell r="AG78">
            <v>64843.307389999994</v>
          </cell>
          <cell r="AH78">
            <v>19537.423830000003</v>
          </cell>
          <cell r="AI78">
            <v>457.55142000000001</v>
          </cell>
          <cell r="AJ78">
            <v>33322.151120000002</v>
          </cell>
          <cell r="AK78"/>
          <cell r="AL78"/>
          <cell r="AM78">
            <v>3897.7575600000005</v>
          </cell>
          <cell r="AN78">
            <v>1013.83057</v>
          </cell>
          <cell r="AO78">
            <v>914.13073999999995</v>
          </cell>
          <cell r="AP78">
            <v>513.28796</v>
          </cell>
          <cell r="AQ78">
            <v>16232.59</v>
          </cell>
          <cell r="AR78">
            <v>509</v>
          </cell>
          <cell r="AS78">
            <v>571.47081000000003</v>
          </cell>
          <cell r="AT78">
            <v>2363.3484100000005</v>
          </cell>
          <cell r="AU78"/>
          <cell r="AV78"/>
          <cell r="AW78">
            <v>289.38314000000003</v>
          </cell>
          <cell r="AX78">
            <v>425.56</v>
          </cell>
          <cell r="AY78">
            <v>2683.2951300000004</v>
          </cell>
          <cell r="AZ78">
            <v>2075.5830000000001</v>
          </cell>
          <cell r="BA78">
            <v>0</v>
          </cell>
          <cell r="BB78"/>
        </row>
        <row r="79">
          <cell r="C79"/>
          <cell r="D79"/>
          <cell r="E79"/>
          <cell r="F79">
            <v>0</v>
          </cell>
          <cell r="G79"/>
          <cell r="H79">
            <v>0</v>
          </cell>
          <cell r="I79"/>
          <cell r="J79"/>
          <cell r="K79">
            <v>0</v>
          </cell>
          <cell r="L79">
            <v>0</v>
          </cell>
          <cell r="M79"/>
          <cell r="N79"/>
          <cell r="O79"/>
          <cell r="P79"/>
          <cell r="Q79">
            <v>0</v>
          </cell>
          <cell r="R79">
            <v>0</v>
          </cell>
          <cell r="S79"/>
          <cell r="T79"/>
          <cell r="U79"/>
          <cell r="V79"/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7.0841199999999995</v>
          </cell>
          <cell r="AI79"/>
          <cell r="AJ79">
            <v>0</v>
          </cell>
          <cell r="AK79"/>
          <cell r="AL79"/>
          <cell r="AM79">
            <v>0</v>
          </cell>
          <cell r="AN79"/>
          <cell r="AO79"/>
          <cell r="AP79">
            <v>0</v>
          </cell>
          <cell r="AQ79">
            <v>0</v>
          </cell>
          <cell r="AR79"/>
          <cell r="AS79">
            <v>0</v>
          </cell>
          <cell r="AT79">
            <v>0</v>
          </cell>
          <cell r="AU79"/>
          <cell r="AV79"/>
          <cell r="AW79">
            <v>1670.2949099999998</v>
          </cell>
          <cell r="AX79"/>
          <cell r="AY79"/>
          <cell r="AZ79"/>
          <cell r="BA79">
            <v>0</v>
          </cell>
          <cell r="BB79"/>
        </row>
        <row r="80">
          <cell r="C80"/>
          <cell r="D80"/>
          <cell r="E80"/>
          <cell r="F80">
            <v>0</v>
          </cell>
          <cell r="G80"/>
          <cell r="H80">
            <v>0</v>
          </cell>
          <cell r="I80"/>
          <cell r="J80">
            <v>0</v>
          </cell>
          <cell r="K80">
            <v>0</v>
          </cell>
          <cell r="L80">
            <v>30351.570960000001</v>
          </cell>
          <cell r="M80"/>
          <cell r="N80">
            <v>3604.0140000000001</v>
          </cell>
          <cell r="O80"/>
          <cell r="P80"/>
          <cell r="Q80">
            <v>0</v>
          </cell>
          <cell r="R80">
            <v>0</v>
          </cell>
          <cell r="S80">
            <v>749.44600000000003</v>
          </cell>
          <cell r="T80">
            <v>0</v>
          </cell>
          <cell r="U80"/>
          <cell r="V80">
            <v>19157.497156731621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/>
          <cell r="AB80"/>
          <cell r="AC80">
            <v>11592.82602</v>
          </cell>
          <cell r="AD80">
            <v>0</v>
          </cell>
          <cell r="AE80"/>
          <cell r="AF80">
            <v>4.6999999999999999E-4</v>
          </cell>
          <cell r="AG80"/>
          <cell r="AH80"/>
          <cell r="AI80"/>
          <cell r="AJ80">
            <v>0</v>
          </cell>
          <cell r="AK80">
            <v>51.769709999999996</v>
          </cell>
          <cell r="AL80"/>
          <cell r="AM80">
            <v>0</v>
          </cell>
          <cell r="AN80"/>
          <cell r="AO80"/>
          <cell r="AP80">
            <v>0</v>
          </cell>
          <cell r="AQ80">
            <v>0</v>
          </cell>
          <cell r="AR80"/>
          <cell r="AS80">
            <v>0</v>
          </cell>
          <cell r="AT80">
            <v>0</v>
          </cell>
          <cell r="AU80"/>
          <cell r="AV80"/>
          <cell r="AW80">
            <v>0</v>
          </cell>
          <cell r="AX80"/>
          <cell r="AY80"/>
          <cell r="AZ80"/>
          <cell r="BA80">
            <v>0</v>
          </cell>
          <cell r="BB80"/>
        </row>
        <row r="81">
          <cell r="C81">
            <v>72262.359980483452</v>
          </cell>
          <cell r="D81">
            <v>255594.83782000272</v>
          </cell>
          <cell r="E81">
            <v>269155</v>
          </cell>
          <cell r="F81">
            <v>313497.20951000002</v>
          </cell>
          <cell r="G81">
            <v>72898.552862523109</v>
          </cell>
          <cell r="H81">
            <v>215227.54255581749</v>
          </cell>
          <cell r="I81">
            <v>-107426.11804000003</v>
          </cell>
          <cell r="J81">
            <v>64786.594540137485</v>
          </cell>
          <cell r="K81">
            <v>25015.718100000002</v>
          </cell>
          <cell r="L81">
            <v>3860.172595</v>
          </cell>
          <cell r="M81">
            <v>35908.049220000008</v>
          </cell>
          <cell r="N81">
            <v>17460.28052</v>
          </cell>
          <cell r="O81">
            <v>160606.87244000001</v>
          </cell>
          <cell r="P81">
            <v>19743.740000000002</v>
          </cell>
          <cell r="Q81">
            <v>57680.277347967181</v>
          </cell>
          <cell r="R81">
            <v>0</v>
          </cell>
          <cell r="S81">
            <v>157917.91</v>
          </cell>
          <cell r="T81">
            <v>56475.686879952038</v>
          </cell>
          <cell r="U81">
            <v>76082.894290000011</v>
          </cell>
          <cell r="V81">
            <v>10691.840299</v>
          </cell>
          <cell r="W81">
            <v>144951.81716999999</v>
          </cell>
          <cell r="X81">
            <v>98261.820911458373</v>
          </cell>
          <cell r="Y81">
            <v>34269</v>
          </cell>
          <cell r="Z81">
            <v>6671.1219899999996</v>
          </cell>
          <cell r="AA81">
            <v>152821.23600635439</v>
          </cell>
          <cell r="AB81">
            <v>10546.224548498867</v>
          </cell>
          <cell r="AC81">
            <v>21826.586677440442</v>
          </cell>
          <cell r="AD81">
            <v>367802.45189999993</v>
          </cell>
          <cell r="AE81">
            <v>19423.47795</v>
          </cell>
          <cell r="AF81">
            <v>62573.61927159824</v>
          </cell>
          <cell r="AG81">
            <v>81217.887160000013</v>
          </cell>
          <cell r="AH81">
            <v>64567.038197442009</v>
          </cell>
          <cell r="AI81">
            <v>1097.13759</v>
          </cell>
          <cell r="AJ81">
            <v>137612.93706196229</v>
          </cell>
          <cell r="AK81">
            <v>9646.9071600000007</v>
          </cell>
          <cell r="AL81">
            <v>103713.98473999997</v>
          </cell>
          <cell r="AM81">
            <v>376252.94344</v>
          </cell>
          <cell r="AN81">
            <v>794.04254000000003</v>
          </cell>
          <cell r="AO81">
            <v>35176.365670000007</v>
          </cell>
          <cell r="AP81">
            <v>5078.1000400000003</v>
          </cell>
          <cell r="AQ81">
            <v>17478.82</v>
          </cell>
          <cell r="AR81"/>
          <cell r="AS81">
            <v>38429.167608099997</v>
          </cell>
          <cell r="AT81">
            <v>107499.35896</v>
          </cell>
          <cell r="AU81">
            <v>690766.17</v>
          </cell>
          <cell r="AV81">
            <v>12304.62674</v>
          </cell>
          <cell r="AW81">
            <v>13435.048193699999</v>
          </cell>
          <cell r="AX81">
            <v>117757.34999999999</v>
          </cell>
          <cell r="AY81">
            <v>655267.89525000029</v>
          </cell>
          <cell r="AZ81">
            <v>675157.25561832672</v>
          </cell>
          <cell r="BA81">
            <v>4576.9799999999996</v>
          </cell>
          <cell r="BB81">
            <v>42588.183876021096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237.87577000001329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1.24658</v>
          </cell>
          <cell r="P82">
            <v>0</v>
          </cell>
          <cell r="Q82">
            <v>0</v>
          </cell>
          <cell r="R82">
            <v>0</v>
          </cell>
          <cell r="S82">
            <v>5588015.9498100011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-9.0670300000000008</v>
          </cell>
          <cell r="AE82">
            <v>0</v>
          </cell>
          <cell r="AF82">
            <v>0</v>
          </cell>
          <cell r="AG82">
            <v>0</v>
          </cell>
          <cell r="AH82">
            <v>1591515.1137600001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10008.126560000001</v>
          </cell>
          <cell r="AX82">
            <v>92.65</v>
          </cell>
          <cell r="AY82">
            <v>2.0350000000000001</v>
          </cell>
          <cell r="AZ82">
            <v>13052403.218350001</v>
          </cell>
          <cell r="BA82">
            <v>0</v>
          </cell>
          <cell r="BB82">
            <v>0</v>
          </cell>
        </row>
        <row r="86">
          <cell r="C86">
            <v>98540.307962743624</v>
          </cell>
          <cell r="D86">
            <v>126176.37315000031</v>
          </cell>
          <cell r="E86">
            <v>202215</v>
          </cell>
          <cell r="F86">
            <v>269002.80052999995</v>
          </cell>
          <cell r="G86">
            <v>44345.508416915356</v>
          </cell>
          <cell r="H86">
            <v>228498.36678680507</v>
          </cell>
          <cell r="I86">
            <v>0</v>
          </cell>
          <cell r="J86">
            <v>50753.450732040073</v>
          </cell>
          <cell r="K86">
            <v>16840.532872799977</v>
          </cell>
          <cell r="L86">
            <v>20340.042716699994</v>
          </cell>
          <cell r="M86">
            <v>896.91312844309698</v>
          </cell>
          <cell r="N86">
            <v>10785.922668181815</v>
          </cell>
          <cell r="O86">
            <v>62452.403810999989</v>
          </cell>
          <cell r="P86">
            <v>30909.028676800452</v>
          </cell>
          <cell r="Q86">
            <v>20708.174874238615</v>
          </cell>
          <cell r="R86">
            <v>32011.13</v>
          </cell>
          <cell r="S86">
            <v>12725.038059300015</v>
          </cell>
          <cell r="T86">
            <v>57153.544498597148</v>
          </cell>
          <cell r="U86">
            <v>62971.805250899997</v>
          </cell>
          <cell r="V86">
            <v>34477.419217499883</v>
          </cell>
          <cell r="W86">
            <v>0</v>
          </cell>
          <cell r="X86">
            <v>19788.788672607974</v>
          </cell>
          <cell r="Y86">
            <v>21108</v>
          </cell>
          <cell r="Z86">
            <v>0</v>
          </cell>
          <cell r="AA86">
            <v>144286.52521099692</v>
          </cell>
          <cell r="AB86">
            <v>805.89425635046496</v>
          </cell>
          <cell r="AC86">
            <v>4286.6365121999997</v>
          </cell>
          <cell r="AD86">
            <v>5768.0797275817922</v>
          </cell>
          <cell r="AE86">
            <v>10456.664267699998</v>
          </cell>
          <cell r="AF86">
            <v>8206.5355946870113</v>
          </cell>
          <cell r="AG86">
            <v>33551.402950199932</v>
          </cell>
          <cell r="AH86">
            <v>14488.97398851686</v>
          </cell>
          <cell r="AI86">
            <v>11624.461609090911</v>
          </cell>
          <cell r="AJ86">
            <v>31477.030000000028</v>
          </cell>
          <cell r="AK86">
            <v>8027.1045225000462</v>
          </cell>
          <cell r="AL86">
            <v>48438.517535152612</v>
          </cell>
          <cell r="AM86">
            <v>9090.66163095503</v>
          </cell>
          <cell r="AN86">
            <v>0</v>
          </cell>
          <cell r="AO86">
            <v>20154.025936799153</v>
          </cell>
          <cell r="AP86">
            <v>18598.05739379704</v>
          </cell>
          <cell r="AQ86">
            <v>4284.7578900000062</v>
          </cell>
          <cell r="AR86">
            <v>7726</v>
          </cell>
          <cell r="AS86">
            <v>8493.1133030610217</v>
          </cell>
          <cell r="AT86">
            <v>0</v>
          </cell>
          <cell r="AU86">
            <v>32629.910380199988</v>
          </cell>
          <cell r="AV86">
            <v>11464.44</v>
          </cell>
          <cell r="AW86">
            <v>2034.6540101999972</v>
          </cell>
          <cell r="AX86">
            <v>0</v>
          </cell>
          <cell r="AY86">
            <v>0</v>
          </cell>
          <cell r="AZ86">
            <v>142882.59118139488</v>
          </cell>
          <cell r="BA86">
            <v>0</v>
          </cell>
          <cell r="BB86">
            <v>8690.8532850001902</v>
          </cell>
        </row>
        <row r="92">
          <cell r="C92">
            <v>17892.461879999999</v>
          </cell>
          <cell r="D92">
            <v>28551.24</v>
          </cell>
          <cell r="E92">
            <v>15002</v>
          </cell>
          <cell r="F92">
            <v>25587.975999999999</v>
          </cell>
          <cell r="G92">
            <v>3980.3732599999998</v>
          </cell>
          <cell r="H92">
            <v>217.07229999999998</v>
          </cell>
          <cell r="I92">
            <v>9703.4914900000003</v>
          </cell>
          <cell r="J92">
            <v>13818.338</v>
          </cell>
          <cell r="K92">
            <v>0</v>
          </cell>
          <cell r="L92">
            <v>8406.3670500000007</v>
          </cell>
          <cell r="M92">
            <v>389.9</v>
          </cell>
          <cell r="N92">
            <v>4855.3244000000004</v>
          </cell>
          <cell r="O92">
            <v>3299.2418600000001</v>
          </cell>
          <cell r="P92">
            <v>9724.5400000000009</v>
          </cell>
          <cell r="Q92">
            <v>1279.5360000000001</v>
          </cell>
          <cell r="R92">
            <v>5368.27</v>
          </cell>
          <cell r="S92">
            <v>2527.424</v>
          </cell>
          <cell r="T92">
            <v>9070.0519999999997</v>
          </cell>
          <cell r="U92">
            <v>1527.992</v>
          </cell>
          <cell r="V92">
            <v>2802.5680000000002</v>
          </cell>
          <cell r="W92">
            <v>7896.94</v>
          </cell>
          <cell r="X92">
            <v>978.18095999999991</v>
          </cell>
          <cell r="Y92">
            <v>0</v>
          </cell>
          <cell r="Z92">
            <v>753.65899999999999</v>
          </cell>
          <cell r="AA92">
            <v>35488.292000000001</v>
          </cell>
          <cell r="AB92">
            <v>346.32799999999997</v>
          </cell>
          <cell r="AC92">
            <v>7167.6179900000006</v>
          </cell>
          <cell r="AD92">
            <v>886.60981000000004</v>
          </cell>
          <cell r="AE92">
            <v>3959.0940000000001</v>
          </cell>
          <cell r="AF92">
            <v>5017.47</v>
          </cell>
          <cell r="AG92">
            <v>6771.2030100000002</v>
          </cell>
          <cell r="AH92">
            <v>3172.4830000000002</v>
          </cell>
          <cell r="AI92">
            <v>277.55</v>
          </cell>
          <cell r="AJ92">
            <v>6524.7619999999997</v>
          </cell>
          <cell r="AK92">
            <v>2475.7895899999999</v>
          </cell>
          <cell r="AL92">
            <v>6568.5610000000006</v>
          </cell>
          <cell r="AM92">
            <v>17535.815999999999</v>
          </cell>
          <cell r="AN92">
            <v>287.99700000000001</v>
          </cell>
          <cell r="AO92">
            <v>508.71000000026072</v>
          </cell>
          <cell r="AP92">
            <v>1172.7719999999999</v>
          </cell>
          <cell r="AQ92">
            <v>343.12</v>
          </cell>
          <cell r="AR92">
            <v>126</v>
          </cell>
          <cell r="AS92">
            <v>2044.6410000000001</v>
          </cell>
          <cell r="AT92">
            <v>10037.823</v>
          </cell>
          <cell r="AU92">
            <v>1412.7719999999999</v>
          </cell>
          <cell r="AV92">
            <v>0</v>
          </cell>
          <cell r="AW92">
            <v>205.3</v>
          </cell>
          <cell r="AX92">
            <v>267.69</v>
          </cell>
          <cell r="AY92">
            <v>9205.7080000000005</v>
          </cell>
          <cell r="AZ92">
            <v>39900.010119999999</v>
          </cell>
          <cell r="BA92">
            <v>146.44999999999999</v>
          </cell>
          <cell r="BB92">
            <v>2013.14</v>
          </cell>
        </row>
        <row r="96">
          <cell r="C96">
            <v>324.03498999999999</v>
          </cell>
          <cell r="D96">
            <v>486804.63</v>
          </cell>
          <cell r="E96"/>
          <cell r="F96">
            <v>1065487.73</v>
          </cell>
          <cell r="G96">
            <v>97992.623540000001</v>
          </cell>
          <cell r="H96">
            <v>208994.04175999999</v>
          </cell>
          <cell r="I96">
            <v>50204.123749999999</v>
          </cell>
          <cell r="J96">
            <v>2950</v>
          </cell>
          <cell r="K96">
            <v>28318.474670000003</v>
          </cell>
          <cell r="L96">
            <v>22672.75</v>
          </cell>
          <cell r="M96">
            <v>11266.828890000001</v>
          </cell>
          <cell r="N96">
            <v>15403.92</v>
          </cell>
          <cell r="O96">
            <v>23232.7778</v>
          </cell>
          <cell r="P96">
            <v>26483</v>
          </cell>
          <cell r="Q96">
            <v>26000</v>
          </cell>
          <cell r="R96">
            <v>151.41999999999999</v>
          </cell>
          <cell r="S96">
            <v>31000</v>
          </cell>
          <cell r="T96"/>
          <cell r="U96">
            <v>50000</v>
          </cell>
          <cell r="V96">
            <v>5</v>
          </cell>
          <cell r="W96">
            <v>0</v>
          </cell>
          <cell r="X96">
            <v>4455.2510400000001</v>
          </cell>
          <cell r="Y96">
            <v>0</v>
          </cell>
          <cell r="Z96"/>
          <cell r="AA96">
            <v>1021786.28199</v>
          </cell>
          <cell r="AB96">
            <v>32.858129999999996</v>
          </cell>
          <cell r="AC96">
            <v>21090</v>
          </cell>
          <cell r="AD96">
            <v>0</v>
          </cell>
          <cell r="AE96"/>
          <cell r="AF96">
            <v>31694.331399999999</v>
          </cell>
          <cell r="AG96">
            <v>2.51885</v>
          </cell>
          <cell r="AH96">
            <v>75.874089999999995</v>
          </cell>
          <cell r="AI96">
            <v>12300</v>
          </cell>
          <cell r="AJ96">
            <v>1415.8899099999999</v>
          </cell>
          <cell r="AK96"/>
          <cell r="AL96"/>
          <cell r="AM96">
            <v>0</v>
          </cell>
          <cell r="AN96"/>
          <cell r="AO96">
            <v>1.7102999999999999</v>
          </cell>
          <cell r="AP96">
            <v>17764.900000000001</v>
          </cell>
          <cell r="AQ96"/>
          <cell r="AR96"/>
          <cell r="AS96">
            <v>12050</v>
          </cell>
          <cell r="AT96">
            <v>30529.785</v>
          </cell>
          <cell r="AU96"/>
          <cell r="AV96"/>
          <cell r="AW96">
            <v>0</v>
          </cell>
          <cell r="AX96"/>
          <cell r="AY96">
            <v>59079.575219999999</v>
          </cell>
          <cell r="AZ96">
            <v>128500</v>
          </cell>
          <cell r="BA96">
            <v>0</v>
          </cell>
          <cell r="BB96"/>
        </row>
        <row r="97">
          <cell r="C97">
            <v>454040.02929999999</v>
          </cell>
          <cell r="D97">
            <v>55173.85</v>
          </cell>
          <cell r="E97">
            <v>178036</v>
          </cell>
          <cell r="F97">
            <v>4208402.5210600002</v>
          </cell>
          <cell r="G97">
            <v>57436.363239999999</v>
          </cell>
          <cell r="H97">
            <v>5006835.3496099999</v>
          </cell>
          <cell r="I97">
            <v>41429.196770000002</v>
          </cell>
          <cell r="J97">
            <v>81742.848360000004</v>
          </cell>
          <cell r="K97">
            <v>294625.84278000001</v>
          </cell>
          <cell r="L97">
            <v>0</v>
          </cell>
          <cell r="M97">
            <v>0</v>
          </cell>
          <cell r="N97">
            <v>181259.21458</v>
          </cell>
          <cell r="O97">
            <v>30899.900799999999</v>
          </cell>
          <cell r="P97">
            <v>8192.94</v>
          </cell>
          <cell r="Q97">
            <v>739990.53367000003</v>
          </cell>
          <cell r="R97">
            <v>410814.20999999996</v>
          </cell>
          <cell r="S97">
            <v>388268.95690999995</v>
          </cell>
          <cell r="T97">
            <v>297368.10406000004</v>
          </cell>
          <cell r="U97">
            <v>0</v>
          </cell>
          <cell r="V97">
            <v>305710.09432999999</v>
          </cell>
          <cell r="W97">
            <v>443505.10556</v>
          </cell>
          <cell r="X97">
            <v>23000</v>
          </cell>
          <cell r="Y97">
            <v>33631</v>
          </cell>
          <cell r="Z97">
            <v>76340.369359999997</v>
          </cell>
          <cell r="AA97">
            <v>3480719.2751700035</v>
          </cell>
          <cell r="AB97">
            <v>63805.448600000003</v>
          </cell>
          <cell r="AC97">
            <v>19134.236579999997</v>
          </cell>
          <cell r="AD97">
            <v>85062.377059999984</v>
          </cell>
          <cell r="AE97">
            <v>14344.267360000002</v>
          </cell>
          <cell r="AF97">
            <v>219790.71373000002</v>
          </cell>
          <cell r="AG97">
            <v>96928</v>
          </cell>
          <cell r="AH97">
            <v>11953.779419999999</v>
          </cell>
          <cell r="AI97">
            <v>1279.7774400000001</v>
          </cell>
          <cell r="AJ97">
            <v>40041.455239999996</v>
          </cell>
          <cell r="AK97">
            <v>114183.31506000001</v>
          </cell>
          <cell r="AL97">
            <v>50111.403760000001</v>
          </cell>
          <cell r="AM97">
            <v>3813973.4247599998</v>
          </cell>
          <cell r="AN97">
            <v>3117.5839999999998</v>
          </cell>
          <cell r="AO97">
            <v>28979.173609999991</v>
          </cell>
          <cell r="AP97">
            <v>36729.271220000002</v>
          </cell>
          <cell r="AQ97">
            <v>81326.559999999998</v>
          </cell>
          <cell r="AR97">
            <v>173844</v>
          </cell>
          <cell r="AS97">
            <v>187861.83254999999</v>
          </cell>
          <cell r="AT97">
            <v>0</v>
          </cell>
          <cell r="AU97">
            <v>15017.208470000001</v>
          </cell>
          <cell r="AV97">
            <v>165710.76091000001</v>
          </cell>
          <cell r="AW97">
            <v>5264.1687999999995</v>
          </cell>
          <cell r="AX97">
            <v>17857.07</v>
          </cell>
          <cell r="AY97">
            <v>0</v>
          </cell>
          <cell r="AZ97">
            <v>1131749.5736400001</v>
          </cell>
          <cell r="BA97">
            <v>1884.01</v>
          </cell>
          <cell r="BB97">
            <v>19604.845000000001</v>
          </cell>
        </row>
        <row r="100">
          <cell r="C100">
            <v>81325.324229999998</v>
          </cell>
          <cell r="D100"/>
          <cell r="E100">
            <v>6322</v>
          </cell>
          <cell r="F100">
            <v>445487.59324000002</v>
          </cell>
          <cell r="G100">
            <v>1966.0892500000002</v>
          </cell>
          <cell r="H100">
            <v>0</v>
          </cell>
          <cell r="I100"/>
          <cell r="J100">
            <v>51381.96456</v>
          </cell>
          <cell r="K100">
            <v>1292.6234899999999</v>
          </cell>
          <cell r="L100"/>
          <cell r="M100"/>
          <cell r="N100">
            <v>3190.1972600000004</v>
          </cell>
          <cell r="O100"/>
          <cell r="P100">
            <v>89.2</v>
          </cell>
          <cell r="Q100">
            <v>6961.0143700000008</v>
          </cell>
          <cell r="R100">
            <v>24834.58</v>
          </cell>
          <cell r="S100"/>
          <cell r="T100">
            <v>2860.8014500000004</v>
          </cell>
          <cell r="U100"/>
          <cell r="V100">
            <v>16432.7765</v>
          </cell>
          <cell r="W100">
            <v>3577.2463700000003</v>
          </cell>
          <cell r="X100">
            <v>0</v>
          </cell>
          <cell r="Y100">
            <v>0</v>
          </cell>
          <cell r="Z100">
            <v>2987.0458400000002</v>
          </cell>
          <cell r="AA100">
            <v>193120.61528999999</v>
          </cell>
          <cell r="AB100">
            <v>3492.0125099999996</v>
          </cell>
          <cell r="AC100">
            <v>13237.402789999998</v>
          </cell>
          <cell r="AD100">
            <v>3639.0381299999999</v>
          </cell>
          <cell r="AE100">
            <v>2276.2870499999999</v>
          </cell>
          <cell r="AF100">
            <v>131277.69190999999</v>
          </cell>
          <cell r="AG100"/>
          <cell r="AH100">
            <v>154.4025</v>
          </cell>
          <cell r="AI100">
            <v>10051.018599999999</v>
          </cell>
          <cell r="AJ100">
            <v>3140.3588000000004</v>
          </cell>
          <cell r="AK100"/>
          <cell r="AL100"/>
          <cell r="AM100">
            <v>126182.10934000001</v>
          </cell>
          <cell r="AN100"/>
          <cell r="AO100">
            <v>27</v>
          </cell>
          <cell r="AP100">
            <v>5671.8480699999991</v>
          </cell>
          <cell r="AQ100">
            <v>64875.25</v>
          </cell>
          <cell r="AR100">
            <v>10822</v>
          </cell>
          <cell r="AS100">
            <v>15633.785250000001</v>
          </cell>
          <cell r="AT100"/>
          <cell r="AU100"/>
          <cell r="AV100"/>
          <cell r="AW100">
            <v>9746.857280000002</v>
          </cell>
          <cell r="AX100"/>
          <cell r="AY100">
            <v>0</v>
          </cell>
          <cell r="AZ100">
            <v>243882.74781</v>
          </cell>
          <cell r="BA100">
            <v>208.39</v>
          </cell>
          <cell r="BB100">
            <v>0</v>
          </cell>
        </row>
        <row r="101">
          <cell r="C101">
            <v>960.20015999999998</v>
          </cell>
          <cell r="D101"/>
          <cell r="E101">
            <v>512</v>
          </cell>
          <cell r="F101">
            <v>14480.523160000001</v>
          </cell>
          <cell r="G101"/>
          <cell r="H101">
            <v>0</v>
          </cell>
          <cell r="I101"/>
          <cell r="J101">
            <v>16015.86447</v>
          </cell>
          <cell r="K101">
            <v>50109.013189999998</v>
          </cell>
          <cell r="L101"/>
          <cell r="M101"/>
          <cell r="N101"/>
          <cell r="O101"/>
          <cell r="P101">
            <v>12</v>
          </cell>
          <cell r="Q101">
            <v>33.567639999999997</v>
          </cell>
          <cell r="R101">
            <v>926.29</v>
          </cell>
          <cell r="S101"/>
          <cell r="T101">
            <v>588.71189000000004</v>
          </cell>
          <cell r="U101"/>
          <cell r="V101">
            <v>871.07207999999991</v>
          </cell>
          <cell r="W101">
            <v>340.19002</v>
          </cell>
          <cell r="X101">
            <v>0</v>
          </cell>
          <cell r="Y101">
            <v>0</v>
          </cell>
          <cell r="Z101">
            <v>13365.234020000002</v>
          </cell>
          <cell r="AA101">
            <v>153122.73083000004</v>
          </cell>
          <cell r="AB101">
            <v>856.16112999999996</v>
          </cell>
          <cell r="AC101">
            <v>1512.11823</v>
          </cell>
          <cell r="AD101">
            <v>89.316549999999992</v>
          </cell>
          <cell r="AE101">
            <v>3.5</v>
          </cell>
          <cell r="AF101">
            <v>51252.23775</v>
          </cell>
          <cell r="AG101"/>
          <cell r="AH101">
            <v>0</v>
          </cell>
          <cell r="AI101">
            <v>93.305660000000003</v>
          </cell>
          <cell r="AJ101">
            <v>0</v>
          </cell>
          <cell r="AK101"/>
          <cell r="AL101"/>
          <cell r="AM101">
            <v>3920.5869700000003</v>
          </cell>
          <cell r="AN101"/>
          <cell r="AO101">
            <v>179.95487</v>
          </cell>
          <cell r="AP101">
            <v>1746.81122</v>
          </cell>
          <cell r="AQ101">
            <v>4698.5600000000004</v>
          </cell>
          <cell r="AR101">
            <v>4707</v>
          </cell>
          <cell r="AS101">
            <v>47.770089999999996</v>
          </cell>
          <cell r="AT101"/>
          <cell r="AU101"/>
          <cell r="AV101"/>
          <cell r="AW101">
            <v>1455.0681000000002</v>
          </cell>
          <cell r="AX101"/>
          <cell r="AY101">
            <v>0</v>
          </cell>
          <cell r="AZ101">
            <v>758.10846000000004</v>
          </cell>
          <cell r="BA101">
            <v>0</v>
          </cell>
          <cell r="BB101">
            <v>0</v>
          </cell>
        </row>
        <row r="102">
          <cell r="C102">
            <v>146.92607999999998</v>
          </cell>
          <cell r="D102"/>
          <cell r="E102"/>
          <cell r="F102">
            <v>0</v>
          </cell>
          <cell r="G102"/>
          <cell r="H102">
            <v>0</v>
          </cell>
          <cell r="I102"/>
          <cell r="J102">
            <v>918.42183</v>
          </cell>
          <cell r="K102"/>
          <cell r="L102"/>
          <cell r="M102"/>
          <cell r="N102"/>
          <cell r="O102"/>
          <cell r="P102">
            <v>0</v>
          </cell>
          <cell r="Q102">
            <v>0</v>
          </cell>
          <cell r="R102">
            <v>417</v>
          </cell>
          <cell r="S102"/>
          <cell r="T102">
            <v>1037.09275</v>
          </cell>
          <cell r="U102"/>
          <cell r="V102">
            <v>2634.45649</v>
          </cell>
          <cell r="W102">
            <v>0</v>
          </cell>
          <cell r="X102">
            <v>0</v>
          </cell>
          <cell r="Y102">
            <v>0</v>
          </cell>
          <cell r="Z102">
            <v>174.41999000000001</v>
          </cell>
          <cell r="AA102">
            <v>4207.7627300000004</v>
          </cell>
          <cell r="AB102">
            <v>17.027080000000002</v>
          </cell>
          <cell r="AC102">
            <v>40.656519999999993</v>
          </cell>
          <cell r="AD102">
            <v>0</v>
          </cell>
          <cell r="AE102">
            <v>152.35989999999998</v>
          </cell>
          <cell r="AF102">
            <v>849.57311000000004</v>
          </cell>
          <cell r="AG102"/>
          <cell r="AH102"/>
          <cell r="AI102">
            <v>54.357669999999999</v>
          </cell>
          <cell r="AJ102">
            <v>112.79082000000001</v>
          </cell>
          <cell r="AK102"/>
          <cell r="AL102"/>
          <cell r="AM102">
            <v>5046.1468600000007</v>
          </cell>
          <cell r="AN102"/>
          <cell r="AO102"/>
          <cell r="AP102">
            <v>0</v>
          </cell>
          <cell r="AQ102">
            <v>260.29000000000002</v>
          </cell>
          <cell r="AR102"/>
          <cell r="AS102">
            <v>40.434280000000001</v>
          </cell>
          <cell r="AT102"/>
          <cell r="AU102"/>
          <cell r="AV102"/>
          <cell r="AW102">
            <v>3127.3578000000002</v>
          </cell>
          <cell r="AX102"/>
          <cell r="AY102">
            <v>0</v>
          </cell>
          <cell r="AZ102">
            <v>2053.2671099999998</v>
          </cell>
          <cell r="BA102">
            <v>0</v>
          </cell>
          <cell r="BB102">
            <v>0</v>
          </cell>
        </row>
        <row r="103">
          <cell r="C103">
            <v>82846.843249999991</v>
          </cell>
          <cell r="D103">
            <v>1530574.45</v>
          </cell>
          <cell r="E103">
            <v>979148</v>
          </cell>
          <cell r="F103">
            <v>0</v>
          </cell>
          <cell r="G103">
            <v>525302.93692999997</v>
          </cell>
          <cell r="H103">
            <v>560195.13710000005</v>
          </cell>
          <cell r="I103">
            <v>333973.99555000005</v>
          </cell>
          <cell r="J103">
            <v>705328.52127000003</v>
          </cell>
          <cell r="K103">
            <v>0</v>
          </cell>
          <cell r="L103">
            <v>158450.76161399999</v>
          </cell>
          <cell r="M103">
            <v>220018.53208</v>
          </cell>
          <cell r="N103">
            <v>61847.121069999994</v>
          </cell>
          <cell r="O103">
            <v>469040.46420999995</v>
          </cell>
          <cell r="P103">
            <v>468878.41</v>
          </cell>
          <cell r="Q103">
            <v>0</v>
          </cell>
          <cell r="R103">
            <v>252892.56</v>
          </cell>
          <cell r="S103">
            <v>113053.6452300001</v>
          </cell>
          <cell r="T103">
            <v>946715.00408999994</v>
          </cell>
          <cell r="U103">
            <v>275750.08581999998</v>
          </cell>
          <cell r="V103">
            <v>433.04541999999998</v>
          </cell>
          <cell r="W103">
            <v>198034.12079999998</v>
          </cell>
          <cell r="X103">
            <v>543539.26400999993</v>
          </cell>
          <cell r="Y103">
            <v>908577</v>
          </cell>
          <cell r="Z103">
            <v>784.75034000000005</v>
          </cell>
          <cell r="AA103">
            <v>0</v>
          </cell>
          <cell r="AB103">
            <v>972.42237</v>
          </cell>
          <cell r="AC103">
            <v>35217.272530000009</v>
          </cell>
          <cell r="AD103">
            <v>110802.96900999999</v>
          </cell>
          <cell r="AE103">
            <v>31810.195749999999</v>
          </cell>
          <cell r="AF103">
            <v>0</v>
          </cell>
          <cell r="AG103">
            <v>379766.54009000002</v>
          </cell>
          <cell r="AH103">
            <v>33298.089819999994</v>
          </cell>
          <cell r="AI103">
            <v>188933.37885000001</v>
          </cell>
          <cell r="AJ103">
            <v>147775.45191999999</v>
          </cell>
          <cell r="AK103">
            <v>63878.065379999993</v>
          </cell>
          <cell r="AL103">
            <v>717793.97516000015</v>
          </cell>
          <cell r="AM103">
            <v>0</v>
          </cell>
          <cell r="AN103">
            <v>7519.9827400000013</v>
          </cell>
          <cell r="AO103">
            <v>41797.339510000202</v>
          </cell>
          <cell r="AP103">
            <v>365075.39223000006</v>
          </cell>
          <cell r="AQ103">
            <v>0</v>
          </cell>
          <cell r="AR103">
            <v>0</v>
          </cell>
          <cell r="AS103">
            <v>0</v>
          </cell>
          <cell r="AT103">
            <v>412217.54129000002</v>
          </cell>
          <cell r="AU103">
            <v>875741.24910999998</v>
          </cell>
          <cell r="AV103">
            <v>214.35848999999999</v>
          </cell>
          <cell r="AW103">
            <v>126041.17782000001</v>
          </cell>
          <cell r="AX103">
            <v>135244.75</v>
          </cell>
          <cell r="AY103">
            <v>754539.00543000014</v>
          </cell>
          <cell r="AZ103">
            <v>0</v>
          </cell>
          <cell r="BA103">
            <v>0</v>
          </cell>
          <cell r="BB103">
            <v>94186.481219999987</v>
          </cell>
        </row>
        <row r="109">
          <cell r="C109">
            <v>0</v>
          </cell>
          <cell r="D109">
            <v>350000</v>
          </cell>
          <cell r="E109">
            <v>0</v>
          </cell>
          <cell r="F109">
            <v>681750</v>
          </cell>
          <cell r="G109">
            <v>47170.5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</row>
        <row r="114">
          <cell r="C114"/>
          <cell r="D114"/>
          <cell r="E114"/>
          <cell r="F114">
            <v>0</v>
          </cell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0</v>
          </cell>
          <cell r="R114"/>
          <cell r="S114"/>
          <cell r="T114"/>
          <cell r="U114"/>
          <cell r="V114"/>
          <cell r="W114">
            <v>0</v>
          </cell>
          <cell r="X114">
            <v>0</v>
          </cell>
          <cell r="Y114">
            <v>0</v>
          </cell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/>
          <cell r="AI114"/>
          <cell r="AJ114">
            <v>0</v>
          </cell>
          <cell r="AK114"/>
          <cell r="AL114"/>
          <cell r="AM114">
            <v>0</v>
          </cell>
          <cell r="AN114"/>
          <cell r="AO114"/>
          <cell r="AP114">
            <v>0</v>
          </cell>
          <cell r="AQ114">
            <v>0</v>
          </cell>
          <cell r="AR114"/>
          <cell r="AS114">
            <v>0</v>
          </cell>
          <cell r="AT114"/>
          <cell r="AU114"/>
          <cell r="AV114"/>
          <cell r="AW114">
            <v>0</v>
          </cell>
          <cell r="AX114"/>
          <cell r="AY114"/>
          <cell r="AZ114"/>
          <cell r="BA114">
            <v>0</v>
          </cell>
          <cell r="BB114">
            <v>0</v>
          </cell>
        </row>
        <row r="115">
          <cell r="C115"/>
          <cell r="D115"/>
          <cell r="E115"/>
          <cell r="F115">
            <v>0</v>
          </cell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>
            <v>0</v>
          </cell>
          <cell r="R115"/>
          <cell r="S115"/>
          <cell r="T115"/>
          <cell r="U115"/>
          <cell r="V115"/>
          <cell r="W115">
            <v>0</v>
          </cell>
          <cell r="X115">
            <v>0</v>
          </cell>
          <cell r="Y115">
            <v>0</v>
          </cell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/>
          <cell r="AI115"/>
          <cell r="AJ115">
            <v>0</v>
          </cell>
          <cell r="AK115"/>
          <cell r="AL115"/>
          <cell r="AM115">
            <v>0</v>
          </cell>
          <cell r="AN115"/>
          <cell r="AO115"/>
          <cell r="AP115">
            <v>0</v>
          </cell>
          <cell r="AQ115">
            <v>0</v>
          </cell>
          <cell r="AR115"/>
          <cell r="AS115">
            <v>0</v>
          </cell>
          <cell r="AT115"/>
          <cell r="AU115"/>
          <cell r="AV115"/>
          <cell r="AW115">
            <v>0</v>
          </cell>
          <cell r="AX115"/>
          <cell r="AY115"/>
          <cell r="AZ115"/>
          <cell r="BA115">
            <v>0</v>
          </cell>
          <cell r="BB115">
            <v>0</v>
          </cell>
        </row>
        <row r="116">
          <cell r="C116"/>
          <cell r="D116"/>
          <cell r="E116"/>
          <cell r="F116">
            <v>0</v>
          </cell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>
            <v>0</v>
          </cell>
          <cell r="R116"/>
          <cell r="S116"/>
          <cell r="T116"/>
          <cell r="U116"/>
          <cell r="V116"/>
          <cell r="W116">
            <v>0</v>
          </cell>
          <cell r="X116">
            <v>0</v>
          </cell>
          <cell r="Y116">
            <v>0</v>
          </cell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/>
          <cell r="AI116"/>
          <cell r="AJ116">
            <v>0</v>
          </cell>
          <cell r="AK116"/>
          <cell r="AL116"/>
          <cell r="AM116">
            <v>0</v>
          </cell>
          <cell r="AN116"/>
          <cell r="AO116"/>
          <cell r="AP116">
            <v>0</v>
          </cell>
          <cell r="AQ116">
            <v>0</v>
          </cell>
          <cell r="AR116"/>
          <cell r="AS116">
            <v>0</v>
          </cell>
          <cell r="AT116"/>
          <cell r="AU116"/>
          <cell r="AV116"/>
          <cell r="AW116">
            <v>0</v>
          </cell>
          <cell r="AX116"/>
          <cell r="AY116"/>
          <cell r="AZ116"/>
          <cell r="BA116">
            <v>0</v>
          </cell>
          <cell r="BB116">
            <v>0</v>
          </cell>
        </row>
        <row r="118">
          <cell r="C118">
            <v>2025</v>
          </cell>
          <cell r="D118">
            <v>2010</v>
          </cell>
          <cell r="E118">
            <v>1366</v>
          </cell>
          <cell r="F118">
            <v>2500</v>
          </cell>
          <cell r="G118">
            <v>800</v>
          </cell>
          <cell r="H118">
            <v>26250.23819</v>
          </cell>
          <cell r="I118">
            <v>3510</v>
          </cell>
          <cell r="J118">
            <v>1010</v>
          </cell>
          <cell r="K118">
            <v>2000</v>
          </cell>
          <cell r="L118">
            <v>2000</v>
          </cell>
          <cell r="M118"/>
          <cell r="N118">
            <v>1000</v>
          </cell>
          <cell r="O118"/>
          <cell r="P118">
            <v>2342.0312300000001</v>
          </cell>
          <cell r="Q118">
            <v>1200</v>
          </cell>
          <cell r="R118"/>
          <cell r="S118">
            <v>2000</v>
          </cell>
          <cell r="T118">
            <v>1195.6913037276224</v>
          </cell>
          <cell r="U118">
            <v>2200</v>
          </cell>
          <cell r="V118"/>
          <cell r="W118">
            <v>2900</v>
          </cell>
          <cell r="X118">
            <v>500</v>
          </cell>
          <cell r="Y118">
            <v>0</v>
          </cell>
          <cell r="Z118">
            <v>0</v>
          </cell>
          <cell r="AA118"/>
          <cell r="AB118"/>
          <cell r="AC118"/>
          <cell r="AD118">
            <v>0</v>
          </cell>
          <cell r="AE118">
            <v>1000</v>
          </cell>
          <cell r="AF118">
            <v>0</v>
          </cell>
          <cell r="AG118"/>
          <cell r="AH118"/>
          <cell r="AI118"/>
          <cell r="AJ118">
            <v>1000</v>
          </cell>
          <cell r="AK118"/>
          <cell r="AL118"/>
          <cell r="AM118">
            <v>12888</v>
          </cell>
          <cell r="AN118"/>
          <cell r="AO118"/>
          <cell r="AP118">
            <v>0</v>
          </cell>
          <cell r="AQ118">
            <v>2000</v>
          </cell>
          <cell r="AR118"/>
          <cell r="AS118">
            <v>0</v>
          </cell>
          <cell r="AT118"/>
          <cell r="AU118"/>
          <cell r="AV118"/>
          <cell r="AW118">
            <v>750</v>
          </cell>
          <cell r="AX118">
            <v>24.88</v>
          </cell>
          <cell r="AY118">
            <v>1000</v>
          </cell>
          <cell r="AZ118"/>
          <cell r="BA118">
            <v>0</v>
          </cell>
          <cell r="BB118">
            <v>0</v>
          </cell>
        </row>
        <row r="119">
          <cell r="C119"/>
          <cell r="D119"/>
          <cell r="E119"/>
          <cell r="F119">
            <v>0</v>
          </cell>
          <cell r="G119"/>
          <cell r="H119">
            <v>0</v>
          </cell>
          <cell r="I119"/>
          <cell r="J119"/>
          <cell r="K119"/>
          <cell r="L119"/>
          <cell r="M119"/>
          <cell r="N119"/>
          <cell r="O119"/>
          <cell r="P119">
            <v>0</v>
          </cell>
          <cell r="Q119">
            <v>0</v>
          </cell>
          <cell r="R119"/>
          <cell r="S119"/>
          <cell r="T119"/>
          <cell r="U119"/>
          <cell r="V119"/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/>
          <cell r="AI119"/>
          <cell r="AJ119">
            <v>0</v>
          </cell>
          <cell r="AK119"/>
          <cell r="AL119"/>
          <cell r="AM119">
            <v>0</v>
          </cell>
          <cell r="AN119"/>
          <cell r="AO119"/>
          <cell r="AP119">
            <v>0</v>
          </cell>
          <cell r="AQ119">
            <v>0</v>
          </cell>
          <cell r="AR119"/>
          <cell r="AS119">
            <v>0</v>
          </cell>
          <cell r="AT119"/>
          <cell r="AU119"/>
          <cell r="AV119"/>
          <cell r="AW119">
            <v>0</v>
          </cell>
          <cell r="AX119"/>
          <cell r="AY119"/>
          <cell r="AZ119"/>
          <cell r="BA119">
            <v>0</v>
          </cell>
          <cell r="BB119">
            <v>0</v>
          </cell>
        </row>
        <row r="120">
          <cell r="C120"/>
          <cell r="D120"/>
          <cell r="E120">
            <v>160000</v>
          </cell>
          <cell r="F120">
            <v>5421300</v>
          </cell>
          <cell r="G120">
            <v>130000</v>
          </cell>
          <cell r="H120">
            <v>2236800</v>
          </cell>
          <cell r="I120">
            <v>398639.60092</v>
          </cell>
          <cell r="J120"/>
          <cell r="K120"/>
          <cell r="L120"/>
          <cell r="M120"/>
          <cell r="N120"/>
          <cell r="O120"/>
          <cell r="P120">
            <v>0</v>
          </cell>
          <cell r="Q120">
            <v>14647.90749</v>
          </cell>
          <cell r="R120"/>
          <cell r="S120"/>
          <cell r="T120">
            <v>100000</v>
          </cell>
          <cell r="U120"/>
          <cell r="V120">
            <v>26000</v>
          </cell>
          <cell r="W120">
            <v>44752.760999999999</v>
          </cell>
          <cell r="X120">
            <v>0</v>
          </cell>
          <cell r="Y120">
            <v>0</v>
          </cell>
          <cell r="Z120">
            <v>23000</v>
          </cell>
          <cell r="AA120"/>
          <cell r="AB120">
            <v>9000</v>
          </cell>
          <cell r="AC120">
            <v>40000</v>
          </cell>
          <cell r="AD120">
            <v>0</v>
          </cell>
          <cell r="AE120"/>
          <cell r="AF120">
            <v>0</v>
          </cell>
          <cell r="AG120"/>
          <cell r="AH120"/>
          <cell r="AI120"/>
          <cell r="AJ120">
            <v>0</v>
          </cell>
          <cell r="AK120">
            <v>0</v>
          </cell>
          <cell r="AL120"/>
          <cell r="AM120">
            <v>0</v>
          </cell>
          <cell r="AN120"/>
          <cell r="AO120">
            <v>46850</v>
          </cell>
          <cell r="AP120">
            <v>0</v>
          </cell>
          <cell r="AQ120">
            <v>0</v>
          </cell>
          <cell r="AR120"/>
          <cell r="AS120">
            <v>0</v>
          </cell>
          <cell r="AT120"/>
          <cell r="AU120"/>
          <cell r="AV120"/>
          <cell r="AW120">
            <v>0</v>
          </cell>
          <cell r="AX120"/>
          <cell r="AY120"/>
          <cell r="AZ120"/>
          <cell r="BA120">
            <v>0</v>
          </cell>
          <cell r="BB120">
            <v>0</v>
          </cell>
        </row>
        <row r="121">
          <cell r="C121"/>
          <cell r="D121">
            <v>845841.67</v>
          </cell>
          <cell r="E121"/>
          <cell r="F121">
            <v>0</v>
          </cell>
          <cell r="G121"/>
          <cell r="H121">
            <v>0</v>
          </cell>
          <cell r="I121"/>
          <cell r="J121"/>
          <cell r="K121"/>
          <cell r="L121"/>
          <cell r="M121"/>
          <cell r="N121"/>
          <cell r="O121">
            <v>2700</v>
          </cell>
          <cell r="P121">
            <v>0</v>
          </cell>
          <cell r="Q121">
            <v>0</v>
          </cell>
          <cell r="R121">
            <v>2010</v>
          </cell>
          <cell r="S121">
            <v>40000</v>
          </cell>
          <cell r="T121"/>
          <cell r="U121"/>
          <cell r="V121"/>
          <cell r="W121">
            <v>0</v>
          </cell>
          <cell r="X121">
            <v>0</v>
          </cell>
          <cell r="Y121">
            <v>2000</v>
          </cell>
          <cell r="Z121">
            <v>1000</v>
          </cell>
          <cell r="AA121">
            <v>3389.26</v>
          </cell>
          <cell r="AB121"/>
          <cell r="AC121">
            <v>1000</v>
          </cell>
          <cell r="AD121">
            <v>2000</v>
          </cell>
          <cell r="AE121"/>
          <cell r="AF121">
            <v>1000</v>
          </cell>
          <cell r="AG121">
            <v>710</v>
          </cell>
          <cell r="AH121">
            <v>9000</v>
          </cell>
          <cell r="AI121"/>
          <cell r="AJ121">
            <v>0</v>
          </cell>
          <cell r="AK121"/>
          <cell r="AL121"/>
          <cell r="AM121">
            <v>0</v>
          </cell>
          <cell r="AN121"/>
          <cell r="AO121"/>
          <cell r="AP121">
            <v>0</v>
          </cell>
          <cell r="AQ121">
            <v>0</v>
          </cell>
          <cell r="AR121"/>
          <cell r="AS121">
            <v>0</v>
          </cell>
          <cell r="AT121"/>
          <cell r="AU121"/>
          <cell r="AV121"/>
          <cell r="AW121">
            <v>0</v>
          </cell>
          <cell r="AX121"/>
          <cell r="AY121"/>
          <cell r="AZ121"/>
          <cell r="BA121">
            <v>1.99</v>
          </cell>
          <cell r="BB121">
            <v>0</v>
          </cell>
        </row>
        <row r="123">
          <cell r="C123"/>
          <cell r="D123"/>
          <cell r="E123"/>
          <cell r="F123">
            <v>0</v>
          </cell>
          <cell r="G123"/>
          <cell r="H123">
            <v>33523637.477770001</v>
          </cell>
          <cell r="I123"/>
          <cell r="J123"/>
          <cell r="K123">
            <v>5586094.2558300002</v>
          </cell>
          <cell r="L123"/>
          <cell r="M123"/>
          <cell r="N123"/>
          <cell r="O123"/>
          <cell r="P123">
            <v>0</v>
          </cell>
          <cell r="Q123">
            <v>0</v>
          </cell>
          <cell r="R123"/>
          <cell r="S123"/>
          <cell r="T123"/>
          <cell r="U123"/>
          <cell r="V123"/>
          <cell r="W123">
            <v>0</v>
          </cell>
          <cell r="X123">
            <v>0</v>
          </cell>
          <cell r="Y123">
            <v>5806265</v>
          </cell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/>
          <cell r="AI123"/>
          <cell r="AJ123">
            <v>0</v>
          </cell>
          <cell r="AK123"/>
          <cell r="AL123"/>
          <cell r="AM123">
            <v>0</v>
          </cell>
          <cell r="AN123"/>
          <cell r="AO123"/>
          <cell r="AP123">
            <v>0</v>
          </cell>
          <cell r="AQ123">
            <v>0</v>
          </cell>
          <cell r="AR123"/>
          <cell r="AS123">
            <v>0</v>
          </cell>
          <cell r="AT123"/>
          <cell r="AU123"/>
          <cell r="AV123"/>
          <cell r="AW123">
            <v>0</v>
          </cell>
          <cell r="AX123"/>
          <cell r="AY123"/>
          <cell r="AZ123"/>
          <cell r="BA123">
            <v>0</v>
          </cell>
          <cell r="BB123">
            <v>0</v>
          </cell>
        </row>
        <row r="124">
          <cell r="C124">
            <v>13564500.7579</v>
          </cell>
          <cell r="D124">
            <v>26936943.079999998</v>
          </cell>
          <cell r="E124">
            <v>25791054</v>
          </cell>
          <cell r="F124">
            <v>41922472.230509996</v>
          </cell>
          <cell r="G124">
            <v>25117359.781950001</v>
          </cell>
          <cell r="H124"/>
          <cell r="I124">
            <v>20337915.077860001</v>
          </cell>
          <cell r="J124">
            <v>9658506.8239500001</v>
          </cell>
          <cell r="K124"/>
          <cell r="L124">
            <v>4950117.4121300001</v>
          </cell>
          <cell r="M124">
            <v>2181841.3478490501</v>
          </cell>
          <cell r="N124">
            <v>2941661.1895099999</v>
          </cell>
          <cell r="O124">
            <v>12320428.134610001</v>
          </cell>
          <cell r="P124">
            <v>6075489.75</v>
          </cell>
          <cell r="Q124">
            <v>4990761.4566200003</v>
          </cell>
          <cell r="R124">
            <v>10094196.390000001</v>
          </cell>
          <cell r="S124">
            <v>7254680.2085899999</v>
          </cell>
          <cell r="T124">
            <v>22899291.094309997</v>
          </cell>
          <cell r="U124">
            <v>10483660.01323</v>
          </cell>
          <cell r="V124">
            <v>5677829.0910499999</v>
          </cell>
          <cell r="W124">
            <v>14931036.878280001</v>
          </cell>
          <cell r="X124">
            <v>5784034.0584300002</v>
          </cell>
          <cell r="Y124">
            <v>0</v>
          </cell>
          <cell r="Z124">
            <v>2056009.6029999999</v>
          </cell>
          <cell r="AA124">
            <v>25688321.338250004</v>
          </cell>
          <cell r="AB124">
            <v>826627.36464000004</v>
          </cell>
          <cell r="AC124">
            <v>3851288.8460500003</v>
          </cell>
          <cell r="AD124">
            <v>6180049.3384499997</v>
          </cell>
          <cell r="AE124">
            <v>2053190.92732</v>
          </cell>
          <cell r="AF124">
            <v>5648046.99199</v>
          </cell>
          <cell r="AG124">
            <v>10807794.096839998</v>
          </cell>
          <cell r="AH124">
            <v>2075385.9241999998</v>
          </cell>
          <cell r="AI124">
            <v>2350388.8686599997</v>
          </cell>
          <cell r="AJ124">
            <v>5984650.4751899997</v>
          </cell>
          <cell r="AK124">
            <v>2893509.7345999996</v>
          </cell>
          <cell r="AL124">
            <v>9962810.7084100004</v>
          </cell>
          <cell r="AM124">
            <v>19718607.69334</v>
          </cell>
          <cell r="AN124">
            <v>483552.92910000001</v>
          </cell>
          <cell r="AO124">
            <v>5715874.7285899995</v>
          </cell>
          <cell r="AP124">
            <v>3785201.3121999996</v>
          </cell>
          <cell r="AQ124">
            <v>1516089.06</v>
          </cell>
          <cell r="AR124">
            <v>2583883</v>
          </cell>
          <cell r="AS124">
            <v>2234621.1412300002</v>
          </cell>
          <cell r="AT124">
            <v>6591361.7268500002</v>
          </cell>
          <cell r="AU124">
            <v>4085745.3844600003</v>
          </cell>
          <cell r="AV124">
            <v>1547806.8670000001</v>
          </cell>
          <cell r="AW124">
            <v>647053.86181999999</v>
          </cell>
          <cell r="AX124">
            <v>2975826.23</v>
          </cell>
          <cell r="AY124">
            <v>11348396.765000001</v>
          </cell>
          <cell r="AZ124">
            <v>29057772.308619995</v>
          </cell>
          <cell r="BA124">
            <v>477782.72</v>
          </cell>
          <cell r="BB124">
            <v>3503506.2031099997</v>
          </cell>
        </row>
        <row r="126">
          <cell r="C126">
            <v>4596.0377099999996</v>
          </cell>
          <cell r="D126">
            <v>40981.330999999998</v>
          </cell>
          <cell r="E126"/>
          <cell r="F126">
            <v>63789.523999999998</v>
          </cell>
          <cell r="G126">
            <v>230418.96</v>
          </cell>
          <cell r="H126">
            <v>181795.63831000001</v>
          </cell>
          <cell r="I126">
            <v>201855.986</v>
          </cell>
          <cell r="J126">
            <v>15779.5</v>
          </cell>
          <cell r="K126">
            <v>0</v>
          </cell>
          <cell r="L126">
            <v>0</v>
          </cell>
          <cell r="M126"/>
          <cell r="N126"/>
          <cell r="O126">
            <v>11025</v>
          </cell>
          <cell r="P126">
            <v>6994.12</v>
          </cell>
          <cell r="Q126">
            <v>0</v>
          </cell>
          <cell r="R126">
            <v>18150.599999999999</v>
          </cell>
          <cell r="S126"/>
          <cell r="T126">
            <v>106242.125</v>
          </cell>
          <cell r="U126">
            <v>11445.644</v>
          </cell>
          <cell r="V126">
            <v>7854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55463.873399999997</v>
          </cell>
          <cell r="AB126">
            <v>6435.1396850000001</v>
          </cell>
          <cell r="AC126"/>
          <cell r="AD126">
            <v>0</v>
          </cell>
          <cell r="AE126"/>
          <cell r="AF126">
            <v>0</v>
          </cell>
          <cell r="AG126"/>
          <cell r="AH126"/>
          <cell r="AI126"/>
          <cell r="AJ126">
            <v>41659.800000000003</v>
          </cell>
          <cell r="AK126">
            <v>16931</v>
          </cell>
          <cell r="AL126">
            <v>8593.670636666664</v>
          </cell>
          <cell r="AM126">
            <v>21118.75</v>
          </cell>
          <cell r="AN126"/>
          <cell r="AO126"/>
          <cell r="AP126">
            <v>13370.164000000001</v>
          </cell>
          <cell r="AQ126">
            <v>0</v>
          </cell>
          <cell r="AR126"/>
          <cell r="AS126">
            <v>0</v>
          </cell>
          <cell r="AT126"/>
          <cell r="AU126"/>
          <cell r="AV126"/>
          <cell r="AW126">
            <v>0</v>
          </cell>
          <cell r="AX126"/>
          <cell r="AY126">
            <v>70520.895999999993</v>
          </cell>
          <cell r="AZ126">
            <v>30756.030989999999</v>
          </cell>
          <cell r="BA126">
            <v>0</v>
          </cell>
          <cell r="BB126"/>
        </row>
        <row r="127">
          <cell r="C127">
            <v>1607.8951871079619</v>
          </cell>
          <cell r="D127">
            <v>87490.726330000005</v>
          </cell>
          <cell r="E127"/>
          <cell r="F127">
            <v>94649.326069999996</v>
          </cell>
          <cell r="G127">
            <v>0</v>
          </cell>
          <cell r="H127">
            <v>15068.746230000001</v>
          </cell>
          <cell r="I127">
            <v>22511.149359999999</v>
          </cell>
          <cell r="J127"/>
          <cell r="K127">
            <v>0</v>
          </cell>
          <cell r="L127">
            <v>0</v>
          </cell>
          <cell r="M127"/>
          <cell r="N127"/>
          <cell r="O127">
            <v>7887.2181600000004</v>
          </cell>
          <cell r="P127">
            <v>6936.69</v>
          </cell>
          <cell r="Q127">
            <v>0</v>
          </cell>
          <cell r="R127">
            <v>0</v>
          </cell>
          <cell r="S127"/>
          <cell r="T127">
            <v>393.98558000000003</v>
          </cell>
          <cell r="U127"/>
          <cell r="V127"/>
          <cell r="W127">
            <v>0</v>
          </cell>
          <cell r="X127">
            <v>78086.739879999994</v>
          </cell>
          <cell r="Y127">
            <v>0</v>
          </cell>
          <cell r="Z127">
            <v>0</v>
          </cell>
          <cell r="AA127"/>
          <cell r="AB127">
            <v>3094.884935</v>
          </cell>
          <cell r="AC127"/>
          <cell r="AD127">
            <v>0</v>
          </cell>
          <cell r="AE127"/>
          <cell r="AF127">
            <v>0</v>
          </cell>
          <cell r="AG127"/>
          <cell r="AH127"/>
          <cell r="AI127"/>
          <cell r="AJ127">
            <v>2916.6429399999997</v>
          </cell>
          <cell r="AK127">
            <v>298.19900999999999</v>
          </cell>
          <cell r="AL127">
            <v>3760.7751549999994</v>
          </cell>
          <cell r="AM127">
            <v>0</v>
          </cell>
          <cell r="AN127"/>
          <cell r="AO127"/>
          <cell r="AP127">
            <v>0</v>
          </cell>
          <cell r="AQ127">
            <v>0</v>
          </cell>
          <cell r="AR127"/>
          <cell r="AS127">
            <v>0</v>
          </cell>
          <cell r="AT127"/>
          <cell r="AU127"/>
          <cell r="AV127"/>
          <cell r="AW127">
            <v>0</v>
          </cell>
          <cell r="AX127"/>
          <cell r="AY127">
            <v>4064.5620699999999</v>
          </cell>
          <cell r="AZ127">
            <v>15898.76988</v>
          </cell>
          <cell r="BA127">
            <v>0</v>
          </cell>
          <cell r="BB127"/>
        </row>
        <row r="128">
          <cell r="C128">
            <v>9403.2102868599904</v>
          </cell>
          <cell r="D128">
            <v>27044.79</v>
          </cell>
          <cell r="E128">
            <v>20912</v>
          </cell>
          <cell r="F128">
            <v>28911.76499</v>
          </cell>
          <cell r="G128">
            <v>20305.16275</v>
          </cell>
          <cell r="H128">
            <v>2676.6257500000002</v>
          </cell>
          <cell r="I128">
            <v>5293.47883</v>
          </cell>
          <cell r="J128">
            <v>5282.3566700000001</v>
          </cell>
          <cell r="K128">
            <v>1781.41651</v>
          </cell>
          <cell r="L128">
            <v>3066.7242679999999</v>
          </cell>
          <cell r="M128">
            <v>959.82047</v>
          </cell>
          <cell r="N128">
            <v>2220.1884299999997</v>
          </cell>
          <cell r="O128">
            <v>5664.6384400000006</v>
          </cell>
          <cell r="P128">
            <v>3753.46</v>
          </cell>
          <cell r="Q128">
            <v>3179.7477899999999</v>
          </cell>
          <cell r="R128">
            <v>2931.91</v>
          </cell>
          <cell r="S128">
            <v>16300.21427</v>
          </cell>
          <cell r="T128">
            <v>7184.8122123194471</v>
          </cell>
          <cell r="U128">
            <v>3384.5697799999998</v>
          </cell>
          <cell r="V128">
            <v>2785.6028799999999</v>
          </cell>
          <cell r="W128">
            <v>40769.843390000002</v>
          </cell>
          <cell r="X128">
            <v>9829.9691199999997</v>
          </cell>
          <cell r="Y128">
            <v>128</v>
          </cell>
          <cell r="Z128">
            <v>2518.1275799999999</v>
          </cell>
          <cell r="AA128">
            <v>36314.079020000005</v>
          </cell>
          <cell r="AB128">
            <v>545.51</v>
          </cell>
          <cell r="AC128">
            <v>7320.8460100000002</v>
          </cell>
          <cell r="AD128">
            <v>1951.20352</v>
          </cell>
          <cell r="AE128">
            <v>1065.6588100000001</v>
          </cell>
          <cell r="AF128">
            <v>1050.4770600000002</v>
          </cell>
          <cell r="AG128">
            <v>27110.563249999999</v>
          </cell>
          <cell r="AH128">
            <v>7024.6563599999999</v>
          </cell>
          <cell r="AI128">
            <v>1965.9702299999999</v>
          </cell>
          <cell r="AJ128">
            <v>13570.118560000001</v>
          </cell>
          <cell r="AK128">
            <v>2767.2517199999998</v>
          </cell>
          <cell r="AL128">
            <v>4711.685760833333</v>
          </cell>
          <cell r="AM128">
            <v>3555.5315499999997</v>
          </cell>
          <cell r="AN128">
            <v>601.21</v>
          </cell>
          <cell r="AO128">
            <v>4929.1286231424601</v>
          </cell>
          <cell r="AP128">
            <v>1192.53935</v>
          </cell>
          <cell r="AQ128">
            <v>2931.23</v>
          </cell>
          <cell r="AR128">
            <v>1037</v>
          </cell>
          <cell r="AS128">
            <v>1919.7686000000001</v>
          </cell>
          <cell r="AT128">
            <v>11380.15137</v>
          </cell>
          <cell r="AU128">
            <v>515.47400000000005</v>
          </cell>
          <cell r="AV128">
            <v>464.15448000000004</v>
          </cell>
          <cell r="AW128">
            <v>326.06527</v>
          </cell>
          <cell r="AX128">
            <v>1148.95</v>
          </cell>
          <cell r="AY128">
            <v>6848.6062999999995</v>
          </cell>
          <cell r="AZ128">
            <v>6013.8991500000002</v>
          </cell>
          <cell r="BA128">
            <v>348.92</v>
          </cell>
          <cell r="BB128">
            <v>4022.7939900000001</v>
          </cell>
        </row>
        <row r="129">
          <cell r="C129">
            <v>21010.966376620385</v>
          </cell>
          <cell r="D129">
            <v>11256.3</v>
          </cell>
          <cell r="E129">
            <v>77785</v>
          </cell>
          <cell r="F129">
            <v>29194.030910000001</v>
          </cell>
          <cell r="G129">
            <v>22238.086569999999</v>
          </cell>
          <cell r="H129">
            <v>13145.847830000001</v>
          </cell>
          <cell r="I129">
            <v>8086.0787900000005</v>
          </cell>
          <cell r="J129">
            <v>9580.4383200000011</v>
          </cell>
          <cell r="K129">
            <v>12463.13269</v>
          </cell>
          <cell r="L129">
            <v>2670.28593</v>
          </cell>
          <cell r="M129">
            <v>412.61917999999997</v>
          </cell>
          <cell r="N129">
            <v>1871.3268500000001</v>
          </cell>
          <cell r="O129">
            <v>3469.9305299999996</v>
          </cell>
          <cell r="P129">
            <v>4332.7299999999996</v>
          </cell>
          <cell r="Q129">
            <v>6700.3430499999995</v>
          </cell>
          <cell r="R129">
            <v>3946.1499999999996</v>
          </cell>
          <cell r="S129">
            <v>3984.9843300000002</v>
          </cell>
          <cell r="T129">
            <v>8459.53305</v>
          </cell>
          <cell r="U129">
            <v>4398.3877699999994</v>
          </cell>
          <cell r="V129">
            <v>1544.37671</v>
          </cell>
          <cell r="W129">
            <v>15982.6</v>
          </cell>
          <cell r="X129">
            <v>6276.9719999999998</v>
          </cell>
          <cell r="Y129">
            <v>1113</v>
          </cell>
          <cell r="Z129">
            <v>8418.6872399999993</v>
          </cell>
          <cell r="AA129">
            <v>24312.070110000001</v>
          </cell>
          <cell r="AB129">
            <v>641.57643099999996</v>
          </cell>
          <cell r="AC129">
            <v>7921.2329900000004</v>
          </cell>
          <cell r="AD129">
            <v>365.43528000000003</v>
          </cell>
          <cell r="AE129">
            <v>955.93349000000001</v>
          </cell>
          <cell r="AF129">
            <v>98.638300000000001</v>
          </cell>
          <cell r="AG129">
            <v>17579.01252</v>
          </cell>
          <cell r="AH129">
            <v>8733.7999999999993</v>
          </cell>
          <cell r="AI129">
            <v>36.164470000000001</v>
          </cell>
          <cell r="AJ129">
            <v>6178.5619999999999</v>
          </cell>
          <cell r="AK129">
            <v>742.30039999999997</v>
          </cell>
          <cell r="AL129"/>
          <cell r="AM129">
            <v>196.20506</v>
          </cell>
          <cell r="AN129">
            <v>0</v>
          </cell>
          <cell r="AO129">
            <v>3002.6255517808199</v>
          </cell>
          <cell r="AP129">
            <v>2416.44173</v>
          </cell>
          <cell r="AQ129">
            <v>1792.03</v>
          </cell>
          <cell r="AR129">
            <v>2387</v>
          </cell>
          <cell r="AS129">
            <v>1255.25208</v>
          </cell>
          <cell r="AT129">
            <v>10033.08397</v>
          </cell>
          <cell r="AU129">
            <v>1750.3608200000001</v>
          </cell>
          <cell r="AV129">
            <v>1869.93021</v>
          </cell>
          <cell r="AW129">
            <v>2906.1579900000002</v>
          </cell>
          <cell r="AX129">
            <v>1275.67</v>
          </cell>
          <cell r="AY129">
            <v>5129.8162699999993</v>
          </cell>
          <cell r="AZ129">
            <v>25367.38596</v>
          </cell>
          <cell r="BA129">
            <v>219.35</v>
          </cell>
          <cell r="BB129">
            <v>3380.37356</v>
          </cell>
        </row>
        <row r="130">
          <cell r="C130">
            <v>10819.930308112082</v>
          </cell>
          <cell r="D130">
            <v>50977.95</v>
          </cell>
          <cell r="E130">
            <v>54302</v>
          </cell>
          <cell r="F130">
            <v>37209.821309999999</v>
          </cell>
          <cell r="G130">
            <v>9106.4594199999992</v>
          </cell>
          <cell r="H130">
            <v>6974.4918200000002</v>
          </cell>
          <cell r="I130">
            <v>11308.60598</v>
          </cell>
          <cell r="J130">
            <v>8350.7169300000005</v>
          </cell>
          <cell r="K130">
            <v>6095.9238099999993</v>
          </cell>
          <cell r="L130">
            <v>4776.5728669999999</v>
          </cell>
          <cell r="M130">
            <v>4691.2844500000001</v>
          </cell>
          <cell r="N130">
            <v>1845.68092</v>
          </cell>
          <cell r="O130">
            <v>6104.7539699999998</v>
          </cell>
          <cell r="P130">
            <v>8127.09</v>
          </cell>
          <cell r="Q130">
            <v>8284.6480199999987</v>
          </cell>
          <cell r="R130">
            <v>10808.160000000003</v>
          </cell>
          <cell r="S130">
            <v>27530.66257</v>
          </cell>
          <cell r="T130">
            <v>40771.87601</v>
          </cell>
          <cell r="U130">
            <v>16735.35325</v>
          </cell>
          <cell r="V130">
            <v>8667.9667499999978</v>
          </cell>
          <cell r="W130">
            <v>88314.913830000005</v>
          </cell>
          <cell r="X130">
            <v>13528.6901</v>
          </cell>
          <cell r="Y130">
            <v>333</v>
          </cell>
          <cell r="Z130">
            <v>3555.8193799999999</v>
          </cell>
          <cell r="AA130">
            <v>72876.503900000011</v>
          </cell>
          <cell r="AB130">
            <v>598.18464949999998</v>
          </cell>
          <cell r="AC130">
            <v>24051.981299999999</v>
          </cell>
          <cell r="AD130">
            <v>6074.6824100000003</v>
          </cell>
          <cell r="AE130">
            <v>2604.29297</v>
          </cell>
          <cell r="AF130">
            <v>5425.9962800000003</v>
          </cell>
          <cell r="AG130">
            <v>23912.345430000001</v>
          </cell>
          <cell r="AH130">
            <v>7487.2540199999994</v>
          </cell>
          <cell r="AI130">
            <v>4650.3125699999991</v>
          </cell>
          <cell r="AJ130">
            <v>14934.27017</v>
          </cell>
          <cell r="AK130">
            <v>4653.0030199999992</v>
          </cell>
          <cell r="AL130">
            <v>702.15546333333327</v>
          </cell>
          <cell r="AM130">
            <v>7445.9756200000002</v>
          </cell>
          <cell r="AN130">
            <v>545.86</v>
          </cell>
          <cell r="AO130">
            <v>2412.5898509223698</v>
          </cell>
          <cell r="AP130">
            <v>4580.7257599999994</v>
          </cell>
          <cell r="AQ130">
            <v>3552.37</v>
          </cell>
          <cell r="AR130">
            <v>5225</v>
          </cell>
          <cell r="AS130">
            <v>5525.3180999999995</v>
          </cell>
          <cell r="AT130">
            <v>11558.68317</v>
          </cell>
          <cell r="AU130">
            <v>4452.3471500000005</v>
          </cell>
          <cell r="AV130">
            <v>1021.5929600000003</v>
          </cell>
          <cell r="AW130">
            <v>737.36851999999999</v>
          </cell>
          <cell r="AX130">
            <v>3682.2</v>
          </cell>
          <cell r="AY130">
            <v>15092.83642</v>
          </cell>
          <cell r="AZ130">
            <v>14076.726909999999</v>
          </cell>
          <cell r="BA130">
            <v>999.6</v>
          </cell>
          <cell r="BB130">
            <v>4394.0266487760937</v>
          </cell>
        </row>
        <row r="131">
          <cell r="C131"/>
          <cell r="D131"/>
          <cell r="E131"/>
          <cell r="F131">
            <v>0</v>
          </cell>
          <cell r="G131">
            <v>0</v>
          </cell>
          <cell r="H131">
            <v>0</v>
          </cell>
          <cell r="I131">
            <v>61.02</v>
          </cell>
          <cell r="J131"/>
          <cell r="K131">
            <v>0</v>
          </cell>
          <cell r="L131">
            <v>0</v>
          </cell>
          <cell r="M131"/>
          <cell r="N131"/>
          <cell r="O131"/>
          <cell r="P131">
            <v>0</v>
          </cell>
          <cell r="Q131">
            <v>0</v>
          </cell>
          <cell r="R131">
            <v>0</v>
          </cell>
          <cell r="S131"/>
          <cell r="T131">
            <v>378.33658000000003</v>
          </cell>
          <cell r="U131"/>
          <cell r="V131"/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/>
          <cell r="AB131"/>
          <cell r="AC131"/>
          <cell r="AD131">
            <v>0</v>
          </cell>
          <cell r="AE131"/>
          <cell r="AF131">
            <v>0</v>
          </cell>
          <cell r="AG131"/>
          <cell r="AH131"/>
          <cell r="AI131"/>
          <cell r="AJ131">
            <v>0</v>
          </cell>
          <cell r="AK131"/>
          <cell r="AL131">
            <v>691.06283999999994</v>
          </cell>
          <cell r="AM131">
            <v>0</v>
          </cell>
          <cell r="AN131"/>
          <cell r="AO131"/>
          <cell r="AP131">
            <v>0</v>
          </cell>
          <cell r="AQ131">
            <v>0</v>
          </cell>
          <cell r="AR131"/>
          <cell r="AS131">
            <v>0</v>
          </cell>
          <cell r="AT131">
            <v>0</v>
          </cell>
          <cell r="AU131">
            <v>0</v>
          </cell>
          <cell r="AV131"/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/>
        </row>
        <row r="132">
          <cell r="C132">
            <v>38513.355277065501</v>
          </cell>
          <cell r="D132"/>
          <cell r="E132">
            <v>9542</v>
          </cell>
          <cell r="F132">
            <v>0</v>
          </cell>
          <cell r="G132">
            <v>1183.3758700000001</v>
          </cell>
          <cell r="H132">
            <v>33800.959670000004</v>
          </cell>
          <cell r="I132">
            <v>1395.3398200000001</v>
          </cell>
          <cell r="J132">
            <v>22885.07389</v>
          </cell>
          <cell r="K132">
            <v>2228.2943799999998</v>
          </cell>
          <cell r="L132">
            <v>29.150130000000001</v>
          </cell>
          <cell r="M132">
            <v>243.21011999999999</v>
          </cell>
          <cell r="N132"/>
          <cell r="O132">
            <v>1227.0016599999999</v>
          </cell>
          <cell r="P132">
            <v>93.69</v>
          </cell>
          <cell r="Q132">
            <v>0</v>
          </cell>
          <cell r="R132">
            <v>1313.77</v>
          </cell>
          <cell r="S132">
            <v>127958.37664183245</v>
          </cell>
          <cell r="T132">
            <v>29391.571126115938</v>
          </cell>
          <cell r="U132">
            <v>324.9667</v>
          </cell>
          <cell r="V132"/>
          <cell r="W132">
            <v>6538.3741</v>
          </cell>
          <cell r="X132">
            <v>1827.2603100000001</v>
          </cell>
          <cell r="Y132">
            <v>306</v>
          </cell>
          <cell r="Z132">
            <v>0</v>
          </cell>
          <cell r="AA132">
            <v>5026.4841699999997</v>
          </cell>
          <cell r="AB132">
            <v>79.510000000000005</v>
          </cell>
          <cell r="AC132">
            <v>353.10293000000001</v>
          </cell>
          <cell r="AD132">
            <v>163.15902</v>
          </cell>
          <cell r="AE132">
            <v>508.02823000000001</v>
          </cell>
          <cell r="AF132">
            <v>1035.72956</v>
          </cell>
          <cell r="AG132">
            <v>1514.23964</v>
          </cell>
          <cell r="AH132">
            <v>1060.28892</v>
          </cell>
          <cell r="AI132"/>
          <cell r="AJ132">
            <v>2487.7833799999999</v>
          </cell>
          <cell r="AK132">
            <v>526.99009000000001</v>
          </cell>
          <cell r="AL132">
            <v>57776.350534124998</v>
          </cell>
          <cell r="AM132">
            <v>4210.1181100000003</v>
          </cell>
          <cell r="AN132"/>
          <cell r="AO132">
            <v>453.589639830137</v>
          </cell>
          <cell r="AP132">
            <v>23.719360000000002</v>
          </cell>
          <cell r="AQ132">
            <v>17358.78</v>
          </cell>
          <cell r="AR132">
            <v>19</v>
          </cell>
          <cell r="AS132">
            <v>32231.177219999998</v>
          </cell>
          <cell r="AT132">
            <v>1597.8949100000002</v>
          </cell>
          <cell r="AU132">
            <v>24078.297890000002</v>
          </cell>
          <cell r="AV132"/>
          <cell r="AW132">
            <v>139.32360999999997</v>
          </cell>
          <cell r="AX132">
            <v>8894.19</v>
          </cell>
          <cell r="AY132">
            <v>7287.5505000000003</v>
          </cell>
          <cell r="AZ132">
            <v>2806.2031900000002</v>
          </cell>
          <cell r="BA132">
            <v>0</v>
          </cell>
          <cell r="BB132"/>
        </row>
        <row r="133">
          <cell r="C133">
            <v>2115.9368288421761</v>
          </cell>
          <cell r="D133">
            <v>7235.75</v>
          </cell>
          <cell r="E133">
            <v>7026</v>
          </cell>
          <cell r="F133">
            <v>2668.4033100000001</v>
          </cell>
          <cell r="G133">
            <v>1692.8520900000001</v>
          </cell>
          <cell r="H133">
            <v>4585.0402899999999</v>
          </cell>
          <cell r="I133"/>
          <cell r="J133">
            <v>39.551120000000004</v>
          </cell>
          <cell r="K133">
            <v>844.30600000000004</v>
          </cell>
          <cell r="L133">
            <v>845.05595999999991</v>
          </cell>
          <cell r="M133">
            <v>196.27945000000003</v>
          </cell>
          <cell r="N133">
            <v>44.521999999999998</v>
          </cell>
          <cell r="O133">
            <v>1595.53737</v>
          </cell>
          <cell r="P133">
            <v>1716.5</v>
          </cell>
          <cell r="Q133">
            <v>58.930099999999996</v>
          </cell>
          <cell r="R133">
            <v>1686.92</v>
          </cell>
          <cell r="S133">
            <v>3088.8133900000007</v>
          </cell>
          <cell r="T133">
            <v>3192.2765939999999</v>
          </cell>
          <cell r="U133">
            <v>694.41393000000005</v>
          </cell>
          <cell r="V133">
            <v>631.28838999999994</v>
          </cell>
          <cell r="W133">
            <v>4032.5390000000002</v>
          </cell>
          <cell r="X133">
            <v>2617.2321200000001</v>
          </cell>
          <cell r="Y133">
            <v>658</v>
          </cell>
          <cell r="Z133">
            <v>760.86667999999997</v>
          </cell>
          <cell r="AA133">
            <v>9260.7723000000005</v>
          </cell>
          <cell r="AB133">
            <v>41.04</v>
          </cell>
          <cell r="AC133">
            <v>3726.6869999999999</v>
          </cell>
          <cell r="AD133">
            <v>606.02533999999991</v>
          </cell>
          <cell r="AE133">
            <v>157.16</v>
          </cell>
          <cell r="AF133">
            <v>1723.06206</v>
          </cell>
          <cell r="AG133">
            <v>3769.4596900000001</v>
          </cell>
          <cell r="AH133">
            <v>2172.9499999999998</v>
          </cell>
          <cell r="AI133">
            <v>326.56089000000003</v>
          </cell>
          <cell r="AJ133">
            <v>4248.7560000000003</v>
          </cell>
          <cell r="AK133">
            <v>681.75033999999982</v>
          </cell>
          <cell r="AL133"/>
          <cell r="AM133">
            <v>2510.3897099999999</v>
          </cell>
          <cell r="AN133">
            <v>177.97499999999999</v>
          </cell>
          <cell r="AO133">
            <v>337.07897260274001</v>
          </cell>
          <cell r="AP133">
            <v>0</v>
          </cell>
          <cell r="AQ133">
            <v>796.65</v>
          </cell>
          <cell r="AR133"/>
          <cell r="AS133">
            <v>651.88195999999994</v>
          </cell>
          <cell r="AT133">
            <v>732.29818999999998</v>
          </cell>
          <cell r="AU133">
            <v>0</v>
          </cell>
          <cell r="AV133">
            <v>192.32045000000002</v>
          </cell>
          <cell r="AW133">
            <v>600.19949999999994</v>
          </cell>
          <cell r="AX133">
            <v>0</v>
          </cell>
          <cell r="AY133">
            <v>1152.6273999999999</v>
          </cell>
          <cell r="AZ133">
            <v>471.53415000000001</v>
          </cell>
          <cell r="BA133">
            <v>0</v>
          </cell>
          <cell r="BB133">
            <v>928.66305999999997</v>
          </cell>
        </row>
        <row r="134">
          <cell r="C134">
            <v>15889.27381982495</v>
          </cell>
          <cell r="D134">
            <v>146477.04</v>
          </cell>
          <cell r="E134">
            <v>10185</v>
          </cell>
          <cell r="F134">
            <v>20315.135490000001</v>
          </cell>
          <cell r="G134"/>
          <cell r="H134">
            <v>98036.726330000005</v>
          </cell>
          <cell r="I134">
            <v>15098.61479</v>
          </cell>
          <cell r="J134">
            <v>10130.81848</v>
          </cell>
          <cell r="K134">
            <v>0</v>
          </cell>
          <cell r="L134">
            <v>4191.2496100000008</v>
          </cell>
          <cell r="M134">
            <v>19614.89558</v>
          </cell>
          <cell r="N134"/>
          <cell r="O134">
            <v>58550.220970000002</v>
          </cell>
          <cell r="P134">
            <v>0</v>
          </cell>
          <cell r="Q134">
            <v>30473.902733609182</v>
          </cell>
          <cell r="R134">
            <v>55740.619999999995</v>
          </cell>
          <cell r="S134">
            <v>9267.0332599999983</v>
          </cell>
          <cell r="T134">
            <v>7357.4015499999996</v>
          </cell>
          <cell r="U134">
            <v>61914.784</v>
          </cell>
          <cell r="V134">
            <v>8486.8937500000011</v>
          </cell>
          <cell r="W134">
            <v>167067.79733000003</v>
          </cell>
          <cell r="X134">
            <v>8047.7134100000003</v>
          </cell>
          <cell r="Y134">
            <v>507</v>
          </cell>
          <cell r="Z134">
            <v>1949.9302700000001</v>
          </cell>
          <cell r="AA134">
            <v>20446.459179999994</v>
          </cell>
          <cell r="AB134">
            <v>9195.51</v>
          </cell>
          <cell r="AC134">
            <v>9859.7723300000071</v>
          </cell>
          <cell r="AD134">
            <v>14132.847380000001</v>
          </cell>
          <cell r="AE134">
            <v>2209.08419</v>
          </cell>
          <cell r="AF134">
            <v>1740.9073799999992</v>
          </cell>
          <cell r="AG134">
            <v>13869.581700000001</v>
          </cell>
          <cell r="AH134">
            <v>5226.6323200000006</v>
          </cell>
          <cell r="AI134">
            <v>193.25575000000001</v>
          </cell>
          <cell r="AJ134">
            <v>11763.51117</v>
          </cell>
          <cell r="AK134">
            <v>1803.2467199999996</v>
          </cell>
          <cell r="AL134"/>
          <cell r="AM134">
            <v>5592.5049800000006</v>
          </cell>
          <cell r="AN134">
            <v>601.75812999999994</v>
          </cell>
          <cell r="AO134">
            <v>2674.2863226909599</v>
          </cell>
          <cell r="AP134">
            <v>5237.2451799999999</v>
          </cell>
          <cell r="AQ134">
            <v>1739</v>
          </cell>
          <cell r="AR134">
            <v>514</v>
          </cell>
          <cell r="AS134">
            <v>1163.39716</v>
          </cell>
          <cell r="AT134">
            <v>1958.0544799999998</v>
          </cell>
          <cell r="AU134">
            <v>37.177999999999997</v>
          </cell>
          <cell r="AV134">
            <v>791.66781999999989</v>
          </cell>
          <cell r="AW134">
            <v>536.19218999999998</v>
          </cell>
          <cell r="AX134">
            <v>108.24000000000001</v>
          </cell>
          <cell r="AY134">
            <v>100057.41686</v>
          </cell>
          <cell r="AZ134">
            <v>174247.24690999999</v>
          </cell>
          <cell r="BA134">
            <v>124.24000000000001</v>
          </cell>
          <cell r="BB134">
            <v>24629.73106702742</v>
          </cell>
        </row>
        <row r="136">
          <cell r="C136">
            <v>1191215.55</v>
          </cell>
          <cell r="D136">
            <v>1502866.4342099999</v>
          </cell>
          <cell r="E136">
            <v>768130</v>
          </cell>
          <cell r="F136">
            <v>572428.80757000006</v>
          </cell>
          <cell r="G136">
            <v>0</v>
          </cell>
          <cell r="H136">
            <v>214318.72107</v>
          </cell>
          <cell r="I136">
            <v>1205400.2432800008</v>
          </cell>
          <cell r="J136">
            <v>271415.5673</v>
          </cell>
          <cell r="K136">
            <v>68474.034970000008</v>
          </cell>
          <cell r="L136">
            <v>49805.705620000001</v>
          </cell>
          <cell r="M136">
            <v>0</v>
          </cell>
          <cell r="N136">
            <v>90434.076400000005</v>
          </cell>
          <cell r="O136">
            <v>553910.47675000003</v>
          </cell>
          <cell r="P136">
            <v>472629.71023530053</v>
          </cell>
          <cell r="Q136">
            <v>244572.84597999975</v>
          </cell>
          <cell r="R136">
            <v>282125.78999999998</v>
          </cell>
          <cell r="S136">
            <v>388855.07847000001</v>
          </cell>
          <cell r="T136">
            <v>0</v>
          </cell>
          <cell r="U136">
            <v>454240.61033</v>
          </cell>
          <cell r="V136">
            <v>136014.98829999982</v>
          </cell>
          <cell r="W136">
            <v>870101.31929999997</v>
          </cell>
          <cell r="X136">
            <v>182166.34627000001</v>
          </cell>
          <cell r="Y136">
            <v>0</v>
          </cell>
          <cell r="Z136">
            <v>106548.25840000001</v>
          </cell>
          <cell r="AA136">
            <v>869012.14118000015</v>
          </cell>
          <cell r="AB136">
            <v>18249.700998780801</v>
          </cell>
          <cell r="AC136">
            <v>91277.615959999981</v>
          </cell>
          <cell r="AD136">
            <v>523129.25433999998</v>
          </cell>
          <cell r="AE136">
            <v>26954.127980000001</v>
          </cell>
          <cell r="AF136">
            <v>55539.364379999999</v>
          </cell>
          <cell r="AG136">
            <v>415010.02552999998</v>
          </cell>
          <cell r="AH136">
            <v>44040.971429999991</v>
          </cell>
          <cell r="AI136">
            <v>92944.859920000003</v>
          </cell>
          <cell r="AJ136">
            <v>250811.90418000001</v>
          </cell>
          <cell r="AK136">
            <v>59618.361469999996</v>
          </cell>
          <cell r="AL136">
            <v>462411.46587999997</v>
          </cell>
          <cell r="AM136">
            <v>1852533.5051</v>
          </cell>
          <cell r="AN136">
            <v>21757.685390000002</v>
          </cell>
          <cell r="AO136">
            <v>362495.12478999997</v>
          </cell>
          <cell r="AP136">
            <v>145289.28325999519</v>
          </cell>
          <cell r="AQ136">
            <v>51719.861100000009</v>
          </cell>
          <cell r="AR136">
            <v>113918</v>
          </cell>
          <cell r="AS136">
            <v>90431.461459999991</v>
          </cell>
          <cell r="AT136">
            <v>309910.56792999996</v>
          </cell>
          <cell r="AU136">
            <v>233600.46651999999</v>
          </cell>
          <cell r="AV136">
            <v>93103.550080000015</v>
          </cell>
          <cell r="AW136">
            <v>2341.5293800000013</v>
          </cell>
          <cell r="AX136">
            <v>200793.19</v>
          </cell>
          <cell r="AY136">
            <v>0</v>
          </cell>
          <cell r="AZ136">
            <v>650139.92171999998</v>
          </cell>
          <cell r="BA136">
            <v>220041.19</v>
          </cell>
          <cell r="BB136">
            <v>172160.84237999999</v>
          </cell>
        </row>
        <row r="140">
          <cell r="C140">
            <v>2570.96063</v>
          </cell>
          <cell r="D140">
            <v>4312.6499999999996</v>
          </cell>
          <cell r="E140">
            <v>5557</v>
          </cell>
          <cell r="F140">
            <v>15947.56057</v>
          </cell>
          <cell r="G140">
            <v>8510.03881</v>
          </cell>
          <cell r="H140">
            <v>1703.2834399999999</v>
          </cell>
          <cell r="I140">
            <v>3863.9786400000003</v>
          </cell>
          <cell r="J140">
            <v>2501.3949564999998</v>
          </cell>
          <cell r="K140">
            <v>84.508009999999999</v>
          </cell>
          <cell r="L140">
            <v>1261.7038</v>
          </cell>
          <cell r="M140">
            <v>882.97005000000001</v>
          </cell>
          <cell r="N140">
            <v>1248.53739</v>
          </cell>
          <cell r="O140">
            <v>2016.3036999999999</v>
          </cell>
          <cell r="P140">
            <v>0</v>
          </cell>
          <cell r="Q140">
            <v>1323.27448</v>
          </cell>
          <cell r="R140">
            <v>1971.14</v>
          </cell>
          <cell r="S140">
            <v>3327.20408</v>
          </cell>
          <cell r="T140">
            <v>14496.834779999999</v>
          </cell>
          <cell r="U140">
            <v>2249.26413</v>
          </cell>
          <cell r="V140"/>
          <cell r="W140">
            <v>4949.9407199999996</v>
          </cell>
          <cell r="X140">
            <v>3618.78521</v>
          </cell>
          <cell r="Y140">
            <v>45</v>
          </cell>
          <cell r="Z140">
            <v>95.089500000000001</v>
          </cell>
          <cell r="AA140">
            <v>3782.1103499999999</v>
          </cell>
          <cell r="AB140">
            <v>563.43164000000002</v>
          </cell>
          <cell r="AC140">
            <v>1984.77081</v>
          </cell>
          <cell r="AD140">
            <v>0</v>
          </cell>
          <cell r="AE140">
            <v>623.41359000000011</v>
          </cell>
          <cell r="AF140">
            <v>0</v>
          </cell>
          <cell r="AG140">
            <v>3365.99872</v>
          </cell>
          <cell r="AH140">
            <v>1826.64733</v>
          </cell>
          <cell r="AI140">
            <v>799.66393999999991</v>
          </cell>
          <cell r="AJ140">
            <v>2764.9136800000001</v>
          </cell>
          <cell r="AK140">
            <v>620.03296999999998</v>
          </cell>
          <cell r="AL140">
            <v>4423.4375</v>
          </cell>
          <cell r="AM140">
            <v>2474.3615499999996</v>
          </cell>
          <cell r="AN140">
            <v>192.85</v>
          </cell>
          <cell r="AO140">
            <v>1759.6816900000001</v>
          </cell>
          <cell r="AP140">
            <v>2994.6366200000002</v>
          </cell>
          <cell r="AQ140">
            <v>459.52</v>
          </cell>
          <cell r="AR140">
            <v>1124</v>
          </cell>
          <cell r="AS140">
            <v>1704.1054408</v>
          </cell>
          <cell r="AT140">
            <v>4727.3451100000002</v>
          </cell>
          <cell r="AU140">
            <v>1268.5929900000001</v>
          </cell>
          <cell r="AV140">
            <v>1122.3251699999998</v>
          </cell>
          <cell r="AW140">
            <v>239.87943999999999</v>
          </cell>
          <cell r="AX140">
            <v>1587.42</v>
          </cell>
          <cell r="AY140">
            <v>4771.8375599999999</v>
          </cell>
          <cell r="AZ140">
            <v>2976.6994399999999</v>
          </cell>
          <cell r="BA140">
            <v>19.18</v>
          </cell>
          <cell r="BB140">
            <v>2029.28819</v>
          </cell>
        </row>
        <row r="141">
          <cell r="C141">
            <v>70254.845290588288</v>
          </cell>
          <cell r="D141">
            <v>478120.39</v>
          </cell>
          <cell r="E141">
            <v>269630</v>
          </cell>
          <cell r="F141">
            <v>119014.43878999999</v>
          </cell>
          <cell r="G141"/>
          <cell r="H141">
            <v>85174.274639999989</v>
          </cell>
          <cell r="I141">
            <v>54271.223149999998</v>
          </cell>
          <cell r="J141">
            <v>14854.157630000002</v>
          </cell>
          <cell r="K141">
            <v>58119</v>
          </cell>
          <cell r="L141">
            <v>20814.539690000001</v>
          </cell>
          <cell r="M141">
            <v>8326.4145900000003</v>
          </cell>
          <cell r="N141">
            <v>11181.535970000001</v>
          </cell>
          <cell r="O141">
            <v>98101.328549999991</v>
          </cell>
          <cell r="P141">
            <v>141582.92000000001</v>
          </cell>
          <cell r="Q141">
            <v>24880.933079785958</v>
          </cell>
          <cell r="R141">
            <v>3231.29</v>
          </cell>
          <cell r="S141">
            <v>7946.49</v>
          </cell>
          <cell r="T141">
            <v>23637.969000000001</v>
          </cell>
          <cell r="U141">
            <v>22331.7192</v>
          </cell>
          <cell r="V141">
            <v>9258.6994818599778</v>
          </cell>
          <cell r="W141">
            <v>102444.52265000003</v>
          </cell>
          <cell r="X141">
            <v>12854.435609999999</v>
          </cell>
          <cell r="Y141">
            <v>13500</v>
          </cell>
          <cell r="Z141">
            <v>11083.25626</v>
          </cell>
          <cell r="AA141">
            <v>38639.587080000005</v>
          </cell>
          <cell r="AB141">
            <v>3892.2964900000002</v>
          </cell>
          <cell r="AC141">
            <v>22862.9287</v>
          </cell>
          <cell r="AD141">
            <v>197576.6468972727</v>
          </cell>
          <cell r="AE141">
            <v>3071.4070000000002</v>
          </cell>
          <cell r="AF141">
            <v>4338.2344999999996</v>
          </cell>
          <cell r="AG141"/>
          <cell r="AH141">
            <v>1216.0211200000001</v>
          </cell>
          <cell r="AI141">
            <v>4957.9671499999995</v>
          </cell>
          <cell r="AJ141">
            <v>31722.856350000002</v>
          </cell>
          <cell r="AK141">
            <v>18739.592079999999</v>
          </cell>
          <cell r="AL141">
            <v>22941.532569999999</v>
          </cell>
          <cell r="AM141">
            <v>19862.229649999997</v>
          </cell>
          <cell r="AN141">
            <v>547.35</v>
          </cell>
          <cell r="AO141">
            <v>4969.5480299999999</v>
          </cell>
          <cell r="AP141">
            <v>4921.1580000000004</v>
          </cell>
          <cell r="AQ141">
            <v>8462.4500000000007</v>
          </cell>
          <cell r="AR141">
            <v>24538</v>
          </cell>
          <cell r="AS141">
            <v>17936.843670000002</v>
          </cell>
          <cell r="AT141">
            <v>43094.534729999999</v>
          </cell>
          <cell r="AU141">
            <v>13085.69637</v>
          </cell>
          <cell r="AV141">
            <v>746.61850000000049</v>
          </cell>
          <cell r="AW141">
            <v>5571.24503</v>
          </cell>
          <cell r="AX141">
            <v>11160.96</v>
          </cell>
          <cell r="AY141">
            <v>60319.994470000005</v>
          </cell>
          <cell r="AZ141">
            <v>300129.57030000002</v>
          </cell>
          <cell r="BA141">
            <v>235.71</v>
          </cell>
          <cell r="BB141">
            <v>2072.2197600000004</v>
          </cell>
        </row>
        <row r="142">
          <cell r="C142">
            <v>141196.91915</v>
          </cell>
          <cell r="D142">
            <v>83910.63</v>
          </cell>
          <cell r="E142"/>
          <cell r="F142">
            <v>177110.6838</v>
          </cell>
          <cell r="G142">
            <v>53339.247250000008</v>
          </cell>
          <cell r="H142">
            <v>45462.72582</v>
          </cell>
          <cell r="I142">
            <v>20708.736530000002</v>
          </cell>
          <cell r="J142">
            <v>21090.717069999999</v>
          </cell>
          <cell r="K142">
            <v>0</v>
          </cell>
          <cell r="L142">
            <v>8421.090760000001</v>
          </cell>
          <cell r="M142">
            <v>11338.05854</v>
          </cell>
          <cell r="N142">
            <v>11621.454720000002</v>
          </cell>
          <cell r="O142">
            <v>4009.16869</v>
          </cell>
          <cell r="P142">
            <v>18581.38</v>
          </cell>
          <cell r="Q142">
            <v>0</v>
          </cell>
          <cell r="R142">
            <v>87824.79</v>
          </cell>
          <cell r="S142">
            <v>6739.4618600000003</v>
          </cell>
          <cell r="T142">
            <v>7703.3622300000006</v>
          </cell>
          <cell r="U142">
            <v>6165.56934</v>
          </cell>
          <cell r="V142">
            <v>12200.00208</v>
          </cell>
          <cell r="W142">
            <v>6328.1264499999997</v>
          </cell>
          <cell r="X142">
            <v>1989.85797</v>
          </cell>
          <cell r="Y142">
            <v>0</v>
          </cell>
          <cell r="Z142">
            <v>0</v>
          </cell>
          <cell r="AA142">
            <v>23476.585029999998</v>
          </cell>
          <cell r="AB142"/>
          <cell r="AC142">
            <v>362.25599999999997</v>
          </cell>
          <cell r="AD142">
            <v>976.39907999999991</v>
          </cell>
          <cell r="AE142">
            <v>11258.825999999999</v>
          </cell>
          <cell r="AF142">
            <v>-5.0000000000000001E-3</v>
          </cell>
          <cell r="AG142">
            <v>1290.16184</v>
          </cell>
          <cell r="AH142">
            <v>3422.7341299999994</v>
          </cell>
          <cell r="AI142">
            <v>1520.06421</v>
          </cell>
          <cell r="AJ142">
            <v>23.9</v>
          </cell>
          <cell r="AK142">
            <v>0</v>
          </cell>
          <cell r="AL142">
            <v>14159.56148</v>
          </cell>
          <cell r="AM142">
            <v>410.40222999999997</v>
          </cell>
          <cell r="AN142">
            <v>592.22766000000013</v>
          </cell>
          <cell r="AO142">
            <v>121.11670999999993</v>
          </cell>
          <cell r="AP142">
            <v>1078.16688</v>
          </cell>
          <cell r="AQ142">
            <v>0</v>
          </cell>
          <cell r="AR142">
            <v>488</v>
          </cell>
          <cell r="AS142">
            <v>390.70952</v>
          </cell>
          <cell r="AT142">
            <v>8028.2840999999999</v>
          </cell>
          <cell r="AU142">
            <v>7032.6135599999998</v>
          </cell>
          <cell r="AV142"/>
          <cell r="AW142">
            <v>142.36600000000001</v>
          </cell>
          <cell r="AX142">
            <v>0</v>
          </cell>
          <cell r="AY142">
            <v>17394.304209999998</v>
          </cell>
          <cell r="AZ142">
            <v>72303.157909999994</v>
          </cell>
          <cell r="BA142">
            <v>7225.67</v>
          </cell>
          <cell r="BB142"/>
        </row>
        <row r="143">
          <cell r="C143">
            <v>4296.1558700000005</v>
          </cell>
          <cell r="D143">
            <v>4931.84</v>
          </cell>
          <cell r="E143">
            <v>1596</v>
          </cell>
          <cell r="F143">
            <v>87.262509999999992</v>
          </cell>
          <cell r="G143"/>
          <cell r="H143">
            <v>13893.967259999999</v>
          </cell>
          <cell r="I143">
            <v>7298.5319300000001</v>
          </cell>
          <cell r="J143">
            <v>89.981999999999999</v>
          </cell>
          <cell r="K143">
            <v>546.71751000000006</v>
          </cell>
          <cell r="L143">
            <v>638.68417999999997</v>
          </cell>
          <cell r="M143">
            <v>255.08588</v>
          </cell>
          <cell r="N143">
            <v>1221.50512</v>
          </cell>
          <cell r="O143">
            <v>5132.6591799999997</v>
          </cell>
          <cell r="P143">
            <v>4102.1099999999997</v>
          </cell>
          <cell r="Q143">
            <v>16532.975153700463</v>
          </cell>
          <cell r="R143">
            <v>4042.83</v>
          </cell>
          <cell r="S143">
            <v>15792.002980000001</v>
          </cell>
          <cell r="T143"/>
          <cell r="U143">
            <v>5368.8776500000004</v>
          </cell>
          <cell r="V143">
            <v>717.60717</v>
          </cell>
          <cell r="W143">
            <v>1686.66525</v>
          </cell>
          <cell r="X143">
            <v>4462.7226900000005</v>
          </cell>
          <cell r="Y143">
            <v>206</v>
          </cell>
          <cell r="Z143">
            <v>435.05229000000003</v>
          </cell>
          <cell r="AA143">
            <v>6540.0297199999995</v>
          </cell>
          <cell r="AB143">
            <v>670.38300000000004</v>
          </cell>
          <cell r="AC143">
            <v>101.86148</v>
          </cell>
          <cell r="AD143">
            <v>1364.8810799999999</v>
          </cell>
          <cell r="AE143">
            <v>339.45560999999998</v>
          </cell>
          <cell r="AF143">
            <v>52.199750000000002</v>
          </cell>
          <cell r="AG143">
            <v>17506.864710000002</v>
          </cell>
          <cell r="AH143">
            <v>3718.8778900000002</v>
          </cell>
          <cell r="AI143">
            <v>953.97691999999995</v>
          </cell>
          <cell r="AJ143">
            <v>769.20265000000006</v>
          </cell>
          <cell r="AK143">
            <v>50.567</v>
          </cell>
          <cell r="AL143">
            <v>24600.367280000002</v>
          </cell>
          <cell r="AM143">
            <v>10013.85225</v>
          </cell>
          <cell r="AN143">
            <v>30.557000000000002</v>
          </cell>
          <cell r="AO143">
            <v>1839.8469700000001</v>
          </cell>
          <cell r="AP143">
            <v>6832.8945800000001</v>
          </cell>
          <cell r="AQ143">
            <v>1372.86</v>
          </cell>
          <cell r="AR143">
            <v>2858</v>
          </cell>
          <cell r="AS143">
            <v>4280.4814299999998</v>
          </cell>
          <cell r="AT143">
            <v>2719.1699700000004</v>
          </cell>
          <cell r="AU143">
            <v>0</v>
          </cell>
          <cell r="AV143">
            <v>226.70769000000001</v>
          </cell>
          <cell r="AW143">
            <v>445.55059999999997</v>
          </cell>
          <cell r="AX143">
            <v>1102.94</v>
          </cell>
          <cell r="AY143">
            <v>18418.430400000005</v>
          </cell>
          <cell r="AZ143">
            <v>18421.655480000001</v>
          </cell>
          <cell r="BA143">
            <v>5</v>
          </cell>
          <cell r="BB143"/>
        </row>
        <row r="144">
          <cell r="C144">
            <v>530.29999999999995</v>
          </cell>
          <cell r="D144">
            <v>600</v>
          </cell>
          <cell r="E144"/>
          <cell r="F144">
            <v>0</v>
          </cell>
          <cell r="G144"/>
          <cell r="H144">
            <v>0</v>
          </cell>
          <cell r="I144"/>
          <cell r="J144"/>
          <cell r="K144">
            <v>0</v>
          </cell>
          <cell r="L144">
            <v>0</v>
          </cell>
          <cell r="M144"/>
          <cell r="N144"/>
          <cell r="O144"/>
          <cell r="P144">
            <v>0</v>
          </cell>
          <cell r="Q144">
            <v>0</v>
          </cell>
          <cell r="R144">
            <v>0</v>
          </cell>
          <cell r="S144"/>
          <cell r="T144"/>
          <cell r="U144"/>
          <cell r="V144"/>
          <cell r="W144">
            <v>0</v>
          </cell>
          <cell r="X144">
            <v>0</v>
          </cell>
          <cell r="Y144">
            <v>0</v>
          </cell>
          <cell r="Z144">
            <v>16.350000000000001</v>
          </cell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/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/>
          <cell r="AS144">
            <v>0</v>
          </cell>
          <cell r="AT144">
            <v>0</v>
          </cell>
          <cell r="AU144">
            <v>0</v>
          </cell>
          <cell r="AV144"/>
          <cell r="AW144">
            <v>0</v>
          </cell>
          <cell r="AX144">
            <v>0</v>
          </cell>
          <cell r="AY144">
            <v>152.339</v>
          </cell>
          <cell r="AZ144">
            <v>0</v>
          </cell>
          <cell r="BA144">
            <v>0</v>
          </cell>
          <cell r="BB144"/>
        </row>
        <row r="145">
          <cell r="C145">
            <v>251285.45163999998</v>
          </cell>
          <cell r="D145">
            <v>525127.31999999995</v>
          </cell>
          <cell r="E145">
            <v>23127</v>
          </cell>
          <cell r="F145">
            <v>556029.97949000006</v>
          </cell>
          <cell r="G145"/>
          <cell r="H145">
            <v>402447.20436999999</v>
          </cell>
          <cell r="I145">
            <v>187687.42290000001</v>
          </cell>
          <cell r="J145">
            <v>128344.73337999999</v>
          </cell>
          <cell r="K145">
            <v>0</v>
          </cell>
          <cell r="L145">
            <v>36846.211439999999</v>
          </cell>
          <cell r="M145">
            <v>8163.4165499999999</v>
          </cell>
          <cell r="N145">
            <v>24333.73186</v>
          </cell>
          <cell r="O145">
            <v>53504.770600000003</v>
          </cell>
          <cell r="P145">
            <v>14454.338824501841</v>
          </cell>
          <cell r="Q145">
            <v>17040.609527886503</v>
          </cell>
          <cell r="R145">
            <v>49494.17</v>
          </cell>
          <cell r="S145">
            <v>544.2824961047005</v>
          </cell>
          <cell r="T145"/>
          <cell r="U145">
            <v>117644.39115000001</v>
          </cell>
          <cell r="V145">
            <v>0</v>
          </cell>
          <cell r="W145">
            <v>111925.95665000001</v>
          </cell>
          <cell r="X145">
            <v>42143.620369999997</v>
          </cell>
          <cell r="Y145">
            <v>46240</v>
          </cell>
          <cell r="Z145">
            <v>3788.0321199999998</v>
          </cell>
          <cell r="AA145">
            <v>237118.51297000001</v>
          </cell>
          <cell r="AB145">
            <v>5033.0355</v>
          </cell>
          <cell r="AC145">
            <v>21832.663270000001</v>
          </cell>
          <cell r="AD145">
            <v>81107.49487000001</v>
          </cell>
          <cell r="AE145">
            <v>27207.511999999999</v>
          </cell>
          <cell r="AF145">
            <v>17570.390839543841</v>
          </cell>
          <cell r="AG145">
            <v>75391.476540000003</v>
          </cell>
          <cell r="AH145">
            <v>20252.731640000002</v>
          </cell>
          <cell r="AI145">
            <v>15378.9058</v>
          </cell>
          <cell r="AJ145">
            <v>48463.726240000004</v>
          </cell>
          <cell r="AK145">
            <v>25578.646290000001</v>
          </cell>
          <cell r="AL145">
            <v>42239.281924127354</v>
          </cell>
          <cell r="AM145">
            <v>82696.493409999995</v>
          </cell>
          <cell r="AN145">
            <v>3654.4177100000002</v>
          </cell>
          <cell r="AO145">
            <v>33809.658230000001</v>
          </cell>
          <cell r="AP145">
            <v>3.5078299999999998</v>
          </cell>
          <cell r="AQ145">
            <v>3502.77</v>
          </cell>
          <cell r="AR145">
            <v>14676</v>
          </cell>
          <cell r="AS145">
            <v>7173.4389499999997</v>
          </cell>
          <cell r="AT145">
            <v>43085.231140000004</v>
          </cell>
          <cell r="AU145">
            <v>0</v>
          </cell>
          <cell r="AV145">
            <v>17170.374339999998</v>
          </cell>
          <cell r="AW145">
            <v>1978.7326200000002</v>
          </cell>
          <cell r="AX145">
            <v>18060.22</v>
          </cell>
          <cell r="AY145">
            <v>44411.665090000002</v>
          </cell>
          <cell r="AZ145">
            <v>417837.33815999998</v>
          </cell>
          <cell r="BA145">
            <v>736.86</v>
          </cell>
          <cell r="BB145">
            <v>21099.710899999998</v>
          </cell>
        </row>
        <row r="146">
          <cell r="C146">
            <v>0</v>
          </cell>
          <cell r="D146"/>
          <cell r="E146">
            <v>25862</v>
          </cell>
          <cell r="F146">
            <v>0</v>
          </cell>
          <cell r="G146"/>
          <cell r="H146">
            <v>0</v>
          </cell>
          <cell r="I146">
            <v>29842.960600000002</v>
          </cell>
          <cell r="J146"/>
          <cell r="K146">
            <v>0</v>
          </cell>
          <cell r="L146">
            <v>0</v>
          </cell>
          <cell r="M146"/>
          <cell r="N146"/>
          <cell r="O146"/>
          <cell r="P146">
            <v>0</v>
          </cell>
          <cell r="Q146">
            <v>0</v>
          </cell>
          <cell r="R146">
            <v>0</v>
          </cell>
          <cell r="S146"/>
          <cell r="T146"/>
          <cell r="U146"/>
          <cell r="V146"/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191211.72656000001</v>
          </cell>
          <cell r="AB146"/>
          <cell r="AC146"/>
          <cell r="AD146">
            <v>0</v>
          </cell>
          <cell r="AE146"/>
          <cell r="AF146">
            <v>23370.218000000001</v>
          </cell>
          <cell r="AG146">
            <v>12168</v>
          </cell>
          <cell r="AH146">
            <v>0</v>
          </cell>
          <cell r="AI146"/>
          <cell r="AJ146">
            <v>6071.3920499999995</v>
          </cell>
          <cell r="AK146"/>
          <cell r="AL146"/>
          <cell r="AM146">
            <v>0</v>
          </cell>
          <cell r="AN146"/>
          <cell r="AO146"/>
          <cell r="AP146">
            <v>0</v>
          </cell>
          <cell r="AQ146">
            <v>0</v>
          </cell>
          <cell r="AR146"/>
          <cell r="AS146">
            <v>0</v>
          </cell>
          <cell r="AT146">
            <v>0</v>
          </cell>
          <cell r="AU146">
            <v>0</v>
          </cell>
          <cell r="AV146"/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/>
        </row>
        <row r="147">
          <cell r="C147">
            <v>432404.92173347436</v>
          </cell>
          <cell r="D147">
            <v>303651.71000000002</v>
          </cell>
          <cell r="E147">
            <v>41130</v>
          </cell>
          <cell r="F147">
            <v>59266.780659999997</v>
          </cell>
          <cell r="G147">
            <v>480915.71161779022</v>
          </cell>
          <cell r="H147">
            <v>24627.091990000001</v>
          </cell>
          <cell r="I147">
            <v>94725.448059999995</v>
          </cell>
          <cell r="J147">
            <v>12795.66207</v>
          </cell>
          <cell r="K147">
            <v>4280.6010200000001</v>
          </cell>
          <cell r="L147">
            <v>30351.570960000001</v>
          </cell>
          <cell r="M147">
            <v>6334.0507890034196</v>
          </cell>
          <cell r="N147">
            <v>4629.5950000000003</v>
          </cell>
          <cell r="O147">
            <v>23130.502089999998</v>
          </cell>
          <cell r="P147">
            <v>39029.160000000003</v>
          </cell>
          <cell r="Q147">
            <v>15105.383576249758</v>
          </cell>
          <cell r="R147">
            <v>20380.330000000002</v>
          </cell>
          <cell r="S147"/>
          <cell r="T147">
            <v>488248.2337706887</v>
          </cell>
          <cell r="U147">
            <v>20133.006239999999</v>
          </cell>
          <cell r="V147">
            <v>22166.947680904388</v>
          </cell>
          <cell r="W147">
            <v>36637.458880000006</v>
          </cell>
          <cell r="X147">
            <v>5244.9712399999999</v>
          </cell>
          <cell r="Y147">
            <v>2172</v>
          </cell>
          <cell r="Z147">
            <v>13134.012000000001</v>
          </cell>
          <cell r="AA147">
            <v>26876.825339999999</v>
          </cell>
          <cell r="AB147">
            <v>4315.561046615243</v>
          </cell>
          <cell r="AC147">
            <v>11592.826489999999</v>
          </cell>
          <cell r="AD147">
            <v>88374.201050000003</v>
          </cell>
          <cell r="AE147">
            <v>3724.96497</v>
          </cell>
          <cell r="AF147">
            <v>19405.228719999999</v>
          </cell>
          <cell r="AG147">
            <v>16700.733909999999</v>
          </cell>
          <cell r="AH147">
            <v>2098.02612</v>
          </cell>
          <cell r="AI147">
            <v>5702.0086209089495</v>
          </cell>
          <cell r="AJ147">
            <v>14032.757428945493</v>
          </cell>
          <cell r="AK147">
            <v>51.769709999999996</v>
          </cell>
          <cell r="AL147">
            <v>21999.416459999993</v>
          </cell>
          <cell r="AM147">
            <v>145357.32561</v>
          </cell>
          <cell r="AN147"/>
          <cell r="AO147">
            <v>17765.653730000002</v>
          </cell>
          <cell r="AP147">
            <v>13592.765810000001</v>
          </cell>
          <cell r="AQ147">
            <v>0</v>
          </cell>
          <cell r="AR147">
            <v>15457</v>
          </cell>
          <cell r="AS147">
            <v>7031.6265400000002</v>
          </cell>
          <cell r="AT147">
            <v>33533.028620000005</v>
          </cell>
          <cell r="AU147">
            <v>26236.368730000002</v>
          </cell>
          <cell r="AV147"/>
          <cell r="AW147">
            <v>1202.43109</v>
          </cell>
          <cell r="AX147">
            <v>2174.48</v>
          </cell>
          <cell r="AY147">
            <v>27617.919879999998</v>
          </cell>
          <cell r="AZ147">
            <v>239287.53320999999</v>
          </cell>
          <cell r="BA147">
            <v>0</v>
          </cell>
          <cell r="BB147">
            <v>2499.2914050085496</v>
          </cell>
        </row>
        <row r="148">
          <cell r="C148">
            <v>325395.61612001376</v>
          </cell>
          <cell r="D148">
            <v>666002.26</v>
          </cell>
          <cell r="E148">
            <v>367367</v>
          </cell>
          <cell r="F148">
            <v>319004.70233</v>
          </cell>
          <cell r="G148">
            <v>168374.8229845457</v>
          </cell>
          <cell r="H148">
            <v>42009.664189999996</v>
          </cell>
          <cell r="I148">
            <v>29482.420870000031</v>
          </cell>
          <cell r="J148">
            <v>44142.48588</v>
          </cell>
          <cell r="K148">
            <v>41935.665159999997</v>
          </cell>
          <cell r="L148">
            <v>110883.83140999998</v>
          </cell>
          <cell r="M148">
            <v>17238.412279999997</v>
          </cell>
          <cell r="N148">
            <v>2352.5785599999999</v>
          </cell>
          <cell r="O148">
            <v>105285.13627000002</v>
          </cell>
          <cell r="P148">
            <v>46818.58</v>
          </cell>
          <cell r="Q148">
            <v>736.69065000000001</v>
          </cell>
          <cell r="R148">
            <v>383786.82</v>
          </cell>
          <cell r="S148">
            <v>5647.1500000000005</v>
          </cell>
          <cell r="T148">
            <v>6223.2971000003217</v>
          </cell>
          <cell r="U148"/>
          <cell r="V148">
            <v>23765.046319469606</v>
          </cell>
          <cell r="W148">
            <v>84354.440220000004</v>
          </cell>
          <cell r="X148">
            <v>60680.586830000058</v>
          </cell>
          <cell r="Y148">
            <v>55037</v>
          </cell>
          <cell r="Z148">
            <v>23772.98588</v>
          </cell>
          <cell r="AA148">
            <v>359511.17675000004</v>
          </cell>
          <cell r="AB148">
            <v>34283.102724604192</v>
          </cell>
          <cell r="AC148">
            <v>25622.137739999998</v>
          </cell>
          <cell r="AD148">
            <v>12143.777859999998</v>
          </cell>
          <cell r="AE148">
            <v>12.25</v>
          </cell>
          <cell r="AF148">
            <v>213124.56923729205</v>
          </cell>
          <cell r="AG148">
            <v>140348.25557000001</v>
          </cell>
          <cell r="AH148">
            <v>23247.894937190191</v>
          </cell>
          <cell r="AI148">
            <v>81587.763260000022</v>
          </cell>
          <cell r="AJ148">
            <v>151539.43277902232</v>
          </cell>
          <cell r="AK148">
            <v>791.52218000000005</v>
          </cell>
          <cell r="AL148">
            <v>113816.48994000022</v>
          </cell>
          <cell r="AM148">
            <v>293740.43280000018</v>
          </cell>
          <cell r="AN148">
            <v>144.28399999999999</v>
          </cell>
          <cell r="AO148">
            <v>943.99812999991968</v>
          </cell>
          <cell r="AP148">
            <v>2026.76025</v>
          </cell>
          <cell r="AQ148">
            <v>8895.0829999999987</v>
          </cell>
          <cell r="AR148"/>
          <cell r="AS148">
            <v>17883.146650000032</v>
          </cell>
          <cell r="AT148">
            <v>136803.80260000002</v>
          </cell>
          <cell r="AU148">
            <v>3857.1993299999999</v>
          </cell>
          <cell r="AV148">
            <v>7</v>
          </cell>
          <cell r="AW148">
            <v>3293.2941099999998</v>
          </cell>
          <cell r="AX148">
            <v>9751.93</v>
          </cell>
          <cell r="AY148">
            <v>123041.70993999999</v>
          </cell>
          <cell r="AZ148">
            <v>306878.37422</v>
          </cell>
          <cell r="BA148">
            <v>202.55</v>
          </cell>
          <cell r="BB148">
            <v>4347.9226999999992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900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278.36563000000001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</row>
        <row r="153">
          <cell r="E153">
            <v>0</v>
          </cell>
          <cell r="F153">
            <v>0</v>
          </cell>
          <cell r="K153"/>
          <cell r="P153">
            <v>0</v>
          </cell>
          <cell r="Q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D153">
            <v>0</v>
          </cell>
          <cell r="AG153">
            <v>1371.7586899999999</v>
          </cell>
          <cell r="AJ153">
            <v>2600</v>
          </cell>
          <cell r="AM153">
            <v>4846.4660000000003</v>
          </cell>
          <cell r="AS153">
            <v>0</v>
          </cell>
          <cell r="AW153">
            <v>0</v>
          </cell>
          <cell r="BA153">
            <v>0</v>
          </cell>
          <cell r="BB153">
            <v>0</v>
          </cell>
        </row>
        <row r="154">
          <cell r="C154">
            <v>1862.5684500007631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555.38180999726058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21.310000000000002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5588015.9510900006</v>
          </cell>
          <cell r="T154">
            <v>4.92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5.7</v>
          </cell>
          <cell r="AE154">
            <v>0</v>
          </cell>
          <cell r="AF154">
            <v>0</v>
          </cell>
          <cell r="AG154">
            <v>0</v>
          </cell>
          <cell r="AH154">
            <v>1608530.7441200002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-6.3000000000000003E-4</v>
          </cell>
          <cell r="AT154">
            <v>0</v>
          </cell>
          <cell r="AU154">
            <v>0</v>
          </cell>
          <cell r="AV154">
            <v>0</v>
          </cell>
          <cell r="AW154">
            <v>28230.512589999995</v>
          </cell>
          <cell r="AX154">
            <v>0</v>
          </cell>
          <cell r="AY154">
            <v>0</v>
          </cell>
          <cell r="AZ154">
            <v>13052403.218350001</v>
          </cell>
          <cell r="BA154">
            <v>7317.46</v>
          </cell>
          <cell r="BB154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28805.916260001184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12317.932469999068</v>
          </cell>
          <cell r="X157">
            <v>0</v>
          </cell>
          <cell r="Y157">
            <v>0</v>
          </cell>
          <cell r="Z157">
            <v>6245.4427500000002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27193.455839999951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784.84114999999997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5897.9858253000002</v>
          </cell>
          <cell r="AT157">
            <v>14573.825730000019</v>
          </cell>
          <cell r="AU157">
            <v>0</v>
          </cell>
          <cell r="AV157">
            <v>0</v>
          </cell>
          <cell r="AW157">
            <v>0</v>
          </cell>
          <cell r="AX157">
            <v>19345.52</v>
          </cell>
          <cell r="AY157">
            <v>19707.924660000077</v>
          </cell>
          <cell r="AZ157">
            <v>0</v>
          </cell>
          <cell r="BA157">
            <v>11280.51</v>
          </cell>
          <cell r="BB15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3"/>
  <sheetViews>
    <sheetView tabSelected="1" topLeftCell="B1" workbookViewId="0">
      <selection sqref="A1:BC1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hidden="1" customWidth="1"/>
    <col min="5" max="53" width="15.7109375" hidden="1" customWidth="1"/>
    <col min="54" max="54" width="15.7109375" customWidth="1"/>
    <col min="55" max="55" width="17.7109375" customWidth="1"/>
    <col min="56" max="56" width="2" customWidth="1"/>
    <col min="57" max="57" width="12.85546875" customWidth="1"/>
    <col min="58" max="58" width="12.140625" customWidth="1"/>
    <col min="59" max="59" width="9.42578125" customWidth="1"/>
    <col min="60" max="60" width="15.7109375" customWidth="1"/>
    <col min="61" max="61" width="15.28515625" customWidth="1"/>
    <col min="63" max="63" width="12.28515625" customWidth="1"/>
    <col min="64" max="64" width="9.42578125" customWidth="1"/>
    <col min="65" max="65" width="11.85546875" customWidth="1"/>
    <col min="66" max="66" width="12.85546875" bestFit="1" customWidth="1"/>
    <col min="68" max="68" width="11.85546875" bestFit="1" customWidth="1"/>
  </cols>
  <sheetData>
    <row r="1" spans="1:68" ht="20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68" ht="17.2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L2" s="23"/>
    </row>
    <row r="3" spans="1:68" ht="38.2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1"/>
      <c r="BE3" s="1"/>
      <c r="BF3" s="1"/>
      <c r="BG3" s="1"/>
    </row>
    <row r="4" spans="1:68" ht="16.5" customHeight="1">
      <c r="A4" s="42" t="s">
        <v>81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2" t="s">
        <v>3</v>
      </c>
      <c r="BK4" s="23"/>
    </row>
    <row r="5" spans="1:68" ht="16.5" customHeight="1">
      <c r="A5" s="43" t="s">
        <v>4</v>
      </c>
      <c r="B5" s="4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">
        <v>32</v>
      </c>
      <c r="AI5" s="3">
        <v>33</v>
      </c>
      <c r="AJ5" s="3">
        <v>34</v>
      </c>
      <c r="AK5" s="3">
        <v>35</v>
      </c>
      <c r="AL5" s="3">
        <v>36</v>
      </c>
      <c r="AM5" s="3">
        <v>37</v>
      </c>
      <c r="AN5" s="3">
        <v>38</v>
      </c>
      <c r="AO5" s="3">
        <v>39</v>
      </c>
      <c r="AP5" s="3">
        <v>40</v>
      </c>
      <c r="AQ5" s="3">
        <v>41</v>
      </c>
      <c r="AR5" s="3">
        <v>42</v>
      </c>
      <c r="AS5" s="3">
        <v>43</v>
      </c>
      <c r="AT5" s="3">
        <v>44</v>
      </c>
      <c r="AU5" s="3">
        <v>45</v>
      </c>
      <c r="AV5" s="3">
        <v>46</v>
      </c>
      <c r="AW5" s="3">
        <v>47</v>
      </c>
      <c r="AX5" s="3">
        <v>48</v>
      </c>
      <c r="AY5" s="3">
        <v>49</v>
      </c>
      <c r="AZ5" s="3">
        <v>50</v>
      </c>
      <c r="BA5" s="3">
        <v>51</v>
      </c>
      <c r="BB5" s="3">
        <v>52</v>
      </c>
      <c r="BC5" s="44" t="s">
        <v>5</v>
      </c>
      <c r="BE5" s="37"/>
      <c r="BF5" s="38"/>
      <c r="BG5" s="38"/>
      <c r="BH5" s="39"/>
      <c r="BI5" s="40"/>
      <c r="BJ5" s="38"/>
    </row>
    <row r="6" spans="1:68" ht="17.25" customHeight="1">
      <c r="A6" s="43"/>
      <c r="B6" s="43"/>
      <c r="C6" s="4" t="str">
        <f>'[1]Posting 1.1'!D4</f>
        <v>Gramin</v>
      </c>
      <c r="D6" s="4" t="str">
        <f>'[1]Posting 1.1'!E4</f>
        <v>Nirdhan</v>
      </c>
      <c r="E6" s="4" t="str">
        <f>'[1]Posting 1.1'!F4</f>
        <v>DIPROSC</v>
      </c>
      <c r="F6" s="4" t="str">
        <f>'[1]Posting 1.1'!G4</f>
        <v>Chhimek</v>
      </c>
      <c r="G6" s="4" t="str">
        <f>'[1]Posting 1.1'!H4</f>
        <v>Swalamban</v>
      </c>
      <c r="H6" s="4" t="str">
        <f>'[1]Posting 1.1'!I4</f>
        <v>Sanakisan</v>
      </c>
      <c r="I6" s="4" t="str">
        <f>'[1]Posting 1.1'!J4</f>
        <v>NERUDE</v>
      </c>
      <c r="J6" s="4" t="str">
        <f>'[1]Posting 1.1'!K4</f>
        <v>Sworojgar</v>
      </c>
      <c r="K6" s="4" t="str">
        <f>'[1]Posting 1.1'!L4</f>
        <v>First</v>
      </c>
      <c r="L6" s="4" t="str">
        <f>'[1]Posting 1.1'!M4</f>
        <v>Kalika</v>
      </c>
      <c r="M6" s="4" t="str">
        <f>'[1]Posting 1.1'!N4</f>
        <v>Jana</v>
      </c>
      <c r="N6" s="4" t="str">
        <f>'[1]Posting 1.1'!O4</f>
        <v>Mithila</v>
      </c>
      <c r="O6" s="4" t="str">
        <f>'[1]Posting 1.1'!P4</f>
        <v>Womi</v>
      </c>
      <c r="P6" s="4" t="str">
        <f>'[1]Posting 1.1'!Q4</f>
        <v>LaxmiMF</v>
      </c>
      <c r="Q6" s="4" t="str">
        <f>'[1]Posting 1.1'!R4</f>
        <v>Himalayan</v>
      </c>
      <c r="R6" s="4" t="str">
        <f>'[1]Posting 1.1'!S4</f>
        <v>VijayMF</v>
      </c>
      <c r="S6" s="4" t="str">
        <f>'[1]Posting 1.1'!T4</f>
        <v>NMBMF</v>
      </c>
      <c r="T6" s="4" t="str">
        <f>'[1]Posting 1.1'!U4</f>
        <v>ForwardMF</v>
      </c>
      <c r="U6" s="4" t="str">
        <f>'[1]Posting 1.1'!V4</f>
        <v>GIMEMF</v>
      </c>
      <c r="V6" s="4" t="str">
        <f>'[1]Posting 1.1'!W4</f>
        <v>MahuliMF</v>
      </c>
      <c r="W6" s="4" t="str">
        <f>'[1]Posting 1.1'!X4</f>
        <v>MeroMF</v>
      </c>
      <c r="X6" s="4" t="str">
        <f>'[1]Posting 1.1'!Y4</f>
        <v>SamataMF</v>
      </c>
      <c r="Y6" s="4" t="str">
        <f>'[1]Posting 1.1'!Z4</f>
        <v>RSDCMF</v>
      </c>
      <c r="Z6" s="4" t="str">
        <f>'[1]Posting 1.1'!AA4</f>
        <v>SamudayikMF</v>
      </c>
      <c r="AA6" s="4" t="str">
        <f>'[1]Posting 1.1'!AB4</f>
        <v>NationalMF</v>
      </c>
      <c r="AB6" s="4" t="str">
        <f>'[1]Posting 1.1'!AC4</f>
        <v>WeannepalMF</v>
      </c>
      <c r="AC6" s="4" t="str">
        <f>'[1]Posting 1.1'!AD4</f>
        <v>UnnatiMF</v>
      </c>
      <c r="AD6" s="4" t="str">
        <f>'[1]Posting 1.1'!AE4</f>
        <v>NADEP</v>
      </c>
      <c r="AE6" s="4" t="str">
        <f>'[1]Posting 1.1'!AF4</f>
        <v>Support</v>
      </c>
      <c r="AF6" s="4" t="str">
        <f>'[1]Posting 1.1'!AG4</f>
        <v>AChautari</v>
      </c>
      <c r="AG6" s="4" t="str">
        <f>'[1]Posting 1.1'!AH4</f>
        <v>Asha</v>
      </c>
      <c r="AH6" s="4" t="str">
        <f>'[1]Posting 1.1'!AI4</f>
        <v>Gurans</v>
      </c>
      <c r="AI6" s="4" t="str">
        <f>'[1]Posting 1.1'!AJ4</f>
        <v>Ganapati</v>
      </c>
      <c r="AJ6" s="4" t="str">
        <f>'[1]Posting 1.1'!AK4</f>
        <v>Infinity</v>
      </c>
      <c r="AK6" s="4" t="str">
        <f>'[1]Posting 1.1'!AL4</f>
        <v>Swabhiman</v>
      </c>
      <c r="AL6" s="4" t="str">
        <f>'[1]Posting 1.1'!AM4</f>
        <v>Sampada</v>
      </c>
      <c r="AM6" s="4" t="str">
        <f>'[1]Posting 1.1'!AN4</f>
        <v>NICMF</v>
      </c>
      <c r="AN6" s="4" t="str">
        <f>'[1]Posting 1.1'!AO4</f>
        <v>Samaj</v>
      </c>
      <c r="AO6" s="4" t="str">
        <f>'[1]Posting 1.1'!AP4</f>
        <v>Mahila</v>
      </c>
      <c r="AP6" s="4" t="str">
        <f>'[1]Posting 1.1'!AQ4</f>
        <v>Unique</v>
      </c>
      <c r="AQ6" s="4" t="str">
        <f>'[1]Posting 1.1'!AR4</f>
        <v>Manushi</v>
      </c>
      <c r="AR6" s="4" t="str">
        <f>'[1]Posting 1.1'!AS4</f>
        <v>Upakar</v>
      </c>
      <c r="AS6" s="4" t="str">
        <f>'[1]Posting 1.1'!AT4</f>
        <v>Dhaulagiri</v>
      </c>
      <c r="AT6" s="4" t="str">
        <f>'[1]Posting 1.1'!AU4</f>
        <v>CYC</v>
      </c>
      <c r="AU6" s="4" t="str">
        <f>'[1]Posting 1.1'!AV4</f>
        <v>NESDO</v>
      </c>
      <c r="AV6" s="4" t="str">
        <f>'[1]Posting 1.1'!AW4</f>
        <v>Aatmanirbhar</v>
      </c>
      <c r="AW6" s="4" t="str">
        <f>'[1]Posting 1.1'!AX4</f>
        <v>Swastik</v>
      </c>
      <c r="AX6" s="4" t="str">
        <f>'[1]Posting 1.1'!AY4</f>
        <v>Shrijanshil</v>
      </c>
      <c r="AY6" s="4" t="str">
        <f>'[1]Posting 1.1'!AZ4</f>
        <v>Matribhumi</v>
      </c>
      <c r="AZ6" s="4" t="str">
        <f>'[1]Posting 1.1'!BA4</f>
        <v>Jeevan</v>
      </c>
      <c r="BA6" s="4" t="str">
        <f>'[1]Posting 1.1'!BB4</f>
        <v>Super</v>
      </c>
      <c r="BB6" s="4" t="str">
        <f>'[1]Posting 1.1'!BC4</f>
        <v>Aviyan</v>
      </c>
      <c r="BC6" s="45"/>
      <c r="BE6" s="23"/>
      <c r="BF6" s="23"/>
      <c r="BG6" s="23"/>
      <c r="BH6" s="23"/>
      <c r="BI6" s="23"/>
      <c r="BJ6" s="23"/>
    </row>
    <row r="7" spans="1:68">
      <c r="A7" s="5">
        <v>1</v>
      </c>
      <c r="B7" s="6" t="s">
        <v>6</v>
      </c>
      <c r="C7" s="24">
        <f t="shared" ref="C7:BB7" si="0">SUM(C8:C12)</f>
        <v>2583327.7441745219</v>
      </c>
      <c r="D7" s="24">
        <f t="shared" si="0"/>
        <v>5459125.6399999997</v>
      </c>
      <c r="E7" s="24">
        <f t="shared" si="0"/>
        <v>3914948</v>
      </c>
      <c r="F7" s="24">
        <f t="shared" si="0"/>
        <v>8302948.0502699995</v>
      </c>
      <c r="G7" s="24">
        <f t="shared" si="0"/>
        <v>3748993.1683065533</v>
      </c>
      <c r="H7" s="24">
        <f t="shared" si="0"/>
        <v>10307219.842505394</v>
      </c>
      <c r="I7" s="24">
        <f t="shared" si="0"/>
        <v>2896892.314536578</v>
      </c>
      <c r="J7" s="24">
        <f t="shared" si="0"/>
        <v>1223056.4890446626</v>
      </c>
      <c r="K7" s="24">
        <f t="shared" si="0"/>
        <v>1766556.6759600001</v>
      </c>
      <c r="L7" s="24">
        <f t="shared" si="0"/>
        <v>730066.4159534201</v>
      </c>
      <c r="M7" s="24">
        <f t="shared" si="0"/>
        <v>282767.21034234902</v>
      </c>
      <c r="N7" s="24">
        <f t="shared" si="0"/>
        <v>438558.71902999998</v>
      </c>
      <c r="O7" s="24">
        <f t="shared" si="0"/>
        <v>1607104.0472134999</v>
      </c>
      <c r="P7" s="24">
        <f t="shared" si="0"/>
        <v>761740.39</v>
      </c>
      <c r="Q7" s="24">
        <f t="shared" si="0"/>
        <v>526067.39274255862</v>
      </c>
      <c r="R7" s="24">
        <f t="shared" si="0"/>
        <v>1234063.2999999998</v>
      </c>
      <c r="S7" s="24">
        <f t="shared" si="0"/>
        <v>997361.08081723459</v>
      </c>
      <c r="T7" s="24">
        <f t="shared" si="0"/>
        <v>3193316.337584238</v>
      </c>
      <c r="U7" s="24">
        <f t="shared" si="0"/>
        <v>1299931.8143918</v>
      </c>
      <c r="V7" s="24">
        <f t="shared" si="0"/>
        <v>792673.83829499688</v>
      </c>
      <c r="W7" s="24">
        <f t="shared" si="0"/>
        <v>2244782.2575428006</v>
      </c>
      <c r="X7" s="24">
        <f t="shared" si="0"/>
        <v>906882.19709999999</v>
      </c>
      <c r="Y7" s="24">
        <f t="shared" si="0"/>
        <v>1302918.7</v>
      </c>
      <c r="Z7" s="24">
        <f t="shared" si="0"/>
        <v>197922.62647000002</v>
      </c>
      <c r="AA7" s="24">
        <f t="shared" si="0"/>
        <v>3263145.7853344004</v>
      </c>
      <c r="AB7" s="24">
        <f t="shared" si="0"/>
        <v>116211.91431215855</v>
      </c>
      <c r="AC7" s="24">
        <f t="shared" si="0"/>
        <v>321357.42677676002</v>
      </c>
      <c r="AD7" s="24">
        <f t="shared" si="0"/>
        <v>743449.82490999997</v>
      </c>
      <c r="AE7" s="24">
        <f t="shared" si="0"/>
        <v>207489.97977999997</v>
      </c>
      <c r="AF7" s="24">
        <f t="shared" si="0"/>
        <v>569795.59464773093</v>
      </c>
      <c r="AG7" s="24">
        <f t="shared" si="0"/>
        <v>1377759.9546399999</v>
      </c>
      <c r="AH7" s="24">
        <f t="shared" si="0"/>
        <v>185084.43148</v>
      </c>
      <c r="AI7" s="24">
        <f t="shared" si="0"/>
        <v>286493.45885090914</v>
      </c>
      <c r="AJ7" s="24">
        <f t="shared" si="0"/>
        <v>779122.79099499492</v>
      </c>
      <c r="AK7" s="24">
        <f t="shared" si="0"/>
        <v>287129.48497169995</v>
      </c>
      <c r="AL7" s="24">
        <f t="shared" si="0"/>
        <v>1048938.7888499401</v>
      </c>
      <c r="AM7" s="24">
        <f t="shared" si="0"/>
        <v>2108891.53369</v>
      </c>
      <c r="AN7" s="24">
        <f t="shared" si="0"/>
        <v>59626.094630000007</v>
      </c>
      <c r="AO7" s="24">
        <f t="shared" si="0"/>
        <v>514284.88647651183</v>
      </c>
      <c r="AP7" s="24">
        <f t="shared" si="0"/>
        <v>385732.05599999998</v>
      </c>
      <c r="AQ7" s="24">
        <f t="shared" si="0"/>
        <v>141906.4549525</v>
      </c>
      <c r="AR7" s="24">
        <f t="shared" si="0"/>
        <v>237822</v>
      </c>
      <c r="AS7" s="24">
        <f t="shared" si="0"/>
        <v>226003.77166752503</v>
      </c>
      <c r="AT7" s="24">
        <f t="shared" si="0"/>
        <v>705255.83905329998</v>
      </c>
      <c r="AU7" s="24">
        <f t="shared" si="0"/>
        <v>771227.14523000002</v>
      </c>
      <c r="AV7" s="24">
        <f t="shared" si="0"/>
        <v>306069.56350000005</v>
      </c>
      <c r="AW7" s="24">
        <f t="shared" si="0"/>
        <v>103843.11877109999</v>
      </c>
      <c r="AX7" s="24">
        <f t="shared" si="0"/>
        <v>282143.30000000005</v>
      </c>
      <c r="AY7" s="24">
        <f t="shared" si="0"/>
        <v>1183034.70046</v>
      </c>
      <c r="AZ7" s="24">
        <f t="shared" si="0"/>
        <v>3978593.9823916731</v>
      </c>
      <c r="BA7" s="24">
        <f t="shared" si="0"/>
        <v>-611974.25</v>
      </c>
      <c r="BB7" s="24">
        <f t="shared" si="0"/>
        <v>301797.62159888819</v>
      </c>
      <c r="BC7" s="24">
        <f t="shared" ref="BC7:BC12" si="1">SUM(C7:BB7)</f>
        <v>76599461.506250709</v>
      </c>
      <c r="BD7" s="7"/>
      <c r="BE7" s="23"/>
      <c r="BF7" s="23"/>
      <c r="BG7" s="23"/>
      <c r="BH7" s="23"/>
      <c r="BI7" s="23"/>
      <c r="BJ7" s="23"/>
      <c r="BM7" s="23"/>
      <c r="BN7" s="23"/>
    </row>
    <row r="8" spans="1:68">
      <c r="A8" s="8" t="s">
        <v>7</v>
      </c>
      <c r="B8" s="9" t="s">
        <v>8</v>
      </c>
      <c r="C8" s="25">
        <f>'[1]Posting 9.1'!C8</f>
        <v>982500</v>
      </c>
      <c r="D8" s="25">
        <f>'[1]Posting 9.1'!D8</f>
        <v>2612079.75</v>
      </c>
      <c r="E8" s="25">
        <f>'[1]Posting 9.1'!E8</f>
        <v>1868286</v>
      </c>
      <c r="F8" s="25">
        <f>'[1]Posting 9.1'!F8</f>
        <v>3215345.8679999998</v>
      </c>
      <c r="G8" s="25">
        <f>'[1]Posting 9.1'!G8</f>
        <v>1656625</v>
      </c>
      <c r="H8" s="25">
        <f>'[1]Posting 9.1'!H8</f>
        <v>4312621.5137600005</v>
      </c>
      <c r="I8" s="25">
        <f>'[1]Posting 9.1'!I8</f>
        <v>1397764.27245</v>
      </c>
      <c r="J8" s="25">
        <f>'[1]Posting 9.1'!J8</f>
        <v>783924.40300000005</v>
      </c>
      <c r="K8" s="25">
        <f>'[1]Posting 9.1'!K8</f>
        <v>1344871.3230000001</v>
      </c>
      <c r="L8" s="25">
        <f>'[1]Posting 9.1'!L8</f>
        <v>407692.30460000003</v>
      </c>
      <c r="M8" s="25">
        <f>'[1]Posting 9.1'!M8</f>
        <v>170091.9</v>
      </c>
      <c r="N8" s="25">
        <f>'[1]Posting 9.1'!N8</f>
        <v>223933.14822999999</v>
      </c>
      <c r="O8" s="25">
        <f>'[1]Posting 9.1'!O8</f>
        <v>1106286.2957200001</v>
      </c>
      <c r="P8" s="25">
        <f>'[1]Posting 9.1'!P8</f>
        <v>441662.1</v>
      </c>
      <c r="Q8" s="25">
        <f>'[1]Posting 9.1'!Q8</f>
        <v>319818.2</v>
      </c>
      <c r="R8" s="25">
        <f>'[1]Posting 9.1'!R8</f>
        <v>745040.36</v>
      </c>
      <c r="S8" s="25">
        <f>'[1]Posting 9.1'!S8</f>
        <v>721449.14857000008</v>
      </c>
      <c r="T8" s="25">
        <f>'[1]Posting 9.1'!T8</f>
        <v>1195953.71006</v>
      </c>
      <c r="U8" s="25">
        <f>'[1]Posting 9.1'!U8</f>
        <v>618900.04508000007</v>
      </c>
      <c r="V8" s="25">
        <f>'[1]Posting 9.1'!V8</f>
        <v>369923.50020000001</v>
      </c>
      <c r="W8" s="25">
        <f>'[1]Posting 9.1'!W8</f>
        <v>1419000</v>
      </c>
      <c r="X8" s="25">
        <f>'[1]Posting 9.1'!X8</f>
        <v>629051.56472000002</v>
      </c>
      <c r="Y8" s="25">
        <f>'[1]Posting 9.1'!Y8</f>
        <v>1034065</v>
      </c>
      <c r="Z8" s="25">
        <f>'[1]Posting 9.1'!Z8</f>
        <v>170805</v>
      </c>
      <c r="AA8" s="25">
        <f>'[1]Posting 9.1'!AA8</f>
        <v>1331608.52624</v>
      </c>
      <c r="AB8" s="25">
        <f>'[1]Posting 9.1'!AB8</f>
        <v>84340.55</v>
      </c>
      <c r="AC8" s="25">
        <f>'[1]Posting 9.1'!AC8</f>
        <v>246865.73629</v>
      </c>
      <c r="AD8" s="25">
        <f>'[1]Posting 9.1'!AD8</f>
        <v>485760</v>
      </c>
      <c r="AE8" s="25">
        <f>'[1]Posting 9.1'!AE8</f>
        <v>122443.44898999999</v>
      </c>
      <c r="AF8" s="25">
        <f>'[1]Posting 9.1'!AF8</f>
        <v>367143.40899999999</v>
      </c>
      <c r="AG8" s="25">
        <f>'[1]Posting 9.1'!AG8</f>
        <v>733046.28</v>
      </c>
      <c r="AH8" s="25">
        <f>'[1]Posting 9.1'!AH8</f>
        <v>115849.5</v>
      </c>
      <c r="AI8" s="25">
        <f>'[1]Posting 9.1'!AI8</f>
        <v>151554.5325</v>
      </c>
      <c r="AJ8" s="25">
        <f>'[1]Posting 9.1'!AJ8</f>
        <v>497415.94170999998</v>
      </c>
      <c r="AK8" s="25">
        <f>'[1]Posting 9.1'!AK8</f>
        <v>153445.50899999999</v>
      </c>
      <c r="AL8" s="25">
        <f>'[1]Posting 9.1'!AL8</f>
        <v>700858.34499999997</v>
      </c>
      <c r="AM8" s="25">
        <f>'[1]Posting 9.1'!AM8</f>
        <v>1739440</v>
      </c>
      <c r="AN8" s="25">
        <f>'[1]Posting 9.1'!AN8</f>
        <v>22850</v>
      </c>
      <c r="AO8" s="25">
        <f>'[1]Posting 9.1'!AO8</f>
        <v>217562.5</v>
      </c>
      <c r="AP8" s="25">
        <f>'[1]Posting 9.1'!AP8</f>
        <v>148575</v>
      </c>
      <c r="AQ8" s="25">
        <f>'[1]Posting 9.1'!AQ8</f>
        <v>109375</v>
      </c>
      <c r="AR8" s="25">
        <f>'[1]Posting 9.1'!AR8</f>
        <v>106148</v>
      </c>
      <c r="AS8" s="25">
        <f>'[1]Posting 9.1'!AS8</f>
        <v>133100</v>
      </c>
      <c r="AT8" s="25">
        <f>'[1]Posting 9.1'!AT8</f>
        <v>266424.38815000001</v>
      </c>
      <c r="AU8" s="25">
        <f>'[1]Posting 9.1'!AU8</f>
        <v>291337.5</v>
      </c>
      <c r="AV8" s="25">
        <f>'[1]Posting 9.1'!AV8</f>
        <v>78343.281499999997</v>
      </c>
      <c r="AW8" s="25">
        <f>'[1]Posting 9.1'!AW8</f>
        <v>57750</v>
      </c>
      <c r="AX8" s="25">
        <f>'[1]Posting 9.1'!AX8</f>
        <v>109375</v>
      </c>
      <c r="AY8" s="25">
        <f>'[1]Posting 9.1'!AY8</f>
        <v>628357.33721000003</v>
      </c>
      <c r="AZ8" s="25">
        <f>'[1]Posting 9.1'!AZ8</f>
        <v>1536171.5460000001</v>
      </c>
      <c r="BA8" s="25">
        <f>'[1]Posting 9.1'!BA8</f>
        <v>19500</v>
      </c>
      <c r="BB8" s="25">
        <f>'[1]Posting 9.1'!BB8</f>
        <v>250000</v>
      </c>
      <c r="BC8" s="25">
        <f t="shared" si="1"/>
        <v>38452331.738979995</v>
      </c>
      <c r="BD8" s="7"/>
      <c r="BE8" s="23"/>
      <c r="BF8" s="23"/>
      <c r="BG8" s="23"/>
      <c r="BH8" s="23"/>
      <c r="BI8" s="23"/>
      <c r="BJ8" s="23"/>
      <c r="BM8" s="23"/>
      <c r="BN8" s="23"/>
      <c r="BP8" s="23"/>
    </row>
    <row r="9" spans="1:68">
      <c r="A9" s="8"/>
      <c r="B9" s="9" t="s">
        <v>9</v>
      </c>
      <c r="C9" s="25">
        <f>'[1]Posting 9.1'!C14</f>
        <v>408432.04182542342</v>
      </c>
      <c r="D9" s="25">
        <f>'[1]Posting 9.1'!D14</f>
        <v>1224440.02</v>
      </c>
      <c r="E9" s="25">
        <f>'[1]Posting 9.1'!E14</f>
        <v>695689</v>
      </c>
      <c r="F9" s="25">
        <f>'[1]Posting 9.1'!F14</f>
        <v>1783173.1291400001</v>
      </c>
      <c r="G9" s="25">
        <f>'[1]Posting 9.1'!G14</f>
        <v>915467.23438355129</v>
      </c>
      <c r="H9" s="25">
        <f>'[1]Posting 9.1'!H14</f>
        <v>2175173.373094358</v>
      </c>
      <c r="I9" s="25">
        <f>'[1]Posting 9.1'!I14</f>
        <v>499572.77202048019</v>
      </c>
      <c r="J9" s="25">
        <f>'[1]Posting 9.1'!J14</f>
        <v>220001.11512070001</v>
      </c>
      <c r="K9" s="25">
        <f>'[1]Posting 9.1'!K14</f>
        <v>293238.07062000001</v>
      </c>
      <c r="L9" s="25">
        <f>'[1]Posting 9.1'!L14</f>
        <v>84103.057319999993</v>
      </c>
      <c r="M9" s="25">
        <f>'[1]Posting 9.1'!M14</f>
        <v>43338.999403840695</v>
      </c>
      <c r="N9" s="25">
        <f>'[1]Posting 9.1'!N14</f>
        <v>49247.488060000003</v>
      </c>
      <c r="O9" s="25">
        <f>'[1]Posting 9.1'!O14</f>
        <v>225626.9745667</v>
      </c>
      <c r="P9" s="25">
        <f>'[1]Posting 9.1'!P14</f>
        <v>172624.29</v>
      </c>
      <c r="Q9" s="25">
        <f>'[1]Posting 9.1'!Q14</f>
        <v>57579.309712496419</v>
      </c>
      <c r="R9" s="25">
        <f>'[1]Posting 9.1'!R14</f>
        <v>179491.55</v>
      </c>
      <c r="S9" s="25">
        <f>'[1]Posting 9.1'!S14</f>
        <v>121336.70300793444</v>
      </c>
      <c r="T9" s="25">
        <f>'[1]Posting 9.1'!T14</f>
        <v>728205.30930244958</v>
      </c>
      <c r="U9" s="25">
        <f>'[1]Posting 9.1'!U14</f>
        <v>237302.65352036001</v>
      </c>
      <c r="V9" s="25">
        <f>'[1]Posting 9.1'!V14</f>
        <v>128689.29037847475</v>
      </c>
      <c r="W9" s="25">
        <f>'[1]Posting 9.1'!W14</f>
        <v>335603.27557</v>
      </c>
      <c r="X9" s="25">
        <f>'[1]Posting 9.1'!X14</f>
        <v>86555.683340000003</v>
      </c>
      <c r="Y9" s="25">
        <f>'[1]Posting 9.1'!Y14</f>
        <v>133663</v>
      </c>
      <c r="Z9" s="25">
        <f>'[1]Posting 9.1'!Z14</f>
        <v>22128.883539999999</v>
      </c>
      <c r="AA9" s="25">
        <f>'[1]Posting 9.1'!AA14</f>
        <v>591831.02949553996</v>
      </c>
      <c r="AB9" s="25">
        <f>'[1]Posting 9.1'!AB14</f>
        <v>6668.2957822982698</v>
      </c>
      <c r="AC9" s="25">
        <f>'[1]Posting 9.1'!AC14</f>
        <v>63638.765782400013</v>
      </c>
      <c r="AD9" s="25">
        <f>'[1]Posting 9.1'!AD14</f>
        <v>77548.78499</v>
      </c>
      <c r="AE9" s="25">
        <f>'[1]Posting 9.1'!AE14</f>
        <v>23920.25289</v>
      </c>
      <c r="AF9" s="25">
        <f>'[1]Posting 9.1'!AF14</f>
        <v>64818.470237546207</v>
      </c>
      <c r="AG9" s="25">
        <f>'[1]Posting 9.1'!AG14</f>
        <v>117095.96758</v>
      </c>
      <c r="AH9" s="25">
        <f>'[1]Posting 9.1'!AH14</f>
        <v>21661.74</v>
      </c>
      <c r="AI9" s="25">
        <f>'[1]Posting 9.1'!AI14</f>
        <v>38403.380006181826</v>
      </c>
      <c r="AJ9" s="25">
        <f>'[1]Posting 9.1'!AJ14</f>
        <v>130561.71657642743</v>
      </c>
      <c r="AK9" s="25">
        <f>'[1]Posting 9.1'!AK14</f>
        <v>53483.340282840014</v>
      </c>
      <c r="AL9" s="25">
        <f>'[1]Posting 9.1'!AL14</f>
        <v>160513.62774070582</v>
      </c>
      <c r="AM9" s="25">
        <f>'[1]Posting 9.1'!AM14</f>
        <v>312957.10636000003</v>
      </c>
      <c r="AN9" s="25">
        <f>'[1]Posting 9.1'!AN14</f>
        <v>5114.0988299999999</v>
      </c>
      <c r="AO9" s="25">
        <f>'[1]Posting 9.1'!AO14</f>
        <v>110984.51029300212</v>
      </c>
      <c r="AP9" s="25">
        <f>'[1]Posting 9.1'!AP14</f>
        <v>65663.401929999993</v>
      </c>
      <c r="AQ9" s="25">
        <f>'[1]Posting 9.1'!AQ14</f>
        <v>18834.97</v>
      </c>
      <c r="AR9" s="25">
        <f>'[1]Posting 9.1'!AR14</f>
        <v>89402</v>
      </c>
      <c r="AS9" s="25">
        <f>'[1]Posting 9.1'!AS14</f>
        <v>11541.22841</v>
      </c>
      <c r="AT9" s="25">
        <f>'[1]Posting 9.1'!AT14</f>
        <v>79861.040330000003</v>
      </c>
      <c r="AU9" s="25">
        <f>'[1]Posting 9.1'!AU14</f>
        <v>116031.44095999999</v>
      </c>
      <c r="AV9" s="25">
        <f>'[1]Posting 9.1'!AV14</f>
        <v>64380.198219999998</v>
      </c>
      <c r="AW9" s="25">
        <f>'[1]Posting 9.1'!AW14</f>
        <v>7970.8682362</v>
      </c>
      <c r="AX9" s="25">
        <f>'[1]Posting 9.1'!AX14</f>
        <v>61250.51</v>
      </c>
      <c r="AY9" s="25">
        <f>'[1]Posting 9.1'!AY14</f>
        <v>235346.47153000001</v>
      </c>
      <c r="AZ9" s="25">
        <f>'[1]Posting 9.1'!AZ14</f>
        <v>872114.60923528019</v>
      </c>
      <c r="BA9" s="25">
        <f>'[1]Posting 9.1'!BA14</f>
        <v>41984.17</v>
      </c>
      <c r="BB9" s="25">
        <f>'[1]Posting 9.1'!BB14</f>
        <v>19282.062160342466</v>
      </c>
      <c r="BC9" s="25">
        <f t="shared" si="1"/>
        <v>14283547.281785531</v>
      </c>
      <c r="BD9" s="7"/>
      <c r="BE9" s="23"/>
      <c r="BF9" s="23"/>
      <c r="BG9" s="23"/>
      <c r="BH9" s="23"/>
      <c r="BI9" s="23"/>
      <c r="BJ9" s="23"/>
      <c r="BM9" s="23"/>
      <c r="BN9" s="23"/>
    </row>
    <row r="10" spans="1:68">
      <c r="A10" s="8" t="s">
        <v>7</v>
      </c>
      <c r="B10" s="9" t="s">
        <v>10</v>
      </c>
      <c r="C10" s="25">
        <f>'[1]Posting 9.1'!C16</f>
        <v>-125768.50726807385</v>
      </c>
      <c r="D10" s="25">
        <f>'[1]Posting 9.1'!D16</f>
        <v>870503.9</v>
      </c>
      <c r="E10" s="25">
        <f>'[1]Posting 9.1'!E16</f>
        <v>877766</v>
      </c>
      <c r="F10" s="25">
        <f>'[1]Posting 9.1'!F16</f>
        <v>2432731.4682499999</v>
      </c>
      <c r="G10" s="25">
        <f>'[1]Posting 9.1'!G16</f>
        <v>255822.63591957965</v>
      </c>
      <c r="H10" s="25">
        <f>'[1]Posting 9.1'!H16</f>
        <v>1771604.7028388563</v>
      </c>
      <c r="I10" s="25">
        <f>'[1]Posting 9.1'!I16</f>
        <v>110046.36899958775</v>
      </c>
      <c r="J10" s="25">
        <f>'[1]Posting 9.1'!J16</f>
        <v>179783.51928396249</v>
      </c>
      <c r="K10" s="25">
        <f>'[1]Posting 9.1'!K16</f>
        <v>109624.77408</v>
      </c>
      <c r="L10" s="25">
        <f>'[1]Posting 9.1'!L16</f>
        <v>110217.34910342</v>
      </c>
      <c r="M10" s="25">
        <f>'[1]Posting 9.1'!M16</f>
        <v>4721.8992786814433</v>
      </c>
      <c r="N10" s="25">
        <f>'[1]Posting 9.1'!N16</f>
        <v>146027.72166000001</v>
      </c>
      <c r="O10" s="25">
        <f>'[1]Posting 9.1'!O16</f>
        <v>110381.2251747125</v>
      </c>
      <c r="P10" s="25">
        <f>'[1]Posting 9.1'!P16</f>
        <v>17529.900000000001</v>
      </c>
      <c r="Q10" s="25">
        <f>'[1]Posting 9.1'!Q16</f>
        <v>23476.832722520041</v>
      </c>
      <c r="R10" s="25">
        <f>'[1]Posting 9.1'!R16</f>
        <v>-21561.7</v>
      </c>
      <c r="S10" s="25">
        <f>'[1]Posting 9.1'!S16</f>
        <v>-17410.041940699986</v>
      </c>
      <c r="T10" s="25">
        <f>'[1]Posting 9.1'!T16</f>
        <v>-53595.106633615178</v>
      </c>
      <c r="U10" s="25">
        <f>'[1]Posting 9.1'!U16</f>
        <v>196851.26811389503</v>
      </c>
      <c r="V10" s="25">
        <f>'[1]Posting 9.1'!V16</f>
        <v>138396.1922453024</v>
      </c>
      <c r="W10" s="25">
        <f>'[1]Posting 9.1'!W16</f>
        <v>2930.5734700000003</v>
      </c>
      <c r="X10" s="25">
        <f>'[1]Posting 9.1'!X16</f>
        <v>139897.11242999998</v>
      </c>
      <c r="Y10" s="25">
        <f>'[1]Posting 9.1'!Y16</f>
        <v>106781.7</v>
      </c>
      <c r="Z10" s="25">
        <f>'[1]Posting 9.1'!Z16</f>
        <v>-53872.880109999998</v>
      </c>
      <c r="AA10" s="25">
        <f>'[1]Posting 9.1'!AA16</f>
        <v>438727.98012441758</v>
      </c>
      <c r="AB10" s="25">
        <f>'[1]Posting 9.1'!AB16</f>
        <v>-21150.325840139722</v>
      </c>
      <c r="AC10" s="25">
        <f>'[1]Posting 9.1'!AC16</f>
        <v>8779.227224360051</v>
      </c>
      <c r="AD10" s="25">
        <f>'[1]Posting 9.1'!AD16</f>
        <v>-86431.94630999997</v>
      </c>
      <c r="AE10" s="25">
        <f>'[1]Posting 9.1'!AE16</f>
        <v>51650.598549999995</v>
      </c>
      <c r="AF10" s="25">
        <f>'[1]Posting 9.1'!AF16</f>
        <v>39377.774967765166</v>
      </c>
      <c r="AG10" s="25">
        <f>'[1]Posting 9.1'!AG16</f>
        <v>325513.63669999997</v>
      </c>
      <c r="AH10" s="25">
        <f>'[1]Posting 9.1'!AH16</f>
        <v>25251.21113</v>
      </c>
      <c r="AI10" s="25">
        <f>'[1]Posting 9.1'!AI16</f>
        <v>25032.971168409083</v>
      </c>
      <c r="AJ10" s="25">
        <f>'[1]Posting 9.1'!AJ16</f>
        <v>71510.703514996683</v>
      </c>
      <c r="AK10" s="25">
        <f>'[1]Posting 9.1'!AK16</f>
        <v>45970.141181842439</v>
      </c>
      <c r="AL10" s="25">
        <f>'[1]Posting 9.1'!AL16</f>
        <v>85333.95745412579</v>
      </c>
      <c r="AM10" s="25">
        <f>'[1]Posting 9.1'!AM16</f>
        <v>-386542.16580000002</v>
      </c>
      <c r="AN10" s="25">
        <f>'[1]Posting 9.1'!AN16</f>
        <v>31641.979800000001</v>
      </c>
      <c r="AO10" s="25">
        <f>'[1]Posting 9.1'!AO16</f>
        <v>111920.09436785986</v>
      </c>
      <c r="AP10" s="25">
        <f>'[1]Posting 9.1'!AP16</f>
        <v>53678.697180000003</v>
      </c>
      <c r="AQ10" s="25">
        <f>'[1]Posting 9.1'!AQ16</f>
        <v>-16698.010387900002</v>
      </c>
      <c r="AR10" s="25">
        <f>'[1]Posting 9.1'!AR16</f>
        <v>21531</v>
      </c>
      <c r="AS10" s="25">
        <f>'[1]Posting 9.1'!AS16</f>
        <v>855.62846752499922</v>
      </c>
      <c r="AT10" s="25">
        <f>'[1]Posting 9.1'!AT16</f>
        <v>139719.39522329997</v>
      </c>
      <c r="AU10" s="25">
        <f>'[1]Posting 9.1'!AU16</f>
        <v>179191.28519</v>
      </c>
      <c r="AV10" s="25">
        <f>'[1]Posting 9.1'!AV16</f>
        <v>152912.27825</v>
      </c>
      <c r="AW10" s="25">
        <f>'[1]Posting 9.1'!AW16</f>
        <v>9935.5847353040008</v>
      </c>
      <c r="AX10" s="25">
        <f>'[1]Posting 9.1'!AX16</f>
        <v>62152.95</v>
      </c>
      <c r="AY10" s="25">
        <f>'[1]Posting 9.1'!AY16</f>
        <v>-78052.316099999996</v>
      </c>
      <c r="AZ10" s="25">
        <f>'[1]Posting 9.1'!AZ16</f>
        <v>958560.67409639293</v>
      </c>
      <c r="BA10" s="25">
        <f>'[1]Posting 9.1'!BA16</f>
        <v>-673458.42</v>
      </c>
      <c r="BB10" s="25">
        <f>'[1]Posting 9.1'!BB16</f>
        <v>-67947.841589981268</v>
      </c>
      <c r="BC10" s="25">
        <f t="shared" si="1"/>
        <v>8841853.6509164069</v>
      </c>
      <c r="BD10" s="7"/>
      <c r="BE10" s="23"/>
      <c r="BF10" s="23"/>
      <c r="BG10" s="23"/>
      <c r="BH10" s="23"/>
      <c r="BI10" s="23"/>
      <c r="BJ10" s="23"/>
      <c r="BM10" s="23"/>
      <c r="BN10" s="23"/>
    </row>
    <row r="11" spans="1:68">
      <c r="A11" s="8"/>
      <c r="B11" s="9" t="s">
        <v>11</v>
      </c>
      <c r="C11" s="25">
        <f>'[1]Posting 9.1'!C12</f>
        <v>0</v>
      </c>
      <c r="D11" s="25">
        <f>'[1]Posting 9.1'!D12</f>
        <v>0</v>
      </c>
      <c r="E11" s="25">
        <f>'[1]Posting 9.1'!E12</f>
        <v>0</v>
      </c>
      <c r="F11" s="25">
        <f>'[1]Posting 9.1'!F12</f>
        <v>0</v>
      </c>
      <c r="G11" s="25">
        <f>'[1]Posting 9.1'!G12</f>
        <v>0</v>
      </c>
      <c r="H11" s="25">
        <f>'[1]Posting 9.1'!H12</f>
        <v>0</v>
      </c>
      <c r="I11" s="25">
        <f>'[1]Posting 9.1'!I12</f>
        <v>0</v>
      </c>
      <c r="J11" s="25">
        <f>'[1]Posting 9.1'!J12</f>
        <v>0</v>
      </c>
      <c r="K11" s="25">
        <f>'[1]Posting 9.1'!K12</f>
        <v>0</v>
      </c>
      <c r="L11" s="25">
        <f>'[1]Posting 9.1'!L12</f>
        <v>0</v>
      </c>
      <c r="M11" s="25">
        <f>'[1]Posting 9.1'!M12</f>
        <v>0</v>
      </c>
      <c r="N11" s="25">
        <f>'[1]Posting 9.1'!N12</f>
        <v>0</v>
      </c>
      <c r="O11" s="25">
        <f>'[1]Posting 9.1'!O12</f>
        <v>0</v>
      </c>
      <c r="P11" s="25">
        <f>'[1]Posting 9.1'!P12</f>
        <v>0</v>
      </c>
      <c r="Q11" s="25">
        <f>'[1]Posting 9.1'!Q12</f>
        <v>0</v>
      </c>
      <c r="R11" s="25">
        <f>'[1]Posting 9.1'!R12</f>
        <v>0</v>
      </c>
      <c r="S11" s="25">
        <f>'[1]Posting 9.1'!S12</f>
        <v>0</v>
      </c>
      <c r="T11" s="25">
        <f>'[1]Posting 9.1'!T12</f>
        <v>0</v>
      </c>
      <c r="U11" s="25">
        <f>'[1]Posting 9.1'!U12</f>
        <v>0</v>
      </c>
      <c r="V11" s="25">
        <f>'[1]Posting 9.1'!V12</f>
        <v>0</v>
      </c>
      <c r="W11" s="25">
        <f>'[1]Posting 9.1'!W12</f>
        <v>0</v>
      </c>
      <c r="X11" s="25">
        <f>'[1]Posting 9.1'!X12</f>
        <v>0</v>
      </c>
      <c r="Y11" s="25">
        <f>'[1]Posting 9.1'!Y12</f>
        <v>0</v>
      </c>
      <c r="Z11" s="25">
        <f>'[1]Posting 9.1'!Z12</f>
        <v>0</v>
      </c>
      <c r="AA11" s="25">
        <f>'[1]Posting 9.1'!AA12</f>
        <v>0</v>
      </c>
      <c r="AB11" s="25">
        <f>'[1]Posting 9.1'!AB12</f>
        <v>0</v>
      </c>
      <c r="AC11" s="25">
        <f>'[1]Posting 9.1'!AC12</f>
        <v>0</v>
      </c>
      <c r="AD11" s="25">
        <f>'[1]Posting 9.1'!AD12</f>
        <v>0</v>
      </c>
      <c r="AE11" s="25">
        <f>'[1]Posting 9.1'!AE12</f>
        <v>0</v>
      </c>
      <c r="AF11" s="25">
        <f>'[1]Posting 9.1'!AF12</f>
        <v>0</v>
      </c>
      <c r="AG11" s="25">
        <f>'[1]Posting 9.1'!AG12</f>
        <v>0</v>
      </c>
      <c r="AH11" s="25">
        <f>'[1]Posting 9.1'!AH12</f>
        <v>0</v>
      </c>
      <c r="AI11" s="25">
        <f>'[1]Posting 9.1'!AI12</f>
        <v>0</v>
      </c>
      <c r="AJ11" s="25">
        <f>'[1]Posting 9.1'!AJ12</f>
        <v>0</v>
      </c>
      <c r="AK11" s="25">
        <f>'[1]Posting 9.1'!AK12</f>
        <v>0</v>
      </c>
      <c r="AL11" s="25">
        <f>'[1]Posting 9.1'!AL12</f>
        <v>0</v>
      </c>
      <c r="AM11" s="25">
        <f>'[1]Posting 9.1'!AM12</f>
        <v>0</v>
      </c>
      <c r="AN11" s="25">
        <f>'[1]Posting 9.1'!AN12</f>
        <v>0</v>
      </c>
      <c r="AO11" s="25">
        <f>'[1]Posting 9.1'!AO12</f>
        <v>0</v>
      </c>
      <c r="AP11" s="25">
        <f>'[1]Posting 9.1'!AP12</f>
        <v>0</v>
      </c>
      <c r="AQ11" s="25">
        <f>'[1]Posting 9.1'!AQ12</f>
        <v>0</v>
      </c>
      <c r="AR11" s="25">
        <f>'[1]Posting 9.1'!AR12</f>
        <v>0</v>
      </c>
      <c r="AS11" s="25">
        <f>'[1]Posting 9.1'!AS12</f>
        <v>0</v>
      </c>
      <c r="AT11" s="25">
        <f>'[1]Posting 9.1'!AT12</f>
        <v>0</v>
      </c>
      <c r="AU11" s="25">
        <f>'[1]Posting 9.1'!AU12</f>
        <v>0</v>
      </c>
      <c r="AV11" s="25">
        <f>'[1]Posting 9.1'!AV12</f>
        <v>0</v>
      </c>
      <c r="AW11" s="25">
        <f>'[1]Posting 9.1'!AW12</f>
        <v>0</v>
      </c>
      <c r="AX11" s="25">
        <f>'[1]Posting 9.1'!AX12</f>
        <v>0</v>
      </c>
      <c r="AY11" s="25">
        <f>'[1]Posting 9.1'!AY12</f>
        <v>0</v>
      </c>
      <c r="AZ11" s="25">
        <f>'[1]Posting 9.1'!AZ12</f>
        <v>0</v>
      </c>
      <c r="BA11" s="25">
        <f>'[1]Posting 9.1'!BA12</f>
        <v>0</v>
      </c>
      <c r="BB11" s="25">
        <f>'[1]Posting 9.1'!BB12</f>
        <v>0</v>
      </c>
      <c r="BC11" s="25">
        <f t="shared" si="1"/>
        <v>0</v>
      </c>
      <c r="BD11" s="7"/>
      <c r="BE11" s="23"/>
      <c r="BF11" s="23"/>
      <c r="BG11" s="23"/>
      <c r="BH11" s="23"/>
      <c r="BI11" s="23"/>
      <c r="BJ11" s="23"/>
      <c r="BM11" s="23"/>
      <c r="BN11" s="23"/>
    </row>
    <row r="12" spans="1:68">
      <c r="A12" s="8"/>
      <c r="B12" s="9" t="s">
        <v>12</v>
      </c>
      <c r="C12" s="25">
        <f>'[1]Posting 9.1'!C13+'[1]Posting 9.1'!C15+'[1]Posting 9.1'!C17+'[1]Posting 9.1'!C25+'[1]Posting 9.1'!C26+'[1]Posting 9.1'!C27</f>
        <v>1318164.2096171724</v>
      </c>
      <c r="D12" s="25">
        <f>'[1]Posting 9.1'!D13+'[1]Posting 9.1'!D15+'[1]Posting 9.1'!D17+'[1]Posting 9.1'!D25+'[1]Posting 9.1'!D26+'[1]Posting 9.1'!D27</f>
        <v>752101.97</v>
      </c>
      <c r="E12" s="25">
        <f>'[1]Posting 9.1'!E13+'[1]Posting 9.1'!E15+'[1]Posting 9.1'!E17+'[1]Posting 9.1'!E25+'[1]Posting 9.1'!E26+'[1]Posting 9.1'!E27</f>
        <v>473207</v>
      </c>
      <c r="F12" s="25">
        <f>'[1]Posting 9.1'!F13+'[1]Posting 9.1'!F15+'[1]Posting 9.1'!F17+'[1]Posting 9.1'!F25+'[1]Posting 9.1'!F26+'[1]Posting 9.1'!F27</f>
        <v>871697.58487999998</v>
      </c>
      <c r="G12" s="25">
        <f>'[1]Posting 9.1'!G13+'[1]Posting 9.1'!G15+'[1]Posting 9.1'!G17+'[1]Posting 9.1'!G25+'[1]Posting 9.1'!G26+'[1]Posting 9.1'!G27</f>
        <v>921078.29800342221</v>
      </c>
      <c r="H12" s="25">
        <f>'[1]Posting 9.1'!H13+'[1]Posting 9.1'!H15+'[1]Posting 9.1'!H17+'[1]Posting 9.1'!H25+'[1]Posting 9.1'!H26+'[1]Posting 9.1'!H27</f>
        <v>2047820.2528121793</v>
      </c>
      <c r="I12" s="25">
        <f>'[1]Posting 9.1'!I13+'[1]Posting 9.1'!I15+'[1]Posting 9.1'!I17+'[1]Posting 9.1'!I25+'[1]Posting 9.1'!I26+'[1]Posting 9.1'!I27</f>
        <v>889508.90106650977</v>
      </c>
      <c r="J12" s="25">
        <f>'[1]Posting 9.1'!J13+'[1]Posting 9.1'!J15+'[1]Posting 9.1'!J17+'[1]Posting 9.1'!J25+'[1]Posting 9.1'!J26+'[1]Posting 9.1'!J27</f>
        <v>39347.451639999992</v>
      </c>
      <c r="K12" s="25">
        <f>'[1]Posting 9.1'!K13+'[1]Posting 9.1'!K15+'[1]Posting 9.1'!K17+'[1]Posting 9.1'!K25+'[1]Posting 9.1'!K26+'[1]Posting 9.1'!K27</f>
        <v>18822.508259999999</v>
      </c>
      <c r="L12" s="25">
        <f>'[1]Posting 9.1'!L13+'[1]Posting 9.1'!L15+'[1]Posting 9.1'!L17+'[1]Posting 9.1'!L25+'[1]Posting 9.1'!L26+'[1]Posting 9.1'!L27</f>
        <v>128053.70493000001</v>
      </c>
      <c r="M12" s="25">
        <f>'[1]Posting 9.1'!M13+'[1]Posting 9.1'!M15+'[1]Posting 9.1'!M17+'[1]Posting 9.1'!M25+'[1]Posting 9.1'!M26+'[1]Posting 9.1'!M27</f>
        <v>64614.411659826896</v>
      </c>
      <c r="N12" s="25">
        <f>'[1]Posting 9.1'!N13+'[1]Posting 9.1'!N15+'[1]Posting 9.1'!N17+'[1]Posting 9.1'!N25+'[1]Posting 9.1'!N26+'[1]Posting 9.1'!N27</f>
        <v>19350.361079999999</v>
      </c>
      <c r="O12" s="25">
        <f>'[1]Posting 9.1'!O13+'[1]Posting 9.1'!O15+'[1]Posting 9.1'!O17+'[1]Posting 9.1'!O25+'[1]Posting 9.1'!O26+'[1]Posting 9.1'!O27</f>
        <v>164809.55175208751</v>
      </c>
      <c r="P12" s="25">
        <f>'[1]Posting 9.1'!P13+'[1]Posting 9.1'!P15+'[1]Posting 9.1'!P17+'[1]Posting 9.1'!P25+'[1]Posting 9.1'!P26+'[1]Posting 9.1'!P27</f>
        <v>129924.1</v>
      </c>
      <c r="Q12" s="25">
        <f>'[1]Posting 9.1'!Q13+'[1]Posting 9.1'!Q15+'[1]Posting 9.1'!Q17+'[1]Posting 9.1'!Q25+'[1]Posting 9.1'!Q26+'[1]Posting 9.1'!Q27</f>
        <v>125193.05030754217</v>
      </c>
      <c r="R12" s="25">
        <f>'[1]Posting 9.1'!R13+'[1]Posting 9.1'!R15+'[1]Posting 9.1'!R17+'[1]Posting 9.1'!R25+'[1]Posting 9.1'!R26+'[1]Posting 9.1'!R27</f>
        <v>331093.08999999997</v>
      </c>
      <c r="S12" s="25">
        <f>'[1]Posting 9.1'!S13+'[1]Posting 9.1'!S15+'[1]Posting 9.1'!S17+'[1]Posting 9.1'!S25+'[1]Posting 9.1'!S26+'[1]Posting 9.1'!S27</f>
        <v>171985.27118000001</v>
      </c>
      <c r="T12" s="25">
        <f>'[1]Posting 9.1'!T13+'[1]Posting 9.1'!T15+'[1]Posting 9.1'!T17+'[1]Posting 9.1'!T25+'[1]Posting 9.1'!T26+'[1]Posting 9.1'!T27</f>
        <v>1322752.4248554036</v>
      </c>
      <c r="U12" s="25">
        <f>'[1]Posting 9.1'!U13+'[1]Posting 9.1'!U15+'[1]Posting 9.1'!U17+'[1]Posting 9.1'!U25+'[1]Posting 9.1'!U26+'[1]Posting 9.1'!U27</f>
        <v>246877.84767754501</v>
      </c>
      <c r="V12" s="25">
        <f>'[1]Posting 9.1'!V13+'[1]Posting 9.1'!V15+'[1]Posting 9.1'!V17+'[1]Posting 9.1'!V25+'[1]Posting 9.1'!V26+'[1]Posting 9.1'!V27</f>
        <v>155664.85547121972</v>
      </c>
      <c r="W12" s="25">
        <f>'[1]Posting 9.1'!W13+'[1]Posting 9.1'!W15+'[1]Posting 9.1'!W17+'[1]Posting 9.1'!W25+'[1]Posting 9.1'!W26+'[1]Posting 9.1'!W27</f>
        <v>487248.40850280062</v>
      </c>
      <c r="X12" s="25">
        <f>'[1]Posting 9.1'!X13+'[1]Posting 9.1'!X15+'[1]Posting 9.1'!X17+'[1]Posting 9.1'!X25+'[1]Posting 9.1'!X26+'[1]Posting 9.1'!X27</f>
        <v>51377.836610000006</v>
      </c>
      <c r="Y12" s="25">
        <f>'[1]Posting 9.1'!Y13+'[1]Posting 9.1'!Y15+'[1]Posting 9.1'!Y17+'[1]Posting 9.1'!Y25+'[1]Posting 9.1'!Y26+'[1]Posting 9.1'!Y27</f>
        <v>28409</v>
      </c>
      <c r="Z12" s="25">
        <f>'[1]Posting 9.1'!Z13+'[1]Posting 9.1'!Z15+'[1]Posting 9.1'!Z17+'[1]Posting 9.1'!Z25+'[1]Posting 9.1'!Z26+'[1]Posting 9.1'!Z27</f>
        <v>58861.623039999999</v>
      </c>
      <c r="AA12" s="25">
        <f>'[1]Posting 9.1'!AA13+'[1]Posting 9.1'!AA15+'[1]Posting 9.1'!AA17+'[1]Posting 9.1'!AA25+'[1]Posting 9.1'!AA26+'[1]Posting 9.1'!AA27</f>
        <v>900978.24947444245</v>
      </c>
      <c r="AB12" s="25">
        <f>'[1]Posting 9.1'!AB13+'[1]Posting 9.1'!AB15+'[1]Posting 9.1'!AB17+'[1]Posting 9.1'!AB25+'[1]Posting 9.1'!AB26+'[1]Posting 9.1'!AB27</f>
        <v>46353.394369999995</v>
      </c>
      <c r="AC12" s="25">
        <f>'[1]Posting 9.1'!AC13+'[1]Posting 9.1'!AC15+'[1]Posting 9.1'!AC17+'[1]Posting 9.1'!AC25+'[1]Posting 9.1'!AC26+'[1]Posting 9.1'!AC27</f>
        <v>2073.6974799999998</v>
      </c>
      <c r="AD12" s="25">
        <f>'[1]Posting 9.1'!AD13+'[1]Posting 9.1'!AD15+'[1]Posting 9.1'!AD17+'[1]Posting 9.1'!AD25+'[1]Posting 9.1'!AD26+'[1]Posting 9.1'!AD27</f>
        <v>266572.98623000004</v>
      </c>
      <c r="AE12" s="25">
        <f>'[1]Posting 9.1'!AE13+'[1]Posting 9.1'!AE15+'[1]Posting 9.1'!AE17+'[1]Posting 9.1'!AE25+'[1]Posting 9.1'!AE26+'[1]Posting 9.1'!AE27</f>
        <v>9475.6793499999985</v>
      </c>
      <c r="AF12" s="25">
        <f>'[1]Posting 9.1'!AF13+'[1]Posting 9.1'!AF15+'[1]Posting 9.1'!AF17+'[1]Posting 9.1'!AF25+'[1]Posting 9.1'!AF26+'[1]Posting 9.1'!AF27</f>
        <v>98455.940442419669</v>
      </c>
      <c r="AG12" s="25">
        <f>'[1]Posting 9.1'!AG13+'[1]Posting 9.1'!AG15+'[1]Posting 9.1'!AG17+'[1]Posting 9.1'!AG25+'[1]Posting 9.1'!AG26+'[1]Posting 9.1'!AG27</f>
        <v>202104.07036000001</v>
      </c>
      <c r="AH12" s="25">
        <f>'[1]Posting 9.1'!AH13+'[1]Posting 9.1'!AH15+'[1]Posting 9.1'!AH17+'[1]Posting 9.1'!AH25+'[1]Posting 9.1'!AH26+'[1]Posting 9.1'!AH27</f>
        <v>22321.980350000002</v>
      </c>
      <c r="AI12" s="25">
        <f>'[1]Posting 9.1'!AI13+'[1]Posting 9.1'!AI15+'[1]Posting 9.1'!AI17+'[1]Posting 9.1'!AI25+'[1]Posting 9.1'!AI26+'[1]Posting 9.1'!AI27</f>
        <v>71502.57517631822</v>
      </c>
      <c r="AJ12" s="25">
        <f>'[1]Posting 9.1'!AJ13+'[1]Posting 9.1'!AJ15+'[1]Posting 9.1'!AJ17+'[1]Posting 9.1'!AJ25+'[1]Posting 9.1'!AJ26+'[1]Posting 9.1'!AJ27</f>
        <v>79634.429193570861</v>
      </c>
      <c r="AK12" s="25">
        <f>'[1]Posting 9.1'!AK13+'[1]Posting 9.1'!AK15+'[1]Posting 9.1'!AK17+'[1]Posting 9.1'!AK25+'[1]Posting 9.1'!AK26+'[1]Posting 9.1'!AK27</f>
        <v>34230.494507017502</v>
      </c>
      <c r="AL12" s="25">
        <f>'[1]Posting 9.1'!AL13+'[1]Posting 9.1'!AL15+'[1]Posting 9.1'!AL17+'[1]Posting 9.1'!AL25+'[1]Posting 9.1'!AL26+'[1]Posting 9.1'!AL27</f>
        <v>102232.85865510843</v>
      </c>
      <c r="AM12" s="25">
        <f>'[1]Posting 9.1'!AM13+'[1]Posting 9.1'!AM15+'[1]Posting 9.1'!AM17+'[1]Posting 9.1'!AM25+'[1]Posting 9.1'!AM26+'[1]Posting 9.1'!AM27</f>
        <v>443036.59313000005</v>
      </c>
      <c r="AN12" s="25">
        <f>'[1]Posting 9.1'!AN13+'[1]Posting 9.1'!AN15+'[1]Posting 9.1'!AN17+'[1]Posting 9.1'!AN25+'[1]Posting 9.1'!AN26+'[1]Posting 9.1'!AN27</f>
        <v>20.015999999999998</v>
      </c>
      <c r="AO12" s="25">
        <f>'[1]Posting 9.1'!AO13+'[1]Posting 9.1'!AO15+'[1]Posting 9.1'!AO17+'[1]Posting 9.1'!AO25+'[1]Posting 9.1'!AO26+'[1]Posting 9.1'!AO27</f>
        <v>73817.781815649825</v>
      </c>
      <c r="AP12" s="25">
        <f>'[1]Posting 9.1'!AP13+'[1]Posting 9.1'!AP15+'[1]Posting 9.1'!AP17+'[1]Posting 9.1'!AP25+'[1]Posting 9.1'!AP26+'[1]Posting 9.1'!AP27</f>
        <v>117814.95689</v>
      </c>
      <c r="AQ12" s="25">
        <f>'[1]Posting 9.1'!AQ13+'[1]Posting 9.1'!AQ15+'[1]Posting 9.1'!AQ17+'[1]Posting 9.1'!AQ25+'[1]Posting 9.1'!AQ26+'[1]Posting 9.1'!AQ27</f>
        <v>30394.495340399997</v>
      </c>
      <c r="AR12" s="25">
        <f>'[1]Posting 9.1'!AR13+'[1]Posting 9.1'!AR15+'[1]Posting 9.1'!AR17+'[1]Posting 9.1'!AR25+'[1]Posting 9.1'!AR26+'[1]Posting 9.1'!AR27</f>
        <v>20741</v>
      </c>
      <c r="AS12" s="25">
        <f>'[1]Posting 9.1'!AS13+'[1]Posting 9.1'!AS15+'[1]Posting 9.1'!AS17+'[1]Posting 9.1'!AS25+'[1]Posting 9.1'!AS26+'[1]Posting 9.1'!AS27</f>
        <v>80506.91479000001</v>
      </c>
      <c r="AT12" s="25">
        <f>'[1]Posting 9.1'!AT13+'[1]Posting 9.1'!AT15+'[1]Posting 9.1'!AT17+'[1]Posting 9.1'!AT25+'[1]Posting 9.1'!AT26+'[1]Posting 9.1'!AT27</f>
        <v>219251.01535</v>
      </c>
      <c r="AU12" s="25">
        <f>'[1]Posting 9.1'!AU13+'[1]Posting 9.1'!AU15+'[1]Posting 9.1'!AU17+'[1]Posting 9.1'!AU25+'[1]Posting 9.1'!AU26+'[1]Posting 9.1'!AU27</f>
        <v>184666.91907999999</v>
      </c>
      <c r="AV12" s="25">
        <f>'[1]Posting 9.1'!AV13+'[1]Posting 9.1'!AV15+'[1]Posting 9.1'!AV17+'[1]Posting 9.1'!AV25+'[1]Posting 9.1'!AV26+'[1]Posting 9.1'!AV27</f>
        <v>10433.805529999998</v>
      </c>
      <c r="AW12" s="25">
        <f>'[1]Posting 9.1'!AW13+'[1]Posting 9.1'!AW15+'[1]Posting 9.1'!AW17+'[1]Posting 9.1'!AW25+'[1]Posting 9.1'!AW26+'[1]Posting 9.1'!AW27</f>
        <v>28186.665799596001</v>
      </c>
      <c r="AX12" s="25">
        <f>'[1]Posting 9.1'!AX13+'[1]Posting 9.1'!AX15+'[1]Posting 9.1'!AX17+'[1]Posting 9.1'!AX25+'[1]Posting 9.1'!AX26+'[1]Posting 9.1'!AX27</f>
        <v>49364.84</v>
      </c>
      <c r="AY12" s="25">
        <f>'[1]Posting 9.1'!AY13+'[1]Posting 9.1'!AY15+'[1]Posting 9.1'!AY17+'[1]Posting 9.1'!AY25+'[1]Posting 9.1'!AY26+'[1]Posting 9.1'!AY27</f>
        <v>397383.20782000001</v>
      </c>
      <c r="AZ12" s="25">
        <f>'[1]Posting 9.1'!AZ13+'[1]Posting 9.1'!AZ15+'[1]Posting 9.1'!AZ17+'[1]Posting 9.1'!AZ25+'[1]Posting 9.1'!AZ26+'[1]Posting 9.1'!AZ27</f>
        <v>611747.15306000004</v>
      </c>
      <c r="BA12" s="25">
        <f>'[1]Posting 9.1'!BA13+'[1]Posting 9.1'!BA15+'[1]Posting 9.1'!BA17+'[1]Posting 9.1'!BA25+'[1]Posting 9.1'!BA26+'[1]Posting 9.1'!BA27</f>
        <v>0</v>
      </c>
      <c r="BB12" s="25">
        <f>'[1]Posting 9.1'!BB13+'[1]Posting 9.1'!BB15+'[1]Posting 9.1'!BB17+'[1]Posting 9.1'!BB25+'[1]Posting 9.1'!BB26+'[1]Posting 9.1'!BB27</f>
        <v>100463.40102852703</v>
      </c>
      <c r="BC12" s="25">
        <f t="shared" si="1"/>
        <v>15021728.834568761</v>
      </c>
      <c r="BD12" s="7"/>
      <c r="BE12" s="23"/>
      <c r="BF12" s="23"/>
      <c r="BG12" s="23"/>
      <c r="BH12" s="23"/>
      <c r="BI12" s="23"/>
      <c r="BJ12" s="23"/>
      <c r="BM12" s="23"/>
      <c r="BN12" s="23"/>
    </row>
    <row r="13" spans="1:68">
      <c r="A13" s="5">
        <v>2</v>
      </c>
      <c r="B13" s="10" t="s">
        <v>13</v>
      </c>
      <c r="C13" s="24">
        <f t="shared" ref="C13:AR13" si="2">SUM(C14:C15)</f>
        <v>7377004.78895</v>
      </c>
      <c r="D13" s="24">
        <f t="shared" si="2"/>
        <v>1081836.56</v>
      </c>
      <c r="E13" s="24">
        <f t="shared" si="2"/>
        <v>11047633</v>
      </c>
      <c r="F13" s="24">
        <f t="shared" si="2"/>
        <v>2972458.4731300003</v>
      </c>
      <c r="G13" s="24">
        <f t="shared" si="2"/>
        <v>3954643.4273599996</v>
      </c>
      <c r="H13" s="24">
        <f t="shared" si="2"/>
        <v>25066997.751810003</v>
      </c>
      <c r="I13" s="24">
        <f t="shared" si="2"/>
        <v>10280601.61575</v>
      </c>
      <c r="J13" s="24">
        <f t="shared" si="2"/>
        <v>4276829.6255299998</v>
      </c>
      <c r="K13" s="24">
        <f t="shared" si="2"/>
        <v>3930220.4928700002</v>
      </c>
      <c r="L13" s="24">
        <f t="shared" si="2"/>
        <v>2591816.9471100001</v>
      </c>
      <c r="M13" s="24">
        <f t="shared" si="2"/>
        <v>1039892.54224</v>
      </c>
      <c r="N13" s="24">
        <f t="shared" si="2"/>
        <v>1455689.8011700001</v>
      </c>
      <c r="O13" s="24">
        <f t="shared" si="2"/>
        <v>4984927.7613500003</v>
      </c>
      <c r="P13" s="24">
        <f t="shared" si="2"/>
        <v>2892322.76</v>
      </c>
      <c r="Q13" s="24">
        <f t="shared" si="2"/>
        <v>3975735.2233100003</v>
      </c>
      <c r="R13" s="24">
        <f t="shared" si="2"/>
        <v>7211684.8200000003</v>
      </c>
      <c r="S13" s="24">
        <f t="shared" si="2"/>
        <v>4860855.4303100007</v>
      </c>
      <c r="T13" s="24">
        <f t="shared" si="2"/>
        <v>8340331.4176200004</v>
      </c>
      <c r="U13" s="24">
        <f t="shared" si="2"/>
        <v>5018375.7187399995</v>
      </c>
      <c r="V13" s="24">
        <f t="shared" si="2"/>
        <v>3049741.6780699999</v>
      </c>
      <c r="W13" s="24">
        <f t="shared" si="2"/>
        <v>8356557.5732800001</v>
      </c>
      <c r="X13" s="24">
        <f t="shared" ref="X13" si="3">SUM(X14:X15)</f>
        <v>3674423.9752800008</v>
      </c>
      <c r="Y13" s="24">
        <f t="shared" si="2"/>
        <v>5155748</v>
      </c>
      <c r="Z13" s="24">
        <f t="shared" si="2"/>
        <v>1131507.5435600001</v>
      </c>
      <c r="AA13" s="24">
        <f t="shared" si="2"/>
        <v>18742295.048379999</v>
      </c>
      <c r="AB13" s="24">
        <f t="shared" si="2"/>
        <v>634937.05585</v>
      </c>
      <c r="AC13" s="24">
        <f t="shared" si="2"/>
        <v>2310489.5684499997</v>
      </c>
      <c r="AD13" s="24">
        <f t="shared" si="2"/>
        <v>2893229.1307000001</v>
      </c>
      <c r="AE13" s="24">
        <f t="shared" si="2"/>
        <v>1346965.1186600002</v>
      </c>
      <c r="AF13" s="24">
        <f t="shared" si="2"/>
        <v>3601971.7190700001</v>
      </c>
      <c r="AG13" s="24">
        <f t="shared" si="2"/>
        <v>6317785.6390500003</v>
      </c>
      <c r="AH13" s="24">
        <f t="shared" si="2"/>
        <v>1396714.6028000002</v>
      </c>
      <c r="AI13" s="24">
        <f t="shared" si="2"/>
        <v>1752814.4878</v>
      </c>
      <c r="AJ13" s="24">
        <f t="shared" ref="AJ13" si="4">SUM(AJ14:AJ15)</f>
        <v>3710673.8734100005</v>
      </c>
      <c r="AK13" s="24">
        <f t="shared" si="2"/>
        <v>1875315.9623199999</v>
      </c>
      <c r="AL13" s="24">
        <f t="shared" si="2"/>
        <v>6690741.0566299977</v>
      </c>
      <c r="AM13" s="24">
        <f t="shared" si="2"/>
        <v>18072969.229830001</v>
      </c>
      <c r="AN13" s="24">
        <f t="shared" si="2"/>
        <v>297239.11291999999</v>
      </c>
      <c r="AO13" s="24">
        <f t="shared" si="2"/>
        <v>2997754.4069499997</v>
      </c>
      <c r="AP13" s="24">
        <f t="shared" si="2"/>
        <v>323300.45575000002</v>
      </c>
      <c r="AQ13" s="24">
        <f t="shared" si="2"/>
        <v>294031.53000000003</v>
      </c>
      <c r="AR13" s="24">
        <f t="shared" si="2"/>
        <v>804124</v>
      </c>
      <c r="AS13" s="24">
        <f t="shared" ref="AS13:BC13" si="5">SUM(AS14:AS15)</f>
        <v>1224721.5249999999</v>
      </c>
      <c r="AT13" s="24">
        <f t="shared" si="5"/>
        <v>3065908.7706599999</v>
      </c>
      <c r="AU13" s="24">
        <f t="shared" si="5"/>
        <v>0</v>
      </c>
      <c r="AV13" s="24">
        <f t="shared" si="5"/>
        <v>18913.153030000001</v>
      </c>
      <c r="AW13" s="24">
        <f t="shared" si="5"/>
        <v>589689.11397000006</v>
      </c>
      <c r="AX13" s="24">
        <f t="shared" si="5"/>
        <v>1533559.67</v>
      </c>
      <c r="AY13" s="24">
        <f t="shared" si="5"/>
        <v>5633712.7013300015</v>
      </c>
      <c r="AZ13" s="24">
        <f t="shared" si="5"/>
        <v>9972057.44417</v>
      </c>
      <c r="BA13" s="24">
        <f t="shared" si="5"/>
        <v>425506.01</v>
      </c>
      <c r="BB13" s="24">
        <f t="shared" si="5"/>
        <v>2984447.1694600005</v>
      </c>
      <c r="BC13" s="24">
        <f t="shared" si="5"/>
        <v>233239704.48362997</v>
      </c>
      <c r="BD13" s="7"/>
      <c r="BE13" s="23"/>
      <c r="BF13" s="23"/>
      <c r="BG13" s="23"/>
      <c r="BH13" s="23"/>
      <c r="BI13" s="23"/>
      <c r="BJ13" s="23"/>
      <c r="BM13" s="23"/>
      <c r="BN13" s="23"/>
    </row>
    <row r="14" spans="1:68">
      <c r="A14" s="8"/>
      <c r="B14" s="9" t="s">
        <v>14</v>
      </c>
      <c r="C14" s="25">
        <f>'[1]Posting 9.1'!C29</f>
        <v>0</v>
      </c>
      <c r="D14" s="25">
        <f>'[1]Posting 9.1'!D29</f>
        <v>0</v>
      </c>
      <c r="E14" s="25">
        <f>'[1]Posting 9.1'!E29</f>
        <v>0</v>
      </c>
      <c r="F14" s="25">
        <f>'[1]Posting 9.1'!F29</f>
        <v>0</v>
      </c>
      <c r="G14" s="25">
        <f>'[1]Posting 9.1'!G29</f>
        <v>0</v>
      </c>
      <c r="H14" s="25">
        <f>'[1]Posting 9.1'!H29</f>
        <v>118247.54154000001</v>
      </c>
      <c r="I14" s="25">
        <f>'[1]Posting 9.1'!I29</f>
        <v>0</v>
      </c>
      <c r="J14" s="25">
        <f>'[1]Posting 9.1'!J29</f>
        <v>0</v>
      </c>
      <c r="K14" s="25">
        <f>'[1]Posting 9.1'!K29</f>
        <v>0</v>
      </c>
      <c r="L14" s="25">
        <f>'[1]Posting 9.1'!L29</f>
        <v>0</v>
      </c>
      <c r="M14" s="25">
        <f>'[1]Posting 9.1'!M29</f>
        <v>0</v>
      </c>
      <c r="N14" s="25">
        <f>'[1]Posting 9.1'!N29</f>
        <v>0</v>
      </c>
      <c r="O14" s="25">
        <f>'[1]Posting 9.1'!O29</f>
        <v>0</v>
      </c>
      <c r="P14" s="25">
        <f>'[1]Posting 9.1'!P29</f>
        <v>0</v>
      </c>
      <c r="Q14" s="25">
        <f>'[1]Posting 9.1'!Q29</f>
        <v>0</v>
      </c>
      <c r="R14" s="25">
        <f>'[1]Posting 9.1'!R29</f>
        <v>0</v>
      </c>
      <c r="S14" s="25">
        <f>'[1]Posting 9.1'!S29</f>
        <v>0</v>
      </c>
      <c r="T14" s="25">
        <f>'[1]Posting 9.1'!T29</f>
        <v>0</v>
      </c>
      <c r="U14" s="25">
        <f>'[1]Posting 9.1'!U29</f>
        <v>0</v>
      </c>
      <c r="V14" s="25">
        <f>'[1]Posting 9.1'!V29</f>
        <v>0</v>
      </c>
      <c r="W14" s="25">
        <f>'[1]Posting 9.1'!W29</f>
        <v>0</v>
      </c>
      <c r="X14" s="25">
        <f>'[1]Posting 9.1'!X29</f>
        <v>0</v>
      </c>
      <c r="Y14" s="25">
        <f>'[1]Posting 9.1'!Y29</f>
        <v>0</v>
      </c>
      <c r="Z14" s="25">
        <f>'[1]Posting 9.1'!Z29</f>
        <v>0</v>
      </c>
      <c r="AA14" s="25">
        <f>'[1]Posting 9.1'!AA29</f>
        <v>0</v>
      </c>
      <c r="AB14" s="25">
        <f>'[1]Posting 9.1'!AB29</f>
        <v>0</v>
      </c>
      <c r="AC14" s="25">
        <f>'[1]Posting 9.1'!AC29</f>
        <v>0</v>
      </c>
      <c r="AD14" s="25">
        <f>'[1]Posting 9.1'!AD29</f>
        <v>0</v>
      </c>
      <c r="AE14" s="25">
        <f>'[1]Posting 9.1'!AE29</f>
        <v>0</v>
      </c>
      <c r="AF14" s="25">
        <f>'[1]Posting 9.1'!AF29</f>
        <v>0</v>
      </c>
      <c r="AG14" s="25">
        <f>'[1]Posting 9.1'!AG29</f>
        <v>0</v>
      </c>
      <c r="AH14" s="25">
        <f>'[1]Posting 9.1'!AH29</f>
        <v>0</v>
      </c>
      <c r="AI14" s="25">
        <f>'[1]Posting 9.1'!AI29</f>
        <v>0</v>
      </c>
      <c r="AJ14" s="25">
        <f>'[1]Posting 9.1'!AJ29</f>
        <v>0</v>
      </c>
      <c r="AK14" s="25">
        <f>'[1]Posting 9.1'!AK29</f>
        <v>0</v>
      </c>
      <c r="AL14" s="25">
        <f>'[1]Posting 9.1'!AL29</f>
        <v>6690741.0566299977</v>
      </c>
      <c r="AM14" s="25">
        <f>'[1]Posting 9.1'!AM29</f>
        <v>0</v>
      </c>
      <c r="AN14" s="25">
        <f>'[1]Posting 9.1'!AN29</f>
        <v>0</v>
      </c>
      <c r="AO14" s="25">
        <f>'[1]Posting 9.1'!AO29</f>
        <v>0</v>
      </c>
      <c r="AP14" s="25">
        <f>'[1]Posting 9.1'!AP29</f>
        <v>0</v>
      </c>
      <c r="AQ14" s="25">
        <f>'[1]Posting 9.1'!AQ29</f>
        <v>0</v>
      </c>
      <c r="AR14" s="25">
        <f>'[1]Posting 9.1'!AR29</f>
        <v>0</v>
      </c>
      <c r="AS14" s="25">
        <f>'[1]Posting 9.1'!AS29</f>
        <v>0</v>
      </c>
      <c r="AT14" s="25">
        <f>'[1]Posting 9.1'!AT29</f>
        <v>0</v>
      </c>
      <c r="AU14" s="25">
        <f>'[1]Posting 9.1'!AU29</f>
        <v>0</v>
      </c>
      <c r="AV14" s="25">
        <f>'[1]Posting 9.1'!AV29</f>
        <v>0</v>
      </c>
      <c r="AW14" s="25">
        <f>'[1]Posting 9.1'!AW29</f>
        <v>0</v>
      </c>
      <c r="AX14" s="25">
        <f>'[1]Posting 9.1'!AX29</f>
        <v>0</v>
      </c>
      <c r="AY14" s="25">
        <f>'[1]Posting 9.1'!AY29</f>
        <v>0</v>
      </c>
      <c r="AZ14" s="25">
        <f>'[1]Posting 9.1'!AZ29</f>
        <v>0</v>
      </c>
      <c r="BA14" s="25">
        <f>'[1]Posting 9.1'!BA29</f>
        <v>425506.01</v>
      </c>
      <c r="BB14" s="25">
        <f>'[1]Posting 9.1'!BB29</f>
        <v>0</v>
      </c>
      <c r="BC14" s="25">
        <f>SUM(C14:BB14)</f>
        <v>7234494.6081699971</v>
      </c>
      <c r="BD14" s="7"/>
      <c r="BE14" s="23"/>
      <c r="BF14" s="23"/>
      <c r="BG14" s="23"/>
      <c r="BH14" s="23"/>
      <c r="BI14" s="23"/>
      <c r="BJ14" s="23"/>
      <c r="BM14" s="23"/>
      <c r="BN14" s="23"/>
    </row>
    <row r="15" spans="1:68">
      <c r="A15" s="8"/>
      <c r="B15" s="9" t="s">
        <v>15</v>
      </c>
      <c r="C15" s="25">
        <f>+'[1]Posting 9.1'!C32</f>
        <v>7377004.78895</v>
      </c>
      <c r="D15" s="25">
        <f>+'[1]Posting 9.1'!D32</f>
        <v>1081836.56</v>
      </c>
      <c r="E15" s="25">
        <f>+'[1]Posting 9.1'!E32</f>
        <v>11047633</v>
      </c>
      <c r="F15" s="25">
        <f>+'[1]Posting 9.1'!F32</f>
        <v>2972458.4731300003</v>
      </c>
      <c r="G15" s="25">
        <f>+'[1]Posting 9.1'!G32</f>
        <v>3954643.4273599996</v>
      </c>
      <c r="H15" s="25">
        <f>+'[1]Posting 9.1'!H32</f>
        <v>24948750.210270002</v>
      </c>
      <c r="I15" s="25">
        <f>+'[1]Posting 9.1'!I32</f>
        <v>10280601.61575</v>
      </c>
      <c r="J15" s="25">
        <f>+'[1]Posting 9.1'!J32</f>
        <v>4276829.6255299998</v>
      </c>
      <c r="K15" s="25">
        <f>+'[1]Posting 9.1'!K32</f>
        <v>3930220.4928700002</v>
      </c>
      <c r="L15" s="25">
        <f>+'[1]Posting 9.1'!L32</f>
        <v>2591816.9471100001</v>
      </c>
      <c r="M15" s="25">
        <f>+'[1]Posting 9.1'!M32</f>
        <v>1039892.54224</v>
      </c>
      <c r="N15" s="25">
        <f>+'[1]Posting 9.1'!N32</f>
        <v>1455689.8011700001</v>
      </c>
      <c r="O15" s="25">
        <f>+'[1]Posting 9.1'!O32</f>
        <v>4984927.7613500003</v>
      </c>
      <c r="P15" s="25">
        <f>+'[1]Posting 9.1'!P32</f>
        <v>2892322.76</v>
      </c>
      <c r="Q15" s="25">
        <f>+'[1]Posting 9.1'!Q32</f>
        <v>3975735.2233100003</v>
      </c>
      <c r="R15" s="25">
        <f>+'[1]Posting 9.1'!R32</f>
        <v>7211684.8200000003</v>
      </c>
      <c r="S15" s="25">
        <f>+'[1]Posting 9.1'!S32</f>
        <v>4860855.4303100007</v>
      </c>
      <c r="T15" s="25">
        <f>+'[1]Posting 9.1'!T32</f>
        <v>8340331.4176200004</v>
      </c>
      <c r="U15" s="25">
        <f>+'[1]Posting 9.1'!U32</f>
        <v>5018375.7187399995</v>
      </c>
      <c r="V15" s="25">
        <f>+'[1]Posting 9.1'!V32</f>
        <v>3049741.6780699999</v>
      </c>
      <c r="W15" s="25">
        <f>+'[1]Posting 9.1'!W32</f>
        <v>8356557.5732800001</v>
      </c>
      <c r="X15" s="25">
        <f>+'[1]Posting 9.1'!X32</f>
        <v>3674423.9752800008</v>
      </c>
      <c r="Y15" s="25">
        <f>+'[1]Posting 9.1'!Y32</f>
        <v>5155748</v>
      </c>
      <c r="Z15" s="25">
        <f>+'[1]Posting 9.1'!Z32</f>
        <v>1131507.5435600001</v>
      </c>
      <c r="AA15" s="25">
        <f>+'[1]Posting 9.1'!AA32</f>
        <v>18742295.048379999</v>
      </c>
      <c r="AB15" s="25">
        <f>+'[1]Posting 9.1'!AB32</f>
        <v>634937.05585</v>
      </c>
      <c r="AC15" s="25">
        <f>+'[1]Posting 9.1'!AC32</f>
        <v>2310489.5684499997</v>
      </c>
      <c r="AD15" s="25">
        <f>+'[1]Posting 9.1'!AD32</f>
        <v>2893229.1307000001</v>
      </c>
      <c r="AE15" s="25">
        <f>+'[1]Posting 9.1'!AE32</f>
        <v>1346965.1186600002</v>
      </c>
      <c r="AF15" s="25">
        <f>+'[1]Posting 9.1'!AF32</f>
        <v>3601971.7190700001</v>
      </c>
      <c r="AG15" s="25">
        <f>+'[1]Posting 9.1'!AG32</f>
        <v>6317785.6390500003</v>
      </c>
      <c r="AH15" s="25">
        <f>+'[1]Posting 9.1'!AH32</f>
        <v>1396714.6028000002</v>
      </c>
      <c r="AI15" s="25">
        <f>+'[1]Posting 9.1'!AI32</f>
        <v>1752814.4878</v>
      </c>
      <c r="AJ15" s="25">
        <f>+'[1]Posting 9.1'!AJ32</f>
        <v>3710673.8734100005</v>
      </c>
      <c r="AK15" s="25">
        <f>+'[1]Posting 9.1'!AK32</f>
        <v>1875315.9623199999</v>
      </c>
      <c r="AL15" s="25">
        <f>+'[1]Posting 9.1'!AL32</f>
        <v>0</v>
      </c>
      <c r="AM15" s="25">
        <f>+'[1]Posting 9.1'!AM32</f>
        <v>18072969.229830001</v>
      </c>
      <c r="AN15" s="25">
        <f>+'[1]Posting 9.1'!AN32</f>
        <v>297239.11291999999</v>
      </c>
      <c r="AO15" s="25">
        <f>+'[1]Posting 9.1'!AO32</f>
        <v>2997754.4069499997</v>
      </c>
      <c r="AP15" s="25">
        <f>+'[1]Posting 9.1'!AP32</f>
        <v>323300.45575000002</v>
      </c>
      <c r="AQ15" s="25">
        <f>+'[1]Posting 9.1'!AQ32</f>
        <v>294031.53000000003</v>
      </c>
      <c r="AR15" s="25">
        <f>+'[1]Posting 9.1'!AR32</f>
        <v>804124</v>
      </c>
      <c r="AS15" s="25">
        <f>+'[1]Posting 9.1'!AS32</f>
        <v>1224721.5249999999</v>
      </c>
      <c r="AT15" s="25">
        <f>+'[1]Posting 9.1'!AT32</f>
        <v>3065908.7706599999</v>
      </c>
      <c r="AU15" s="25">
        <f>+'[1]Posting 9.1'!AU32</f>
        <v>0</v>
      </c>
      <c r="AV15" s="25">
        <f>+'[1]Posting 9.1'!AV32</f>
        <v>18913.153030000001</v>
      </c>
      <c r="AW15" s="25">
        <f>+'[1]Posting 9.1'!AW32</f>
        <v>589689.11397000006</v>
      </c>
      <c r="AX15" s="25">
        <f>+'[1]Posting 9.1'!AX32</f>
        <v>1533559.67</v>
      </c>
      <c r="AY15" s="25">
        <f>+'[1]Posting 9.1'!AY32</f>
        <v>5633712.7013300015</v>
      </c>
      <c r="AZ15" s="25">
        <f>+'[1]Posting 9.1'!AZ32</f>
        <v>9972057.44417</v>
      </c>
      <c r="BA15" s="25">
        <f>+'[1]Posting 9.1'!BA32</f>
        <v>0</v>
      </c>
      <c r="BB15" s="25">
        <f>+'[1]Posting 9.1'!BB32</f>
        <v>2984447.1694600005</v>
      </c>
      <c r="BC15" s="25">
        <f>SUM(C15:BB15)</f>
        <v>226005209.87545997</v>
      </c>
      <c r="BD15" s="7"/>
      <c r="BE15" s="23"/>
      <c r="BF15" s="23"/>
      <c r="BG15" s="23"/>
      <c r="BH15" s="23"/>
      <c r="BI15" s="23"/>
      <c r="BJ15" s="23"/>
      <c r="BM15" s="23"/>
      <c r="BN15" s="23"/>
    </row>
    <row r="16" spans="1:68">
      <c r="A16" s="5">
        <v>3</v>
      </c>
      <c r="B16" s="10" t="s">
        <v>16</v>
      </c>
      <c r="C16" s="24">
        <f t="shared" ref="C16:BC16" si="6">+C17+C18+C19+C20+C23</f>
        <v>3597990.7731999997</v>
      </c>
      <c r="D16" s="24">
        <f t="shared" si="6"/>
        <v>21072441.48</v>
      </c>
      <c r="E16" s="24">
        <f t="shared" si="6"/>
        <v>11392733</v>
      </c>
      <c r="F16" s="24">
        <f t="shared" si="6"/>
        <v>40912138.851119995</v>
      </c>
      <c r="G16" s="24">
        <f t="shared" si="6"/>
        <v>16214373.3661</v>
      </c>
      <c r="H16" s="24">
        <f t="shared" si="6"/>
        <v>4299929.3704799991</v>
      </c>
      <c r="I16" s="24">
        <f t="shared" si="6"/>
        <v>6447794.7543700002</v>
      </c>
      <c r="J16" s="24">
        <f t="shared" si="6"/>
        <v>4682406.9498100001</v>
      </c>
      <c r="K16" s="24">
        <f t="shared" si="6"/>
        <v>0</v>
      </c>
      <c r="L16" s="24">
        <f t="shared" si="6"/>
        <v>1669911.8532199999</v>
      </c>
      <c r="M16" s="24">
        <f t="shared" si="6"/>
        <v>973508.36710999999</v>
      </c>
      <c r="N16" s="24">
        <f t="shared" si="6"/>
        <v>1219619.7158799998</v>
      </c>
      <c r="O16" s="24">
        <f t="shared" si="6"/>
        <v>5730325.8840499995</v>
      </c>
      <c r="P16" s="24">
        <f t="shared" si="6"/>
        <v>2643925.96</v>
      </c>
      <c r="Q16" s="24">
        <f t="shared" si="6"/>
        <v>1124511.0308999999</v>
      </c>
      <c r="R16" s="24">
        <f t="shared" si="6"/>
        <v>2112889.86</v>
      </c>
      <c r="S16" s="24">
        <f t="shared" si="6"/>
        <v>1598327.6500200001</v>
      </c>
      <c r="T16" s="24">
        <f t="shared" si="6"/>
        <v>10344695.20868</v>
      </c>
      <c r="U16" s="24">
        <f t="shared" si="6"/>
        <v>3699481.3905199999</v>
      </c>
      <c r="V16" s="24">
        <f t="shared" si="6"/>
        <v>1871558.4916099999</v>
      </c>
      <c r="W16" s="24">
        <f t="shared" si="6"/>
        <v>4007566.9499899996</v>
      </c>
      <c r="X16" s="24">
        <f t="shared" si="6"/>
        <v>1623730.8159999999</v>
      </c>
      <c r="Y16" s="24">
        <f t="shared" si="6"/>
        <v>0</v>
      </c>
      <c r="Z16" s="24">
        <f t="shared" si="6"/>
        <v>733495.34248000011</v>
      </c>
      <c r="AA16" s="24">
        <f t="shared" si="6"/>
        <v>6484767.7543399995</v>
      </c>
      <c r="AB16" s="24">
        <f t="shared" si="6"/>
        <v>177100.66954999999</v>
      </c>
      <c r="AC16" s="24">
        <f t="shared" si="6"/>
        <v>1201004.2041200001</v>
      </c>
      <c r="AD16" s="24">
        <f t="shared" si="6"/>
        <v>1939927.0506899999</v>
      </c>
      <c r="AE16" s="24">
        <f t="shared" si="6"/>
        <v>499184.32506</v>
      </c>
      <c r="AF16" s="24">
        <f t="shared" si="6"/>
        <v>1894461.4210200002</v>
      </c>
      <c r="AG16" s="24">
        <f t="shared" si="6"/>
        <v>3305660.1995199998</v>
      </c>
      <c r="AH16" s="24">
        <f t="shared" si="6"/>
        <v>497352.45829999994</v>
      </c>
      <c r="AI16" s="24">
        <f t="shared" si="6"/>
        <v>506399.73843999999</v>
      </c>
      <c r="AJ16" s="24">
        <f t="shared" si="6"/>
        <v>1396117.67182</v>
      </c>
      <c r="AK16" s="24">
        <f t="shared" si="6"/>
        <v>855930.84963999991</v>
      </c>
      <c r="AL16" s="24">
        <f t="shared" si="6"/>
        <v>2750999.1186100002</v>
      </c>
      <c r="AM16" s="24">
        <f t="shared" si="6"/>
        <v>2300422.8648800002</v>
      </c>
      <c r="AN16" s="24">
        <f t="shared" si="6"/>
        <v>130924.06155</v>
      </c>
      <c r="AO16" s="24">
        <f t="shared" si="6"/>
        <v>2024570.5985300001</v>
      </c>
      <c r="AP16" s="24">
        <f t="shared" si="6"/>
        <v>2686862.5135600003</v>
      </c>
      <c r="AQ16" s="24">
        <f t="shared" si="6"/>
        <v>1125459.28</v>
      </c>
      <c r="AR16" s="24">
        <f t="shared" si="6"/>
        <v>1447831</v>
      </c>
      <c r="AS16" s="24">
        <f t="shared" si="6"/>
        <v>863919.78415000008</v>
      </c>
      <c r="AT16" s="24">
        <f t="shared" si="6"/>
        <v>2761380.4197</v>
      </c>
      <c r="AU16" s="24">
        <f t="shared" si="6"/>
        <v>2444361.4321399997</v>
      </c>
      <c r="AV16" s="24">
        <f t="shared" si="6"/>
        <v>1011598.19885</v>
      </c>
      <c r="AW16" s="24">
        <f t="shared" si="6"/>
        <v>92337.15138000001</v>
      </c>
      <c r="AX16" s="24">
        <f t="shared" si="6"/>
        <v>868624.53</v>
      </c>
      <c r="AY16" s="24">
        <f t="shared" si="6"/>
        <v>4345453.9943900006</v>
      </c>
      <c r="AZ16" s="24">
        <f t="shared" si="6"/>
        <v>12919676.67334</v>
      </c>
      <c r="BA16" s="24">
        <f t="shared" si="6"/>
        <v>62225.35000000002</v>
      </c>
      <c r="BB16" s="24">
        <f t="shared" si="6"/>
        <v>356466.38108999998</v>
      </c>
      <c r="BC16" s="24">
        <f t="shared" si="6"/>
        <v>204924376.76020998</v>
      </c>
      <c r="BD16" s="7"/>
      <c r="BE16" s="23"/>
      <c r="BF16" s="23"/>
      <c r="BG16" s="23"/>
      <c r="BH16" s="23"/>
      <c r="BI16" s="23"/>
      <c r="BJ16" s="23"/>
      <c r="BM16" s="23"/>
      <c r="BN16" s="23"/>
    </row>
    <row r="17" spans="1:66">
      <c r="A17" s="8"/>
      <c r="B17" s="9" t="s">
        <v>17</v>
      </c>
      <c r="C17" s="25">
        <f>+'[1]Posting 9.1'!C39</f>
        <v>1340613.1759000001</v>
      </c>
      <c r="D17" s="25">
        <f>+'[1]Posting 9.1'!D39</f>
        <v>0</v>
      </c>
      <c r="E17" s="25">
        <f>+'[1]Posting 9.1'!E39</f>
        <v>3877517</v>
      </c>
      <c r="F17" s="25">
        <f>+'[1]Posting 9.1'!F39</f>
        <v>7979805.32546</v>
      </c>
      <c r="G17" s="25">
        <f>+'[1]Posting 9.1'!G39</f>
        <v>7026784.5290900003</v>
      </c>
      <c r="H17" s="25">
        <f>+'[1]Posting 9.1'!H39</f>
        <v>4299929.3704799991</v>
      </c>
      <c r="I17" s="25">
        <f>+'[1]Posting 9.1'!I39</f>
        <v>1901194.0692799999</v>
      </c>
      <c r="J17" s="25">
        <f>+'[1]Posting 9.1'!J39</f>
        <v>945951.41451000003</v>
      </c>
      <c r="K17" s="25">
        <f>+'[1]Posting 9.1'!K39</f>
        <v>0</v>
      </c>
      <c r="L17" s="25">
        <f>+'[1]Posting 9.1'!L39</f>
        <v>409142.15943</v>
      </c>
      <c r="M17" s="25">
        <f>+'[1]Posting 9.1'!M39</f>
        <v>743630.76826000004</v>
      </c>
      <c r="N17" s="25">
        <f>+'[1]Posting 9.1'!N39</f>
        <v>560651.35427000001</v>
      </c>
      <c r="O17" s="25">
        <f>+'[1]Posting 9.1'!O39</f>
        <v>1281584.06905</v>
      </c>
      <c r="P17" s="25">
        <f>+'[1]Posting 9.1'!P39</f>
        <v>1137801.52</v>
      </c>
      <c r="Q17" s="25">
        <f>+'[1]Posting 9.1'!Q39</f>
        <v>579657.62764999992</v>
      </c>
      <c r="R17" s="25">
        <f>+'[1]Posting 9.1'!R39</f>
        <v>441075.43</v>
      </c>
      <c r="S17" s="25">
        <f>+'[1]Posting 9.1'!S39</f>
        <v>612478.10352999996</v>
      </c>
      <c r="T17" s="25">
        <f>+'[1]Posting 9.1'!T39</f>
        <v>2738040.81696</v>
      </c>
      <c r="U17" s="25">
        <f>+'[1]Posting 9.1'!U39</f>
        <v>1249937.67187</v>
      </c>
      <c r="V17" s="25">
        <f>+'[1]Posting 9.1'!V39</f>
        <v>1033251.37008</v>
      </c>
      <c r="W17" s="25">
        <f>+'[1]Posting 9.1'!W39</f>
        <v>1481734.1043399998</v>
      </c>
      <c r="X17" s="25">
        <f>+'[1]Posting 9.1'!X39</f>
        <v>452503.82056000002</v>
      </c>
      <c r="Y17" s="25">
        <f>+'[1]Posting 9.1'!Y39</f>
        <v>0</v>
      </c>
      <c r="Z17" s="25">
        <f>+'[1]Posting 9.1'!Z39</f>
        <v>530211.96440000006</v>
      </c>
      <c r="AA17" s="25">
        <f>+'[1]Posting 9.1'!AA39</f>
        <v>0</v>
      </c>
      <c r="AB17" s="25">
        <f>+'[1]Posting 9.1'!AB39</f>
        <v>137498.42919999998</v>
      </c>
      <c r="AC17" s="25">
        <f>+'[1]Posting 9.1'!AC39</f>
        <v>14643.304099999999</v>
      </c>
      <c r="AD17" s="25">
        <f>+'[1]Posting 9.1'!AD39</f>
        <v>794874.51173000003</v>
      </c>
      <c r="AE17" s="25">
        <f>+'[1]Posting 9.1'!AE39</f>
        <v>113739.12756000001</v>
      </c>
      <c r="AF17" s="25">
        <f>+'[1]Posting 9.1'!AF39</f>
        <v>637901.39104000002</v>
      </c>
      <c r="AG17" s="25">
        <f>+'[1]Posting 9.1'!AG39</f>
        <v>1137678.1632900001</v>
      </c>
      <c r="AH17" s="25">
        <f>+'[1]Posting 9.1'!AH39</f>
        <v>197790.18259000001</v>
      </c>
      <c r="AI17" s="25">
        <f>+'[1]Posting 9.1'!AI39</f>
        <v>207496.28730000003</v>
      </c>
      <c r="AJ17" s="25">
        <f>+'[1]Posting 9.1'!AJ39</f>
        <v>599826.58475000004</v>
      </c>
      <c r="AK17" s="25">
        <f>+'[1]Posting 9.1'!AK39</f>
        <v>233620.92866000001</v>
      </c>
      <c r="AL17" s="25">
        <f>+'[1]Posting 9.1'!AL39</f>
        <v>1037794.2753400002</v>
      </c>
      <c r="AM17" s="25">
        <f>+'[1]Posting 9.1'!AM39</f>
        <v>392304.5417</v>
      </c>
      <c r="AN17" s="25">
        <f>+'[1]Posting 9.1'!AN39</f>
        <v>37578.798569999999</v>
      </c>
      <c r="AO17" s="25">
        <f>+'[1]Posting 9.1'!AO39</f>
        <v>630108.36083999998</v>
      </c>
      <c r="AP17" s="25">
        <f>+'[1]Posting 9.1'!AP39</f>
        <v>1587028.7001100006</v>
      </c>
      <c r="AQ17" s="25">
        <f>+'[1]Posting 9.1'!AQ39</f>
        <v>376370.83</v>
      </c>
      <c r="AR17" s="25">
        <f>+'[1]Posting 9.1'!AR39</f>
        <v>716754</v>
      </c>
      <c r="AS17" s="25">
        <f>+'[1]Posting 9.1'!AS39</f>
        <v>231113.12527000002</v>
      </c>
      <c r="AT17" s="25">
        <f>+'[1]Posting 9.1'!AT39</f>
        <v>1070977.9639400002</v>
      </c>
      <c r="AU17" s="25">
        <f>+'[1]Posting 9.1'!AU39</f>
        <v>453397.92069</v>
      </c>
      <c r="AV17" s="25">
        <f>+'[1]Posting 9.1'!AV39</f>
        <v>410787.44808000012</v>
      </c>
      <c r="AW17" s="25">
        <f>+'[1]Posting 9.1'!AW39</f>
        <v>32145.890159999999</v>
      </c>
      <c r="AX17" s="25">
        <f>+'[1]Posting 9.1'!AX39</f>
        <v>526333.05000000005</v>
      </c>
      <c r="AY17" s="25">
        <f>+'[1]Posting 9.1'!AY39</f>
        <v>2036357.64949</v>
      </c>
      <c r="AZ17" s="25">
        <f>+'[1]Posting 9.1'!AZ39</f>
        <v>6415851.9782800004</v>
      </c>
      <c r="BA17" s="25">
        <f>+'[1]Posting 9.1'!BA39</f>
        <v>20992.240000000002</v>
      </c>
      <c r="BB17" s="25">
        <f>+'[1]Posting 9.1'!BB39</f>
        <v>115647.40823999999</v>
      </c>
      <c r="BC17" s="25">
        <f>SUM(C17:BB17)</f>
        <v>60790108.756049998</v>
      </c>
      <c r="BD17" s="7"/>
      <c r="BE17" s="23"/>
      <c r="BF17" s="23"/>
      <c r="BG17" s="23"/>
      <c r="BH17" s="23"/>
      <c r="BI17" s="23"/>
      <c r="BJ17" s="23"/>
      <c r="BM17" s="23"/>
      <c r="BN17" s="23"/>
    </row>
    <row r="18" spans="1:66">
      <c r="A18" s="8"/>
      <c r="B18" s="9" t="s">
        <v>18</v>
      </c>
      <c r="C18" s="25">
        <f>+'[1]Posting 9.1'!C40</f>
        <v>2202800.4139599996</v>
      </c>
      <c r="D18" s="25">
        <f>+'[1]Posting 9.1'!D40</f>
        <v>6942342.5199999996</v>
      </c>
      <c r="E18" s="25">
        <f>+'[1]Posting 9.1'!E40</f>
        <v>2993873</v>
      </c>
      <c r="F18" s="25">
        <f>+'[1]Posting 9.1'!F40</f>
        <v>29747458.199039999</v>
      </c>
      <c r="G18" s="25">
        <f>+'[1]Posting 9.1'!G40</f>
        <v>9187588.8370099999</v>
      </c>
      <c r="H18" s="25">
        <f>+'[1]Posting 9.1'!H40</f>
        <v>0</v>
      </c>
      <c r="I18" s="25">
        <f>+'[1]Posting 9.1'!I40</f>
        <v>2964312.8237700001</v>
      </c>
      <c r="J18" s="25">
        <f>+'[1]Posting 9.1'!J40</f>
        <v>1230592.2695200001</v>
      </c>
      <c r="K18" s="25">
        <f>+'[1]Posting 9.1'!K40</f>
        <v>0</v>
      </c>
      <c r="L18" s="25">
        <f>+'[1]Posting 9.1'!L40</f>
        <v>1260769.6937899999</v>
      </c>
      <c r="M18" s="25">
        <f>+'[1]Posting 9.1'!M40</f>
        <v>229877.59884999998</v>
      </c>
      <c r="N18" s="25">
        <f>+'[1]Posting 9.1'!N40</f>
        <v>533811.89460999996</v>
      </c>
      <c r="O18" s="25">
        <f>+'[1]Posting 9.1'!O40</f>
        <v>2464138.1902399994</v>
      </c>
      <c r="P18" s="25">
        <f>+'[1]Posting 9.1'!P40</f>
        <v>588910.31999999995</v>
      </c>
      <c r="Q18" s="25">
        <f>+'[1]Posting 9.1'!Q40</f>
        <v>345627.29894999997</v>
      </c>
      <c r="R18" s="25">
        <f>+'[1]Posting 9.1'!R40</f>
        <v>1217749.43</v>
      </c>
      <c r="S18" s="25">
        <f>+'[1]Posting 9.1'!S40</f>
        <v>691574.43836000015</v>
      </c>
      <c r="T18" s="25">
        <f>+'[1]Posting 9.1'!T40</f>
        <v>2655118.2409800002</v>
      </c>
      <c r="U18" s="25">
        <f>+'[1]Posting 9.1'!U40</f>
        <v>1433421.7705399999</v>
      </c>
      <c r="V18" s="25">
        <f>+'[1]Posting 9.1'!V40</f>
        <v>809439.42611999996</v>
      </c>
      <c r="W18" s="25">
        <f>+'[1]Posting 9.1'!W40</f>
        <v>1508624.18909</v>
      </c>
      <c r="X18" s="25">
        <f>+'[1]Posting 9.1'!X40</f>
        <v>893319.54592999991</v>
      </c>
      <c r="Y18" s="25">
        <f>+'[1]Posting 9.1'!Y40</f>
        <v>0</v>
      </c>
      <c r="Z18" s="25">
        <f>+'[1]Posting 9.1'!Z40</f>
        <v>203283.37807999999</v>
      </c>
      <c r="AA18" s="25">
        <f>+'[1]Posting 9.1'!AA40</f>
        <v>6484767.7543399995</v>
      </c>
      <c r="AB18" s="25">
        <f>+'[1]Posting 9.1'!AB40</f>
        <v>39602.24035</v>
      </c>
      <c r="AC18" s="25">
        <f>+'[1]Posting 9.1'!AC40</f>
        <v>1146256.11995</v>
      </c>
      <c r="AD18" s="25">
        <f>+'[1]Posting 9.1'!AD40</f>
        <v>330744.67477999994</v>
      </c>
      <c r="AE18" s="25">
        <f>+'[1]Posting 9.1'!AE40</f>
        <v>385445.19750000001</v>
      </c>
      <c r="AF18" s="25">
        <f>+'[1]Posting 9.1'!AF40</f>
        <v>1256560.0299800001</v>
      </c>
      <c r="AG18" s="25">
        <f>+'[1]Posting 9.1'!AG40</f>
        <v>2148994.8991799997</v>
      </c>
      <c r="AH18" s="25">
        <f>+'[1]Posting 9.1'!AH40</f>
        <v>299562.27570999996</v>
      </c>
      <c r="AI18" s="25">
        <f>+'[1]Posting 9.1'!AI40</f>
        <v>280782.71164999995</v>
      </c>
      <c r="AJ18" s="25">
        <f>+'[1]Posting 9.1'!AJ40</f>
        <v>796291.08707000001</v>
      </c>
      <c r="AK18" s="25">
        <f>+'[1]Posting 9.1'!AK40</f>
        <v>337059.88352999999</v>
      </c>
      <c r="AL18" s="25">
        <f>+'[1]Posting 9.1'!AL40</f>
        <v>1700180.5397900001</v>
      </c>
      <c r="AM18" s="25">
        <f>+'[1]Posting 9.1'!AM40</f>
        <v>1908118.3231800001</v>
      </c>
      <c r="AN18" s="25">
        <f>+'[1]Posting 9.1'!AN40</f>
        <v>77682.683980000002</v>
      </c>
      <c r="AO18" s="25">
        <f>+'[1]Posting 9.1'!AO40</f>
        <v>1394462.2376900001</v>
      </c>
      <c r="AP18" s="25">
        <f>+'[1]Posting 9.1'!AP40</f>
        <v>1094450.7636399998</v>
      </c>
      <c r="AQ18" s="25">
        <f>+'[1]Posting 9.1'!AQ40</f>
        <v>311806.51</v>
      </c>
      <c r="AR18" s="25">
        <f>+'[1]Posting 9.1'!AR40</f>
        <v>731077</v>
      </c>
      <c r="AS18" s="25">
        <f>+'[1]Posting 9.1'!AS40</f>
        <v>233535.09682000001</v>
      </c>
      <c r="AT18" s="25">
        <f>+'[1]Posting 9.1'!AT40</f>
        <v>1690402.4557599998</v>
      </c>
      <c r="AU18" s="25">
        <f>+'[1]Posting 9.1'!AU40</f>
        <v>1990963.5114499999</v>
      </c>
      <c r="AV18" s="25">
        <f>+'[1]Posting 9.1'!AV40</f>
        <v>289052.95476999995</v>
      </c>
      <c r="AW18" s="25">
        <f>+'[1]Posting 9.1'!AW40</f>
        <v>41242.798170000002</v>
      </c>
      <c r="AX18" s="25">
        <f>+'[1]Posting 9.1'!AX40</f>
        <v>97239</v>
      </c>
      <c r="AY18" s="25">
        <f>+'[1]Posting 9.1'!AY40</f>
        <v>1445649.9420500002</v>
      </c>
      <c r="AZ18" s="25">
        <f>+'[1]Posting 9.1'!AZ40</f>
        <v>3140988.2181099998</v>
      </c>
      <c r="BA18" s="25">
        <f>+'[1]Posting 9.1'!BA40</f>
        <v>40369.890000000014</v>
      </c>
      <c r="BB18" s="25">
        <f>+'[1]Posting 9.1'!BB40</f>
        <v>240818.97284999999</v>
      </c>
      <c r="BC18" s="25">
        <f>SUM(C18:BB18)</f>
        <v>100038741.25113998</v>
      </c>
      <c r="BD18" s="7"/>
      <c r="BE18" s="23"/>
      <c r="BF18" s="23"/>
      <c r="BG18" s="23"/>
      <c r="BH18" s="23"/>
      <c r="BI18" s="23"/>
      <c r="BJ18" s="23"/>
      <c r="BM18" s="23"/>
      <c r="BN18" s="23"/>
    </row>
    <row r="19" spans="1:66">
      <c r="A19" s="8"/>
      <c r="B19" s="9" t="s">
        <v>19</v>
      </c>
      <c r="C19" s="25">
        <f>+'[1]Posting 9.1'!C41</f>
        <v>0</v>
      </c>
      <c r="D19" s="25">
        <f>+'[1]Posting 9.1'!D41</f>
        <v>11541642.810000001</v>
      </c>
      <c r="E19" s="25">
        <f>+'[1]Posting 9.1'!E41</f>
        <v>0</v>
      </c>
      <c r="F19" s="25">
        <f>+'[1]Posting 9.1'!F41</f>
        <v>0</v>
      </c>
      <c r="G19" s="25">
        <f>+'[1]Posting 9.1'!G41</f>
        <v>0</v>
      </c>
      <c r="H19" s="25">
        <f>+'[1]Posting 9.1'!H41</f>
        <v>0</v>
      </c>
      <c r="I19" s="25">
        <f>+'[1]Posting 9.1'!I41</f>
        <v>1532284.9826099998</v>
      </c>
      <c r="J19" s="25">
        <f>+'[1]Posting 9.1'!J41</f>
        <v>2117688.5845499998</v>
      </c>
      <c r="K19" s="25">
        <f>+'[1]Posting 9.1'!K41</f>
        <v>0</v>
      </c>
      <c r="L19" s="25">
        <f>+'[1]Posting 9.1'!L41</f>
        <v>0</v>
      </c>
      <c r="M19" s="25">
        <f>+'[1]Posting 9.1'!M41</f>
        <v>0</v>
      </c>
      <c r="N19" s="25">
        <f>+'[1]Posting 9.1'!N41</f>
        <v>0</v>
      </c>
      <c r="O19" s="25">
        <f>+'[1]Posting 9.1'!O41</f>
        <v>1984603.6247599998</v>
      </c>
      <c r="P19" s="25">
        <f>+'[1]Posting 9.1'!P41</f>
        <v>0</v>
      </c>
      <c r="Q19" s="25">
        <f>+'[1]Posting 9.1'!Q41</f>
        <v>199226.10430000001</v>
      </c>
      <c r="R19" s="25">
        <f>+'[1]Posting 9.1'!R41</f>
        <v>454065</v>
      </c>
      <c r="S19" s="25">
        <f>+'[1]Posting 9.1'!S41</f>
        <v>294275.10813000001</v>
      </c>
      <c r="T19" s="25">
        <f>+'[1]Posting 9.1'!T41</f>
        <v>4951536.1507399995</v>
      </c>
      <c r="U19" s="25">
        <f>+'[1]Posting 9.1'!U41</f>
        <v>1016121.94811</v>
      </c>
      <c r="V19" s="25">
        <f>+'[1]Posting 9.1'!V41</f>
        <v>28867.695410000004</v>
      </c>
      <c r="W19" s="25">
        <f>+'[1]Posting 9.1'!W41</f>
        <v>1017208.6565599999</v>
      </c>
      <c r="X19" s="25">
        <f>+'[1]Posting 9.1'!X41</f>
        <v>277907.44951000001</v>
      </c>
      <c r="Y19" s="25">
        <f>+'[1]Posting 9.1'!Y41</f>
        <v>0</v>
      </c>
      <c r="Z19" s="25">
        <f>+'[1]Posting 9.1'!Z41</f>
        <v>0</v>
      </c>
      <c r="AA19" s="25">
        <f>+'[1]Posting 9.1'!AA41</f>
        <v>0</v>
      </c>
      <c r="AB19" s="25">
        <f>+'[1]Posting 9.1'!AB41</f>
        <v>0</v>
      </c>
      <c r="AC19" s="25">
        <f>+'[1]Posting 9.1'!AC41</f>
        <v>40104.780070000001</v>
      </c>
      <c r="AD19" s="25">
        <f>+'[1]Posting 9.1'!AD41</f>
        <v>631036.11179</v>
      </c>
      <c r="AE19" s="25">
        <f>+'[1]Posting 9.1'!AE41</f>
        <v>0</v>
      </c>
      <c r="AF19" s="25">
        <f>+'[1]Posting 9.1'!AF41</f>
        <v>0</v>
      </c>
      <c r="AG19" s="25">
        <f>+'[1]Posting 9.1'!AG41</f>
        <v>0</v>
      </c>
      <c r="AH19" s="25">
        <f>+'[1]Posting 9.1'!AH41</f>
        <v>0</v>
      </c>
      <c r="AI19" s="25">
        <f>+'[1]Posting 9.1'!AI41</f>
        <v>0</v>
      </c>
      <c r="AJ19" s="25">
        <f>+'[1]Posting 9.1'!AJ41</f>
        <v>0</v>
      </c>
      <c r="AK19" s="25">
        <f>+'[1]Posting 9.1'!AK41</f>
        <v>285250.03745</v>
      </c>
      <c r="AL19" s="25">
        <f>+'[1]Posting 9.1'!AL41</f>
        <v>0</v>
      </c>
      <c r="AM19" s="25">
        <f>+'[1]Posting 9.1'!AM41</f>
        <v>0</v>
      </c>
      <c r="AN19" s="25">
        <f>+'[1]Posting 9.1'!AN41</f>
        <v>15662.579</v>
      </c>
      <c r="AO19" s="25">
        <f>+'[1]Posting 9.1'!AO41</f>
        <v>0</v>
      </c>
      <c r="AP19" s="25">
        <f>+'[1]Posting 9.1'!AP41</f>
        <v>0</v>
      </c>
      <c r="AQ19" s="25">
        <f>+'[1]Posting 9.1'!AQ41</f>
        <v>431130.35</v>
      </c>
      <c r="AR19" s="25">
        <f>+'[1]Posting 9.1'!AR41</f>
        <v>0</v>
      </c>
      <c r="AS19" s="25">
        <f>+'[1]Posting 9.1'!AS41</f>
        <v>0</v>
      </c>
      <c r="AT19" s="25">
        <f>+'[1]Posting 9.1'!AT41</f>
        <v>0</v>
      </c>
      <c r="AU19" s="25">
        <f>+'[1]Posting 9.1'!AU41</f>
        <v>0</v>
      </c>
      <c r="AV19" s="25">
        <f>+'[1]Posting 9.1'!AV41</f>
        <v>311757.79599999997</v>
      </c>
      <c r="AW19" s="25">
        <f>+'[1]Posting 9.1'!AW41</f>
        <v>18948.463050000002</v>
      </c>
      <c r="AX19" s="25">
        <f>+'[1]Posting 9.1'!AX41</f>
        <v>0</v>
      </c>
      <c r="AY19" s="25">
        <f>+'[1]Posting 9.1'!AY41</f>
        <v>863446.40285000007</v>
      </c>
      <c r="AZ19" s="25">
        <f>+'[1]Posting 9.1'!AZ41</f>
        <v>0</v>
      </c>
      <c r="BA19" s="25">
        <f>+'[1]Posting 9.1'!BA41</f>
        <v>863.22</v>
      </c>
      <c r="BB19" s="25">
        <f>+'[1]Posting 9.1'!BB41</f>
        <v>0</v>
      </c>
      <c r="BC19" s="25">
        <f>SUM(C19:BB19)</f>
        <v>28013627.854889996</v>
      </c>
      <c r="BD19" s="7"/>
      <c r="BE19" s="23"/>
      <c r="BF19" s="23"/>
      <c r="BG19" s="23"/>
      <c r="BH19" s="23"/>
      <c r="BI19" s="23"/>
      <c r="BJ19" s="23"/>
      <c r="BM19" s="23"/>
      <c r="BN19" s="23"/>
    </row>
    <row r="20" spans="1:66">
      <c r="A20" s="8"/>
      <c r="B20" s="10" t="s">
        <v>20</v>
      </c>
      <c r="C20" s="24">
        <f>SUM(C21:C22)</f>
        <v>0</v>
      </c>
      <c r="D20" s="24">
        <f t="shared" ref="D20:BC20" si="7">SUM(D21:D22)</f>
        <v>2424151.6</v>
      </c>
      <c r="E20" s="24">
        <f t="shared" si="7"/>
        <v>0</v>
      </c>
      <c r="F20" s="24">
        <f t="shared" si="7"/>
        <v>2798340.1243199995</v>
      </c>
      <c r="G20" s="24">
        <f t="shared" si="7"/>
        <v>0</v>
      </c>
      <c r="H20" s="24">
        <f t="shared" si="7"/>
        <v>0</v>
      </c>
      <c r="I20" s="24">
        <f t="shared" si="7"/>
        <v>0</v>
      </c>
      <c r="J20" s="24">
        <f t="shared" si="7"/>
        <v>0</v>
      </c>
      <c r="K20" s="24">
        <f t="shared" si="7"/>
        <v>0</v>
      </c>
      <c r="L20" s="24">
        <f t="shared" si="7"/>
        <v>0</v>
      </c>
      <c r="M20" s="24">
        <f t="shared" si="7"/>
        <v>0</v>
      </c>
      <c r="N20" s="24">
        <f t="shared" si="7"/>
        <v>0</v>
      </c>
      <c r="O20" s="24">
        <f t="shared" si="7"/>
        <v>0</v>
      </c>
      <c r="P20" s="24">
        <f t="shared" si="7"/>
        <v>0</v>
      </c>
      <c r="Q20" s="24">
        <f t="shared" si="7"/>
        <v>0</v>
      </c>
      <c r="R20" s="24">
        <f t="shared" si="7"/>
        <v>0</v>
      </c>
      <c r="S20" s="24">
        <f t="shared" si="7"/>
        <v>0</v>
      </c>
      <c r="T20" s="24">
        <f t="shared" si="7"/>
        <v>0</v>
      </c>
      <c r="U20" s="24">
        <f t="shared" si="7"/>
        <v>0</v>
      </c>
      <c r="V20" s="24">
        <f t="shared" si="7"/>
        <v>0</v>
      </c>
      <c r="W20" s="24">
        <f t="shared" si="7"/>
        <v>0</v>
      </c>
      <c r="X20" s="24">
        <f t="shared" si="7"/>
        <v>0</v>
      </c>
      <c r="Y20" s="24">
        <f t="shared" si="7"/>
        <v>0</v>
      </c>
      <c r="Z20" s="24">
        <f t="shared" si="7"/>
        <v>0</v>
      </c>
      <c r="AA20" s="24">
        <f t="shared" si="7"/>
        <v>0</v>
      </c>
      <c r="AB20" s="24">
        <f t="shared" si="7"/>
        <v>0</v>
      </c>
      <c r="AC20" s="24">
        <f t="shared" si="7"/>
        <v>0</v>
      </c>
      <c r="AD20" s="24">
        <f t="shared" si="7"/>
        <v>0</v>
      </c>
      <c r="AE20" s="24">
        <f t="shared" si="7"/>
        <v>0</v>
      </c>
      <c r="AF20" s="24">
        <f t="shared" si="7"/>
        <v>0</v>
      </c>
      <c r="AG20" s="24">
        <f t="shared" si="7"/>
        <v>0</v>
      </c>
      <c r="AH20" s="24">
        <f t="shared" si="7"/>
        <v>0</v>
      </c>
      <c r="AI20" s="24">
        <f t="shared" si="7"/>
        <v>0</v>
      </c>
      <c r="AJ20" s="24">
        <f t="shared" si="7"/>
        <v>0</v>
      </c>
      <c r="AK20" s="24">
        <f t="shared" si="7"/>
        <v>0</v>
      </c>
      <c r="AL20" s="24">
        <f t="shared" si="7"/>
        <v>0</v>
      </c>
      <c r="AM20" s="24">
        <f t="shared" si="7"/>
        <v>0</v>
      </c>
      <c r="AN20" s="24">
        <f t="shared" si="7"/>
        <v>0</v>
      </c>
      <c r="AO20" s="24">
        <f t="shared" si="7"/>
        <v>0</v>
      </c>
      <c r="AP20" s="24">
        <f t="shared" si="7"/>
        <v>0</v>
      </c>
      <c r="AQ20" s="24">
        <f t="shared" si="7"/>
        <v>0</v>
      </c>
      <c r="AR20" s="24">
        <f t="shared" si="7"/>
        <v>0</v>
      </c>
      <c r="AS20" s="24">
        <f t="shared" si="7"/>
        <v>0</v>
      </c>
      <c r="AT20" s="24">
        <f t="shared" si="7"/>
        <v>0</v>
      </c>
      <c r="AU20" s="24">
        <f t="shared" si="7"/>
        <v>0</v>
      </c>
      <c r="AV20" s="24">
        <f t="shared" si="7"/>
        <v>0</v>
      </c>
      <c r="AW20" s="24">
        <f t="shared" si="7"/>
        <v>0</v>
      </c>
      <c r="AX20" s="24">
        <f t="shared" si="7"/>
        <v>0</v>
      </c>
      <c r="AY20" s="24">
        <f t="shared" si="7"/>
        <v>0</v>
      </c>
      <c r="AZ20" s="24">
        <f t="shared" si="7"/>
        <v>0</v>
      </c>
      <c r="BA20" s="24">
        <f t="shared" si="7"/>
        <v>0</v>
      </c>
      <c r="BB20" s="24">
        <f t="shared" si="7"/>
        <v>0</v>
      </c>
      <c r="BC20" s="24">
        <f t="shared" si="7"/>
        <v>5222491.72432</v>
      </c>
      <c r="BD20" s="7"/>
      <c r="BE20" s="23"/>
      <c r="BF20" s="23"/>
      <c r="BG20" s="23"/>
      <c r="BH20" s="23"/>
      <c r="BI20" s="23"/>
      <c r="BJ20" s="23"/>
      <c r="BM20" s="23"/>
      <c r="BN20" s="23"/>
    </row>
    <row r="21" spans="1:66">
      <c r="A21" s="8"/>
      <c r="B21" s="9" t="s">
        <v>21</v>
      </c>
      <c r="C21" s="25">
        <f>+'[1]Posting 9.1'!C43</f>
        <v>0</v>
      </c>
      <c r="D21" s="25">
        <f>+'[1]Posting 9.1'!D43</f>
        <v>2196554.54</v>
      </c>
      <c r="E21" s="25">
        <f>+'[1]Posting 9.1'!E43</f>
        <v>0</v>
      </c>
      <c r="F21" s="25">
        <f>+'[1]Posting 9.1'!F43</f>
        <v>2174511.1643399997</v>
      </c>
      <c r="G21" s="25">
        <f>+'[1]Posting 9.1'!G43</f>
        <v>0</v>
      </c>
      <c r="H21" s="25">
        <f>+'[1]Posting 9.1'!H43</f>
        <v>0</v>
      </c>
      <c r="I21" s="25">
        <f>+'[1]Posting 9.1'!I43</f>
        <v>0</v>
      </c>
      <c r="J21" s="25">
        <f>+'[1]Posting 9.1'!J43</f>
        <v>0</v>
      </c>
      <c r="K21" s="25">
        <f>+'[1]Posting 9.1'!K43</f>
        <v>0</v>
      </c>
      <c r="L21" s="25">
        <f>+'[1]Posting 9.1'!L43</f>
        <v>0</v>
      </c>
      <c r="M21" s="25">
        <f>+'[1]Posting 9.1'!M43</f>
        <v>0</v>
      </c>
      <c r="N21" s="25">
        <f>+'[1]Posting 9.1'!N43</f>
        <v>0</v>
      </c>
      <c r="O21" s="25">
        <f>+'[1]Posting 9.1'!O43</f>
        <v>0</v>
      </c>
      <c r="P21" s="25">
        <f>+'[1]Posting 9.1'!P43</f>
        <v>0</v>
      </c>
      <c r="Q21" s="25">
        <f>+'[1]Posting 9.1'!Q43</f>
        <v>0</v>
      </c>
      <c r="R21" s="25">
        <f>+'[1]Posting 9.1'!R43</f>
        <v>0</v>
      </c>
      <c r="S21" s="25">
        <f>+'[1]Posting 9.1'!S43</f>
        <v>0</v>
      </c>
      <c r="T21" s="25">
        <f>+'[1]Posting 9.1'!T43</f>
        <v>0</v>
      </c>
      <c r="U21" s="25">
        <f>+'[1]Posting 9.1'!U43</f>
        <v>0</v>
      </c>
      <c r="V21" s="25">
        <f>+'[1]Posting 9.1'!V43</f>
        <v>0</v>
      </c>
      <c r="W21" s="25">
        <f>+'[1]Posting 9.1'!W43</f>
        <v>0</v>
      </c>
      <c r="X21" s="25">
        <f>+'[1]Posting 9.1'!X43</f>
        <v>0</v>
      </c>
      <c r="Y21" s="25">
        <f>+'[1]Posting 9.1'!Y43</f>
        <v>0</v>
      </c>
      <c r="Z21" s="25">
        <f>+'[1]Posting 9.1'!Z43</f>
        <v>0</v>
      </c>
      <c r="AA21" s="25">
        <f>+'[1]Posting 9.1'!AA43</f>
        <v>0</v>
      </c>
      <c r="AB21" s="25">
        <f>+'[1]Posting 9.1'!AB43</f>
        <v>0</v>
      </c>
      <c r="AC21" s="25">
        <f>+'[1]Posting 9.1'!AC43</f>
        <v>0</v>
      </c>
      <c r="AD21" s="25">
        <f>+'[1]Posting 9.1'!AD43</f>
        <v>0</v>
      </c>
      <c r="AE21" s="25">
        <f>+'[1]Posting 9.1'!AE43</f>
        <v>0</v>
      </c>
      <c r="AF21" s="25">
        <f>+'[1]Posting 9.1'!AF43</f>
        <v>0</v>
      </c>
      <c r="AG21" s="25">
        <f>+'[1]Posting 9.1'!AG43</f>
        <v>0</v>
      </c>
      <c r="AH21" s="25">
        <f>+'[1]Posting 9.1'!AH43</f>
        <v>0</v>
      </c>
      <c r="AI21" s="25">
        <f>+'[1]Posting 9.1'!AI43</f>
        <v>0</v>
      </c>
      <c r="AJ21" s="25">
        <f>+'[1]Posting 9.1'!AJ43</f>
        <v>0</v>
      </c>
      <c r="AK21" s="25">
        <f>+'[1]Posting 9.1'!AK43</f>
        <v>0</v>
      </c>
      <c r="AL21" s="25">
        <f>+'[1]Posting 9.1'!AL43</f>
        <v>0</v>
      </c>
      <c r="AM21" s="25">
        <f>+'[1]Posting 9.1'!AM43</f>
        <v>0</v>
      </c>
      <c r="AN21" s="25">
        <f>+'[1]Posting 9.1'!AN43</f>
        <v>0</v>
      </c>
      <c r="AO21" s="25">
        <f>+'[1]Posting 9.1'!AO43</f>
        <v>0</v>
      </c>
      <c r="AP21" s="25">
        <f>+'[1]Posting 9.1'!AP43</f>
        <v>0</v>
      </c>
      <c r="AQ21" s="25">
        <f>+'[1]Posting 9.1'!AQ43</f>
        <v>0</v>
      </c>
      <c r="AR21" s="25">
        <f>+'[1]Posting 9.1'!AR43</f>
        <v>0</v>
      </c>
      <c r="AS21" s="25">
        <f>+'[1]Posting 9.1'!AS43</f>
        <v>0</v>
      </c>
      <c r="AT21" s="25">
        <f>+'[1]Posting 9.1'!AT43</f>
        <v>0</v>
      </c>
      <c r="AU21" s="25">
        <f>+'[1]Posting 9.1'!AU43</f>
        <v>0</v>
      </c>
      <c r="AV21" s="25">
        <f>+'[1]Posting 9.1'!AV43</f>
        <v>0</v>
      </c>
      <c r="AW21" s="25">
        <f>+'[1]Posting 9.1'!AW43</f>
        <v>0</v>
      </c>
      <c r="AX21" s="25">
        <f>+'[1]Posting 9.1'!AX43</f>
        <v>0</v>
      </c>
      <c r="AY21" s="25">
        <f>+'[1]Posting 9.1'!AY43</f>
        <v>0</v>
      </c>
      <c r="AZ21" s="25">
        <f>+'[1]Posting 9.1'!AZ43</f>
        <v>0</v>
      </c>
      <c r="BA21" s="25">
        <f>+'[1]Posting 9.1'!BA43</f>
        <v>0</v>
      </c>
      <c r="BB21" s="25">
        <f>+'[1]Posting 9.1'!BB43</f>
        <v>0</v>
      </c>
      <c r="BC21" s="25">
        <f>SUM(C21:BB21)</f>
        <v>4371065.7043399997</v>
      </c>
      <c r="BD21" s="7"/>
      <c r="BE21" s="23"/>
      <c r="BF21" s="23"/>
      <c r="BG21" s="23"/>
      <c r="BH21" s="23"/>
      <c r="BI21" s="23"/>
      <c r="BJ21" s="23"/>
      <c r="BM21" s="23"/>
      <c r="BN21" s="23"/>
    </row>
    <row r="22" spans="1:66">
      <c r="A22" s="8"/>
      <c r="B22" s="9" t="s">
        <v>22</v>
      </c>
      <c r="C22" s="25">
        <f>+'[1]Posting 9.1'!C44</f>
        <v>0</v>
      </c>
      <c r="D22" s="25">
        <f>+'[1]Posting 9.1'!D44</f>
        <v>227597.06</v>
      </c>
      <c r="E22" s="25">
        <f>+'[1]Posting 9.1'!E44</f>
        <v>0</v>
      </c>
      <c r="F22" s="25">
        <f>+'[1]Posting 9.1'!F44</f>
        <v>623828.95998000004</v>
      </c>
      <c r="G22" s="25">
        <f>+'[1]Posting 9.1'!G44</f>
        <v>0</v>
      </c>
      <c r="H22" s="25">
        <f>+'[1]Posting 9.1'!H44</f>
        <v>0</v>
      </c>
      <c r="I22" s="25">
        <f>+'[1]Posting 9.1'!I44</f>
        <v>0</v>
      </c>
      <c r="J22" s="25">
        <f>+'[1]Posting 9.1'!J44</f>
        <v>0</v>
      </c>
      <c r="K22" s="25">
        <f>+'[1]Posting 9.1'!K44</f>
        <v>0</v>
      </c>
      <c r="L22" s="25">
        <f>+'[1]Posting 9.1'!L44</f>
        <v>0</v>
      </c>
      <c r="M22" s="25">
        <f>+'[1]Posting 9.1'!M44</f>
        <v>0</v>
      </c>
      <c r="N22" s="25">
        <f>+'[1]Posting 9.1'!N44</f>
        <v>0</v>
      </c>
      <c r="O22" s="25">
        <f>+'[1]Posting 9.1'!O44</f>
        <v>0</v>
      </c>
      <c r="P22" s="25">
        <f>+'[1]Posting 9.1'!P44</f>
        <v>0</v>
      </c>
      <c r="Q22" s="25">
        <f>+'[1]Posting 9.1'!Q44</f>
        <v>0</v>
      </c>
      <c r="R22" s="25">
        <f>+'[1]Posting 9.1'!R44</f>
        <v>0</v>
      </c>
      <c r="S22" s="25">
        <f>+'[1]Posting 9.1'!S44</f>
        <v>0</v>
      </c>
      <c r="T22" s="25">
        <f>+'[1]Posting 9.1'!T44</f>
        <v>0</v>
      </c>
      <c r="U22" s="25">
        <f>+'[1]Posting 9.1'!U44</f>
        <v>0</v>
      </c>
      <c r="V22" s="25">
        <f>+'[1]Posting 9.1'!V44</f>
        <v>0</v>
      </c>
      <c r="W22" s="25">
        <f>+'[1]Posting 9.1'!W44</f>
        <v>0</v>
      </c>
      <c r="X22" s="25">
        <f>+'[1]Posting 9.1'!X44</f>
        <v>0</v>
      </c>
      <c r="Y22" s="25">
        <f>+'[1]Posting 9.1'!Y44</f>
        <v>0</v>
      </c>
      <c r="Z22" s="25">
        <f>+'[1]Posting 9.1'!Z44</f>
        <v>0</v>
      </c>
      <c r="AA22" s="25">
        <f>+'[1]Posting 9.1'!AA44</f>
        <v>0</v>
      </c>
      <c r="AB22" s="25">
        <f>+'[1]Posting 9.1'!AB44</f>
        <v>0</v>
      </c>
      <c r="AC22" s="25">
        <f>+'[1]Posting 9.1'!AC44</f>
        <v>0</v>
      </c>
      <c r="AD22" s="25">
        <f>+'[1]Posting 9.1'!AD44</f>
        <v>0</v>
      </c>
      <c r="AE22" s="25">
        <f>+'[1]Posting 9.1'!AE44</f>
        <v>0</v>
      </c>
      <c r="AF22" s="25">
        <f>+'[1]Posting 9.1'!AF44</f>
        <v>0</v>
      </c>
      <c r="AG22" s="25">
        <f>+'[1]Posting 9.1'!AG44</f>
        <v>0</v>
      </c>
      <c r="AH22" s="25">
        <f>+'[1]Posting 9.1'!AH44</f>
        <v>0</v>
      </c>
      <c r="AI22" s="25">
        <f>+'[1]Posting 9.1'!AI44</f>
        <v>0</v>
      </c>
      <c r="AJ22" s="25">
        <f>+'[1]Posting 9.1'!AJ44</f>
        <v>0</v>
      </c>
      <c r="AK22" s="25">
        <f>+'[1]Posting 9.1'!AK44</f>
        <v>0</v>
      </c>
      <c r="AL22" s="25">
        <f>+'[1]Posting 9.1'!AL44</f>
        <v>0</v>
      </c>
      <c r="AM22" s="25">
        <f>+'[1]Posting 9.1'!AM44</f>
        <v>0</v>
      </c>
      <c r="AN22" s="25">
        <f>+'[1]Posting 9.1'!AN44</f>
        <v>0</v>
      </c>
      <c r="AO22" s="25">
        <f>+'[1]Posting 9.1'!AO44</f>
        <v>0</v>
      </c>
      <c r="AP22" s="25">
        <f>+'[1]Posting 9.1'!AP44</f>
        <v>0</v>
      </c>
      <c r="AQ22" s="25">
        <f>+'[1]Posting 9.1'!AQ44</f>
        <v>0</v>
      </c>
      <c r="AR22" s="25">
        <f>+'[1]Posting 9.1'!AR44</f>
        <v>0</v>
      </c>
      <c r="AS22" s="25">
        <f>+'[1]Posting 9.1'!AS44</f>
        <v>0</v>
      </c>
      <c r="AT22" s="25">
        <f>+'[1]Posting 9.1'!AT44</f>
        <v>0</v>
      </c>
      <c r="AU22" s="25">
        <f>+'[1]Posting 9.1'!AU44</f>
        <v>0</v>
      </c>
      <c r="AV22" s="25">
        <f>+'[1]Posting 9.1'!AV44</f>
        <v>0</v>
      </c>
      <c r="AW22" s="25">
        <f>+'[1]Posting 9.1'!AW44</f>
        <v>0</v>
      </c>
      <c r="AX22" s="25">
        <f>+'[1]Posting 9.1'!AX44</f>
        <v>0</v>
      </c>
      <c r="AY22" s="25">
        <f>+'[1]Posting 9.1'!AY44</f>
        <v>0</v>
      </c>
      <c r="AZ22" s="25">
        <f>+'[1]Posting 9.1'!AZ44</f>
        <v>0</v>
      </c>
      <c r="BA22" s="25">
        <f>+'[1]Posting 9.1'!BA44</f>
        <v>0</v>
      </c>
      <c r="BB22" s="25">
        <f>+'[1]Posting 9.1'!BB44</f>
        <v>0</v>
      </c>
      <c r="BC22" s="25">
        <f>SUM(C22:BB22)</f>
        <v>851426.0199800001</v>
      </c>
      <c r="BD22" s="7"/>
      <c r="BE22" s="23"/>
      <c r="BF22" s="23"/>
      <c r="BG22" s="23"/>
      <c r="BH22" s="23"/>
      <c r="BI22" s="23"/>
      <c r="BJ22" s="23"/>
      <c r="BM22" s="23"/>
      <c r="BN22" s="23"/>
    </row>
    <row r="23" spans="1:66">
      <c r="A23" s="8"/>
      <c r="B23" s="9" t="s">
        <v>23</v>
      </c>
      <c r="C23" s="25">
        <f>+'[1]Posting 9.1'!C45</f>
        <v>54577.183340000003</v>
      </c>
      <c r="D23" s="25">
        <f>+'[1]Posting 9.1'!D45</f>
        <v>164304.54999999999</v>
      </c>
      <c r="E23" s="25">
        <f>+'[1]Posting 9.1'!E45</f>
        <v>4521343</v>
      </c>
      <c r="F23" s="25">
        <f>+'[1]Posting 9.1'!F45</f>
        <v>386535.2023</v>
      </c>
      <c r="G23" s="25">
        <f>+'[1]Posting 9.1'!G45</f>
        <v>0</v>
      </c>
      <c r="H23" s="25">
        <f>+'[1]Posting 9.1'!H45</f>
        <v>0</v>
      </c>
      <c r="I23" s="25">
        <f>+'[1]Posting 9.1'!I45</f>
        <v>50002.878710000005</v>
      </c>
      <c r="J23" s="25">
        <f>+'[1]Posting 9.1'!J45</f>
        <v>388174.68123000005</v>
      </c>
      <c r="K23" s="25">
        <f>+'[1]Posting 9.1'!K45</f>
        <v>0</v>
      </c>
      <c r="L23" s="25">
        <f>+'[1]Posting 9.1'!L45</f>
        <v>0</v>
      </c>
      <c r="M23" s="25">
        <f>+'[1]Posting 9.1'!M45</f>
        <v>0</v>
      </c>
      <c r="N23" s="25">
        <f>+'[1]Posting 9.1'!N45</f>
        <v>125156.467</v>
      </c>
      <c r="O23" s="25">
        <f>+'[1]Posting 9.1'!O45</f>
        <v>0</v>
      </c>
      <c r="P23" s="25">
        <f>+'[1]Posting 9.1'!P45</f>
        <v>917214.12</v>
      </c>
      <c r="Q23" s="25">
        <f>+'[1]Posting 9.1'!Q45</f>
        <v>0</v>
      </c>
      <c r="R23" s="25">
        <f>+'[1]Posting 9.1'!R45</f>
        <v>0</v>
      </c>
      <c r="S23" s="25">
        <f>+'[1]Posting 9.1'!S45</f>
        <v>0</v>
      </c>
      <c r="T23" s="25">
        <f>+'[1]Posting 9.1'!T45</f>
        <v>0</v>
      </c>
      <c r="U23" s="25">
        <f>+'[1]Posting 9.1'!U45</f>
        <v>0</v>
      </c>
      <c r="V23" s="25">
        <f>+'[1]Posting 9.1'!V45</f>
        <v>0</v>
      </c>
      <c r="W23" s="25">
        <f>+'[1]Posting 9.1'!W45</f>
        <v>0</v>
      </c>
      <c r="X23" s="25">
        <f>+'[1]Posting 9.1'!X45</f>
        <v>0</v>
      </c>
      <c r="Y23" s="25">
        <f>+'[1]Posting 9.1'!Y45</f>
        <v>0</v>
      </c>
      <c r="Z23" s="25">
        <f>+'[1]Posting 9.1'!Z45</f>
        <v>0</v>
      </c>
      <c r="AA23" s="25">
        <f>+'[1]Posting 9.1'!AA45</f>
        <v>0</v>
      </c>
      <c r="AB23" s="25">
        <f>+'[1]Posting 9.1'!AB45</f>
        <v>0</v>
      </c>
      <c r="AC23" s="25">
        <f>+'[1]Posting 9.1'!AC45</f>
        <v>0</v>
      </c>
      <c r="AD23" s="25">
        <f>+'[1]Posting 9.1'!AD45</f>
        <v>183271.75238999998</v>
      </c>
      <c r="AE23" s="25">
        <f>+'[1]Posting 9.1'!AE45</f>
        <v>0</v>
      </c>
      <c r="AF23" s="25">
        <f>+'[1]Posting 9.1'!AF45</f>
        <v>0</v>
      </c>
      <c r="AG23" s="25">
        <f>+'[1]Posting 9.1'!AG45</f>
        <v>18987.137050000001</v>
      </c>
      <c r="AH23" s="25">
        <f>+'[1]Posting 9.1'!AH45</f>
        <v>0</v>
      </c>
      <c r="AI23" s="25">
        <f>+'[1]Posting 9.1'!AI45</f>
        <v>18120.73949</v>
      </c>
      <c r="AJ23" s="25">
        <f>+'[1]Posting 9.1'!AJ45</f>
        <v>0</v>
      </c>
      <c r="AK23" s="25">
        <f>+'[1]Posting 9.1'!AK45</f>
        <v>0</v>
      </c>
      <c r="AL23" s="25">
        <f>+'[1]Posting 9.1'!AL45</f>
        <v>13024.303480000004</v>
      </c>
      <c r="AM23" s="25">
        <f>+'[1]Posting 9.1'!AM45</f>
        <v>0</v>
      </c>
      <c r="AN23" s="25">
        <f>+'[1]Posting 9.1'!AN45</f>
        <v>0</v>
      </c>
      <c r="AO23" s="25">
        <f>+'[1]Posting 9.1'!AO45</f>
        <v>0</v>
      </c>
      <c r="AP23" s="25">
        <f>+'[1]Posting 9.1'!AP45</f>
        <v>5383.0498099999995</v>
      </c>
      <c r="AQ23" s="25">
        <f>+'[1]Posting 9.1'!AQ45</f>
        <v>6151.59</v>
      </c>
      <c r="AR23" s="25">
        <f>+'[1]Posting 9.1'!AR45</f>
        <v>0</v>
      </c>
      <c r="AS23" s="25">
        <f>+'[1]Posting 9.1'!AS45</f>
        <v>399271.56206000003</v>
      </c>
      <c r="AT23" s="25">
        <f>+'[1]Posting 9.1'!AT45</f>
        <v>0</v>
      </c>
      <c r="AU23" s="25">
        <f>+'[1]Posting 9.1'!AU45</f>
        <v>0</v>
      </c>
      <c r="AV23" s="25">
        <f>+'[1]Posting 9.1'!AV45</f>
        <v>0</v>
      </c>
      <c r="AW23" s="25">
        <f>+'[1]Posting 9.1'!AW45</f>
        <v>0</v>
      </c>
      <c r="AX23" s="25">
        <f>+'[1]Posting 9.1'!AX45</f>
        <v>245052.47999999998</v>
      </c>
      <c r="AY23" s="25">
        <f>+'[1]Posting 9.1'!AY45</f>
        <v>0</v>
      </c>
      <c r="AZ23" s="25">
        <f>+'[1]Posting 9.1'!AZ45</f>
        <v>3362836.47695</v>
      </c>
      <c r="BA23" s="25">
        <f>+'[1]Posting 9.1'!BA45</f>
        <v>0</v>
      </c>
      <c r="BB23" s="25">
        <f>+'[1]Posting 9.1'!BB45</f>
        <v>0</v>
      </c>
      <c r="BC23" s="25">
        <f>SUM(C23:BB23)</f>
        <v>10859407.173810001</v>
      </c>
      <c r="BD23" s="7"/>
      <c r="BE23" s="23"/>
      <c r="BF23" s="23"/>
      <c r="BG23" s="23"/>
      <c r="BH23" s="23"/>
      <c r="BI23" s="23"/>
      <c r="BJ23" s="23"/>
      <c r="BM23" s="23"/>
      <c r="BN23" s="23"/>
    </row>
    <row r="24" spans="1:66">
      <c r="A24" s="11">
        <v>4</v>
      </c>
      <c r="B24" s="12" t="s">
        <v>24</v>
      </c>
      <c r="C24" s="26">
        <f>+'[1]Posting 9.1'!C46</f>
        <v>0</v>
      </c>
      <c r="D24" s="26">
        <f>+'[1]Posting 9.1'!D46</f>
        <v>0</v>
      </c>
      <c r="E24" s="26">
        <f>+'[1]Posting 9.1'!E46</f>
        <v>0</v>
      </c>
      <c r="F24" s="26">
        <f>+'[1]Posting 9.1'!F46</f>
        <v>0</v>
      </c>
      <c r="G24" s="26">
        <f>+'[1]Posting 9.1'!G46</f>
        <v>0</v>
      </c>
      <c r="H24" s="26">
        <f>+'[1]Posting 9.1'!H46</f>
        <v>0</v>
      </c>
      <c r="I24" s="26">
        <f>+'[1]Posting 9.1'!I46</f>
        <v>0</v>
      </c>
      <c r="J24" s="26">
        <f>+'[1]Posting 9.1'!J46</f>
        <v>9.7950804999999992</v>
      </c>
      <c r="K24" s="26">
        <f>+'[1]Posting 9.1'!K46</f>
        <v>0</v>
      </c>
      <c r="L24" s="26">
        <f>+'[1]Posting 9.1'!L46</f>
        <v>0</v>
      </c>
      <c r="M24" s="26">
        <f>+'[1]Posting 9.1'!M46</f>
        <v>0</v>
      </c>
      <c r="N24" s="26">
        <f>+'[1]Posting 9.1'!N46</f>
        <v>0</v>
      </c>
      <c r="O24" s="26">
        <f>+'[1]Posting 9.1'!O46</f>
        <v>0</v>
      </c>
      <c r="P24" s="26">
        <f>+'[1]Posting 9.1'!P46</f>
        <v>0</v>
      </c>
      <c r="Q24" s="26">
        <f>+'[1]Posting 9.1'!Q46</f>
        <v>0</v>
      </c>
      <c r="R24" s="26">
        <f>+'[1]Posting 9.1'!R46</f>
        <v>0</v>
      </c>
      <c r="S24" s="26">
        <f>+'[1]Posting 9.1'!S46</f>
        <v>0</v>
      </c>
      <c r="T24" s="26">
        <f>+'[1]Posting 9.1'!T46</f>
        <v>0</v>
      </c>
      <c r="U24" s="26">
        <f>+'[1]Posting 9.1'!U46</f>
        <v>0</v>
      </c>
      <c r="V24" s="26">
        <f>+'[1]Posting 9.1'!V46</f>
        <v>0</v>
      </c>
      <c r="W24" s="26">
        <f>+'[1]Posting 9.1'!W46</f>
        <v>0</v>
      </c>
      <c r="X24" s="26">
        <f>+'[1]Posting 9.1'!X46</f>
        <v>0</v>
      </c>
      <c r="Y24" s="26">
        <f>+'[1]Posting 9.1'!Y46</f>
        <v>0</v>
      </c>
      <c r="Z24" s="26">
        <f>+'[1]Posting 9.1'!Z46</f>
        <v>0</v>
      </c>
      <c r="AA24" s="26">
        <f>+'[1]Posting 9.1'!AA46</f>
        <v>0</v>
      </c>
      <c r="AB24" s="26">
        <f>+'[1]Posting 9.1'!AB46</f>
        <v>0</v>
      </c>
      <c r="AC24" s="26">
        <f>+'[1]Posting 9.1'!AC46</f>
        <v>0</v>
      </c>
      <c r="AD24" s="26">
        <f>+'[1]Posting 9.1'!AD46</f>
        <v>0</v>
      </c>
      <c r="AE24" s="26">
        <f>+'[1]Posting 9.1'!AE46</f>
        <v>0</v>
      </c>
      <c r="AF24" s="26">
        <f>+'[1]Posting 9.1'!AF46</f>
        <v>12.75</v>
      </c>
      <c r="AG24" s="26">
        <f>+'[1]Posting 9.1'!AG46</f>
        <v>0</v>
      </c>
      <c r="AH24" s="26">
        <f>+'[1]Posting 9.1'!AH46</f>
        <v>0</v>
      </c>
      <c r="AI24" s="26">
        <f>+'[1]Posting 9.1'!AI46</f>
        <v>0</v>
      </c>
      <c r="AJ24" s="26">
        <f>+'[1]Posting 9.1'!AJ46</f>
        <v>0</v>
      </c>
      <c r="AK24" s="26">
        <f>+'[1]Posting 9.1'!AK46</f>
        <v>0</v>
      </c>
      <c r="AL24" s="26">
        <f>+'[1]Posting 9.1'!AL46</f>
        <v>0</v>
      </c>
      <c r="AM24" s="26">
        <f>+'[1]Posting 9.1'!AM46</f>
        <v>0</v>
      </c>
      <c r="AN24" s="26">
        <f>+'[1]Posting 9.1'!AN46</f>
        <v>0</v>
      </c>
      <c r="AO24" s="26">
        <f>+'[1]Posting 9.1'!AO46</f>
        <v>0</v>
      </c>
      <c r="AP24" s="26">
        <f>+'[1]Posting 9.1'!AP46</f>
        <v>4212.6889399999991</v>
      </c>
      <c r="AQ24" s="26">
        <f>+'[1]Posting 9.1'!AQ46</f>
        <v>0</v>
      </c>
      <c r="AR24" s="26">
        <f>+'[1]Posting 9.1'!AR46</f>
        <v>484</v>
      </c>
      <c r="AS24" s="26">
        <f>+'[1]Posting 9.1'!AS46</f>
        <v>0</v>
      </c>
      <c r="AT24" s="26">
        <f>+'[1]Posting 9.1'!AT46</f>
        <v>11086.471320000001</v>
      </c>
      <c r="AU24" s="26">
        <f>+'[1]Posting 9.1'!AU46</f>
        <v>0</v>
      </c>
      <c r="AV24" s="26">
        <f>+'[1]Posting 9.1'!AV46</f>
        <v>0</v>
      </c>
      <c r="AW24" s="26">
        <f>+'[1]Posting 9.1'!AW46</f>
        <v>3.5</v>
      </c>
      <c r="AX24" s="26">
        <f>+'[1]Posting 9.1'!AX46</f>
        <v>-155.13999999999999</v>
      </c>
      <c r="AY24" s="26">
        <f>+'[1]Posting 9.1'!AY46</f>
        <v>0</v>
      </c>
      <c r="AZ24" s="26">
        <f>+'[1]Posting 9.1'!AZ46</f>
        <v>0</v>
      </c>
      <c r="BA24" s="26">
        <f>+'[1]Posting 9.1'!BA46</f>
        <v>199.25</v>
      </c>
      <c r="BB24" s="26">
        <f>+'[1]Posting 9.1'!BB46</f>
        <v>0</v>
      </c>
      <c r="BC24" s="26">
        <f>SUM(C24:BB24)</f>
        <v>15853.315340500001</v>
      </c>
      <c r="BD24" s="7"/>
      <c r="BE24" s="23"/>
      <c r="BF24" s="23"/>
      <c r="BG24" s="23"/>
      <c r="BH24" s="23"/>
      <c r="BI24" s="23"/>
      <c r="BJ24" s="23"/>
      <c r="BM24" s="23"/>
      <c r="BN24" s="23"/>
    </row>
    <row r="25" spans="1:66">
      <c r="A25" s="5">
        <v>5</v>
      </c>
      <c r="B25" s="10" t="s">
        <v>25</v>
      </c>
      <c r="C25" s="24">
        <f>SUM(C26:C37)</f>
        <v>3072167.8587346864</v>
      </c>
      <c r="D25" s="24">
        <f t="shared" ref="D25:BB25" si="8">SUM(D26:D37)</f>
        <v>6437305.9883900024</v>
      </c>
      <c r="E25" s="24">
        <f t="shared" si="8"/>
        <v>2256062</v>
      </c>
      <c r="F25" s="24">
        <f t="shared" si="8"/>
        <v>3426548.62072</v>
      </c>
      <c r="G25" s="24">
        <f t="shared" si="8"/>
        <v>3015737.9152363269</v>
      </c>
      <c r="H25" s="24">
        <f t="shared" si="8"/>
        <v>2846560.375984028</v>
      </c>
      <c r="I25" s="24">
        <f t="shared" si="8"/>
        <v>3477546.0829076008</v>
      </c>
      <c r="J25" s="24">
        <f t="shared" si="8"/>
        <v>865899.62794259773</v>
      </c>
      <c r="K25" s="24">
        <f t="shared" si="8"/>
        <v>445676.10831719998</v>
      </c>
      <c r="L25" s="24">
        <f t="shared" si="8"/>
        <v>404114.40886788</v>
      </c>
      <c r="M25" s="24">
        <f t="shared" si="8"/>
        <v>195108.0926727583</v>
      </c>
      <c r="N25" s="24">
        <f t="shared" si="8"/>
        <v>237588.85598181817</v>
      </c>
      <c r="O25" s="24">
        <f t="shared" si="8"/>
        <v>1405403.8231955001</v>
      </c>
      <c r="P25" s="24">
        <f t="shared" si="8"/>
        <v>1031466.2148716724</v>
      </c>
      <c r="Q25" s="24">
        <f t="shared" si="8"/>
        <v>502742.47810022027</v>
      </c>
      <c r="R25" s="24">
        <f t="shared" si="8"/>
        <v>1128396.8999999999</v>
      </c>
      <c r="S25" s="24">
        <f t="shared" si="8"/>
        <v>979242.79538654117</v>
      </c>
      <c r="T25" s="24">
        <f t="shared" si="8"/>
        <v>3066316.5780540109</v>
      </c>
      <c r="U25" s="24">
        <f t="shared" si="8"/>
        <v>1459408.9183773</v>
      </c>
      <c r="V25" s="24">
        <f t="shared" si="8"/>
        <v>518360.0961951401</v>
      </c>
      <c r="W25" s="24">
        <f t="shared" si="8"/>
        <v>2576588.8893271992</v>
      </c>
      <c r="X25" s="24">
        <f t="shared" si="8"/>
        <v>565056.88051739219</v>
      </c>
      <c r="Y25" s="24">
        <f t="shared" si="8"/>
        <v>390943.3</v>
      </c>
      <c r="Z25" s="24">
        <f t="shared" si="8"/>
        <v>293811.47912922496</v>
      </c>
      <c r="AA25" s="24">
        <f t="shared" si="8"/>
        <v>3925529.3753346032</v>
      </c>
      <c r="AB25" s="24">
        <f t="shared" si="8"/>
        <v>63732.958271490992</v>
      </c>
      <c r="AC25" s="24">
        <f t="shared" si="8"/>
        <v>381420.99784104043</v>
      </c>
      <c r="AD25" s="24">
        <f t="shared" si="8"/>
        <v>1728136.3381396909</v>
      </c>
      <c r="AE25" s="24">
        <f t="shared" si="8"/>
        <v>123332.65845229999</v>
      </c>
      <c r="AF25" s="24">
        <f t="shared" si="8"/>
        <v>358956.00194441783</v>
      </c>
      <c r="AG25" s="24">
        <f t="shared" si="8"/>
        <v>1055317.0962298</v>
      </c>
      <c r="AH25" s="24">
        <f t="shared" si="8"/>
        <v>187945.19611867325</v>
      </c>
      <c r="AI25" s="24">
        <f t="shared" si="8"/>
        <v>217063.58391090904</v>
      </c>
      <c r="AJ25" s="24">
        <f t="shared" si="8"/>
        <v>873829.34200337669</v>
      </c>
      <c r="AK25" s="24">
        <f t="shared" si="8"/>
        <v>181497.73617579998</v>
      </c>
      <c r="AL25" s="24">
        <f t="shared" si="8"/>
        <v>980994.41490912077</v>
      </c>
      <c r="AM25" s="24">
        <f t="shared" si="8"/>
        <v>3663344.0309390449</v>
      </c>
      <c r="AN25" s="24">
        <f t="shared" si="8"/>
        <v>37220.239780000004</v>
      </c>
      <c r="AO25" s="24">
        <f t="shared" si="8"/>
        <v>714968.62622765871</v>
      </c>
      <c r="AP25" s="24">
        <f t="shared" si="8"/>
        <v>998216.54386728909</v>
      </c>
      <c r="AQ25" s="24">
        <f t="shared" si="8"/>
        <v>206493.41762750002</v>
      </c>
      <c r="AR25" s="24">
        <f t="shared" si="8"/>
        <v>457636</v>
      </c>
      <c r="AS25" s="24">
        <f t="shared" si="8"/>
        <v>324638.00424751401</v>
      </c>
      <c r="AT25" s="24">
        <f t="shared" si="8"/>
        <v>1134529.6970567</v>
      </c>
      <c r="AU25" s="24">
        <f t="shared" si="8"/>
        <v>2045612.7265598001</v>
      </c>
      <c r="AV25" s="24">
        <f t="shared" si="8"/>
        <v>482402.87667000003</v>
      </c>
      <c r="AW25" s="24">
        <f t="shared" si="8"/>
        <v>44418.974878699999</v>
      </c>
      <c r="AX25" s="24">
        <f t="shared" si="8"/>
        <v>724041.52</v>
      </c>
      <c r="AY25" s="24">
        <f t="shared" si="8"/>
        <v>1536008.0610100003</v>
      </c>
      <c r="AZ25" s="24">
        <f t="shared" si="8"/>
        <v>5869017.3722569235</v>
      </c>
      <c r="BA25" s="24">
        <f t="shared" si="8"/>
        <v>852823.44000000006</v>
      </c>
      <c r="BB25" s="24">
        <f t="shared" si="8"/>
        <v>209473.50899692436</v>
      </c>
      <c r="BC25" s="24">
        <f>SUM(BC26:BC37)</f>
        <v>69976655.0283584</v>
      </c>
      <c r="BD25" s="7"/>
      <c r="BE25" s="23"/>
      <c r="BF25" s="23"/>
      <c r="BG25" s="23"/>
      <c r="BH25" s="23"/>
      <c r="BI25" s="23"/>
      <c r="BJ25" s="23"/>
      <c r="BM25" s="23"/>
      <c r="BN25" s="23"/>
    </row>
    <row r="26" spans="1:66">
      <c r="A26" s="8"/>
      <c r="B26" s="13" t="s">
        <v>26</v>
      </c>
      <c r="C26" s="25">
        <f>+'[1]Posting 9.1'!C48</f>
        <v>72821.965970000005</v>
      </c>
      <c r="D26" s="25">
        <f>+'[1]Posting 9.1'!D48</f>
        <v>77197.23</v>
      </c>
      <c r="E26" s="25">
        <f>+'[1]Posting 9.1'!E48</f>
        <v>0</v>
      </c>
      <c r="F26" s="25">
        <f>+'[1]Posting 9.1'!F48</f>
        <v>10233.85786</v>
      </c>
      <c r="G26" s="25">
        <f>+'[1]Posting 9.1'!G48</f>
        <v>50797.971649999999</v>
      </c>
      <c r="H26" s="25">
        <f>+'[1]Posting 9.1'!H48</f>
        <v>0</v>
      </c>
      <c r="I26" s="25">
        <f>+'[1]Posting 9.1'!I48</f>
        <v>6263.4620100000002</v>
      </c>
      <c r="J26" s="25">
        <f>+'[1]Posting 9.1'!J48</f>
        <v>73311.836410000004</v>
      </c>
      <c r="K26" s="25">
        <f>+'[1]Posting 9.1'!K48</f>
        <v>0</v>
      </c>
      <c r="L26" s="25">
        <f>+'[1]Posting 9.1'!L48</f>
        <v>8030.9030999999995</v>
      </c>
      <c r="M26" s="25">
        <f>+'[1]Posting 9.1'!M48</f>
        <v>29985.829989999998</v>
      </c>
      <c r="N26" s="25">
        <f>+'[1]Posting 9.1'!N48</f>
        <v>7353.8296900000005</v>
      </c>
      <c r="O26" s="25">
        <f>+'[1]Posting 9.1'!O48</f>
        <v>2541.0490800000002</v>
      </c>
      <c r="P26" s="25">
        <f>+'[1]Posting 9.1'!P48</f>
        <v>2536.5300000000002</v>
      </c>
      <c r="Q26" s="25">
        <f>+'[1]Posting 9.1'!Q48</f>
        <v>0</v>
      </c>
      <c r="R26" s="25">
        <f>+'[1]Posting 9.1'!R48</f>
        <v>139619.22</v>
      </c>
      <c r="S26" s="25">
        <f>+'[1]Posting 9.1'!S48</f>
        <v>13394.340320000001</v>
      </c>
      <c r="T26" s="25">
        <f>+'[1]Posting 9.1'!T48</f>
        <v>105269.75999666705</v>
      </c>
      <c r="U26" s="25">
        <f>+'[1]Posting 9.1'!U48</f>
        <v>27759.5877</v>
      </c>
      <c r="V26" s="25">
        <f>+'[1]Posting 9.1'!V48</f>
        <v>166890.97981645307</v>
      </c>
      <c r="W26" s="25">
        <f>+'[1]Posting 9.1'!W48</f>
        <v>186239.89339000001</v>
      </c>
      <c r="X26" s="25">
        <f>+'[1]Posting 9.1'!X48</f>
        <v>35410.195919999998</v>
      </c>
      <c r="Y26" s="25">
        <f>+'[1]Posting 9.1'!Y48</f>
        <v>2120</v>
      </c>
      <c r="Z26" s="25">
        <f>+'[1]Posting 9.1'!Z48</f>
        <v>280.32600000000002</v>
      </c>
      <c r="AA26" s="25">
        <f>+'[1]Posting 9.1'!AA48</f>
        <v>400.70084000000003</v>
      </c>
      <c r="AB26" s="25">
        <f>+'[1]Posting 9.1'!AB48</f>
        <v>755.0924</v>
      </c>
      <c r="AC26" s="25">
        <f>+'[1]Posting 9.1'!AC48</f>
        <v>1214.0461200000002</v>
      </c>
      <c r="AD26" s="25">
        <f>+'[1]Posting 9.1'!AD48</f>
        <v>29425.713729999996</v>
      </c>
      <c r="AE26" s="25">
        <f>+'[1]Posting 9.1'!AE48</f>
        <v>1584.2704699999999</v>
      </c>
      <c r="AF26" s="25">
        <f>+'[1]Posting 9.1'!AF48</f>
        <v>1710.5625400000001</v>
      </c>
      <c r="AG26" s="25">
        <f>+'[1]Posting 9.1'!AG48</f>
        <v>23130.076269999994</v>
      </c>
      <c r="AH26" s="25">
        <f>+'[1]Posting 9.1'!AH48</f>
        <v>2140.5653000000002</v>
      </c>
      <c r="AI26" s="25">
        <f>+'[1]Posting 9.1'!AI48</f>
        <v>244.67364000000001</v>
      </c>
      <c r="AJ26" s="25">
        <f>+'[1]Posting 9.1'!AJ48</f>
        <v>2851.7048100000002</v>
      </c>
      <c r="AK26" s="25">
        <f>+'[1]Posting 9.1'!AK48</f>
        <v>710.66</v>
      </c>
      <c r="AL26" s="25">
        <f>+'[1]Posting 9.1'!AL48</f>
        <v>88537.229204189978</v>
      </c>
      <c r="AM26" s="25">
        <f>+'[1]Posting 9.1'!AM48</f>
        <v>6532.2957100000003</v>
      </c>
      <c r="AN26" s="25">
        <f>+'[1]Posting 9.1'!AN48</f>
        <v>4550.4768099999992</v>
      </c>
      <c r="AO26" s="25">
        <f>+'[1]Posting 9.1'!AO48</f>
        <v>8.0879999999999992</v>
      </c>
      <c r="AP26" s="25">
        <f>+'[1]Posting 9.1'!AP48</f>
        <v>274.61698999999999</v>
      </c>
      <c r="AQ26" s="25">
        <f>+'[1]Posting 9.1'!AQ48</f>
        <v>472.29</v>
      </c>
      <c r="AR26" s="25">
        <f>+'[1]Posting 9.1'!AR48</f>
        <v>140926</v>
      </c>
      <c r="AS26" s="25">
        <f>+'[1]Posting 9.1'!AS48</f>
        <v>17797.777615400002</v>
      </c>
      <c r="AT26" s="25">
        <f>+'[1]Posting 9.1'!AT48</f>
        <v>2861.6313300000002</v>
      </c>
      <c r="AU26" s="25">
        <f>+'[1]Posting 9.1'!AU48</f>
        <v>0</v>
      </c>
      <c r="AV26" s="25">
        <f>+'[1]Posting 9.1'!AV48</f>
        <v>19.203499999999998</v>
      </c>
      <c r="AW26" s="25">
        <f>+'[1]Posting 9.1'!AW48</f>
        <v>260</v>
      </c>
      <c r="AX26" s="25">
        <f>+'[1]Posting 9.1'!AX48</f>
        <v>0.36</v>
      </c>
      <c r="AY26" s="25">
        <f>+'[1]Posting 9.1'!AY48</f>
        <v>13007.744280000003</v>
      </c>
      <c r="AZ26" s="25">
        <f>+'[1]Posting 9.1'!AZ48</f>
        <v>62587.228109999996</v>
      </c>
      <c r="BA26" s="25">
        <f>+'[1]Posting 9.1'!BA48</f>
        <v>800.64</v>
      </c>
      <c r="BB26" s="25">
        <f>+'[1]Posting 9.1'!BB48</f>
        <v>0</v>
      </c>
      <c r="BC26" s="25">
        <f t="shared" ref="BC26:BC39" si="9">SUM(C26:BB26)</f>
        <v>1420862.41657271</v>
      </c>
      <c r="BD26" s="7"/>
      <c r="BE26" s="23"/>
      <c r="BF26" s="23"/>
      <c r="BG26" s="23"/>
      <c r="BH26" s="23"/>
      <c r="BI26" s="23"/>
      <c r="BJ26" s="23"/>
      <c r="BM26" s="23"/>
      <c r="BN26" s="23"/>
    </row>
    <row r="27" spans="1:66">
      <c r="A27" s="8"/>
      <c r="B27" s="13" t="s">
        <v>27</v>
      </c>
      <c r="C27" s="25">
        <f>+'[1]Posting 9.1'!C49</f>
        <v>225167.06912999999</v>
      </c>
      <c r="D27" s="25">
        <f>+'[1]Posting 9.1'!D49</f>
        <v>548798.57999999996</v>
      </c>
      <c r="E27" s="25">
        <f>+'[1]Posting 9.1'!E49</f>
        <v>6388</v>
      </c>
      <c r="F27" s="25">
        <f>+'[1]Posting 9.1'!F49</f>
        <v>0</v>
      </c>
      <c r="G27" s="25">
        <f>+'[1]Posting 9.1'!G49</f>
        <v>95852.934530000086</v>
      </c>
      <c r="H27" s="25">
        <f>+'[1]Posting 9.1'!H49</f>
        <v>34393.496630000001</v>
      </c>
      <c r="I27" s="25">
        <f>+'[1]Posting 9.1'!I49</f>
        <v>271693.0588</v>
      </c>
      <c r="J27" s="25">
        <f>+'[1]Posting 9.1'!J49</f>
        <v>9705.95291</v>
      </c>
      <c r="K27" s="25">
        <f>+'[1]Posting 9.1'!K49</f>
        <v>8377.1722900000004</v>
      </c>
      <c r="L27" s="25">
        <f>+'[1]Posting 9.1'!L49</f>
        <v>626.68961000000002</v>
      </c>
      <c r="M27" s="25">
        <f>+'[1]Posting 9.1'!M49</f>
        <v>1242.1618999999998</v>
      </c>
      <c r="N27" s="25">
        <f>+'[1]Posting 9.1'!N49</f>
        <v>11348.336039999998</v>
      </c>
      <c r="O27" s="25">
        <f>+'[1]Posting 9.1'!O49</f>
        <v>61605.679349999991</v>
      </c>
      <c r="P27" s="25">
        <f>+'[1]Posting 9.1'!P49</f>
        <v>69391.08</v>
      </c>
      <c r="Q27" s="25">
        <f>+'[1]Posting 9.1'!Q49</f>
        <v>34131.71523999999</v>
      </c>
      <c r="R27" s="25">
        <f>+'[1]Posting 9.1'!R49</f>
        <v>41872.080000000002</v>
      </c>
      <c r="S27" s="25">
        <f>+'[1]Posting 9.1'!S49</f>
        <v>0</v>
      </c>
      <c r="T27" s="25">
        <f>+'[1]Posting 9.1'!T49</f>
        <v>17597.021669999987</v>
      </c>
      <c r="U27" s="25">
        <f>+'[1]Posting 9.1'!U49</f>
        <v>27371.811000000002</v>
      </c>
      <c r="V27" s="25">
        <f>+'[1]Posting 9.1'!V49</f>
        <v>23423.176630000002</v>
      </c>
      <c r="W27" s="25">
        <f>+'[1]Posting 9.1'!W49</f>
        <v>59555.701880000001</v>
      </c>
      <c r="X27" s="25">
        <f>+'[1]Posting 9.1'!X49</f>
        <v>0</v>
      </c>
      <c r="Y27" s="25">
        <f>+'[1]Posting 9.1'!Y49</f>
        <v>3419</v>
      </c>
      <c r="Z27" s="25">
        <f>+'[1]Posting 9.1'!Z49</f>
        <v>2571.0859999999998</v>
      </c>
      <c r="AA27" s="25">
        <f>+'[1]Posting 9.1'!AA49</f>
        <v>83066.53529</v>
      </c>
      <c r="AB27" s="25">
        <f>+'[1]Posting 9.1'!AB49</f>
        <v>2892.1797499999998</v>
      </c>
      <c r="AC27" s="25">
        <f>+'[1]Posting 9.1'!AC49</f>
        <v>23366.282999999999</v>
      </c>
      <c r="AD27" s="25">
        <f>+'[1]Posting 9.1'!AD49</f>
        <v>193364.69099999999</v>
      </c>
      <c r="AE27" s="25">
        <f>+'[1]Posting 9.1'!AE49</f>
        <v>3016.002</v>
      </c>
      <c r="AF27" s="25">
        <f>+'[1]Posting 9.1'!AF49</f>
        <v>25809.271129999997</v>
      </c>
      <c r="AG27" s="25">
        <f>+'[1]Posting 9.1'!AG49</f>
        <v>30501.521290000001</v>
      </c>
      <c r="AH27" s="25">
        <f>+'[1]Posting 9.1'!AH49</f>
        <v>0</v>
      </c>
      <c r="AI27" s="25">
        <f>+'[1]Posting 9.1'!AI49</f>
        <v>5757.6222500000003</v>
      </c>
      <c r="AJ27" s="25">
        <f>+'[1]Posting 9.1'!AJ49</f>
        <v>4669.1917599999997</v>
      </c>
      <c r="AK27" s="25">
        <f>+'[1]Posting 9.1'!AK49</f>
        <v>1706.098</v>
      </c>
      <c r="AL27" s="25">
        <f>+'[1]Posting 9.1'!AL49</f>
        <v>12465.756480000002</v>
      </c>
      <c r="AM27" s="25">
        <f>+'[1]Posting 9.1'!AM49</f>
        <v>51333.181929999999</v>
      </c>
      <c r="AN27" s="25">
        <f>+'[1]Posting 9.1'!AN49</f>
        <v>174.417</v>
      </c>
      <c r="AO27" s="25">
        <f>+'[1]Posting 9.1'!AO49</f>
        <v>15080.45736</v>
      </c>
      <c r="AP27" s="25">
        <f>+'[1]Posting 9.1'!AP49</f>
        <v>34177.348490000004</v>
      </c>
      <c r="AQ27" s="25">
        <f>+'[1]Posting 9.1'!AQ49</f>
        <v>18.95</v>
      </c>
      <c r="AR27" s="25">
        <f>+'[1]Posting 9.1'!AR49</f>
        <v>28683</v>
      </c>
      <c r="AS27" s="25">
        <f>+'[1]Posting 9.1'!AS49</f>
        <v>0</v>
      </c>
      <c r="AT27" s="25">
        <f>+'[1]Posting 9.1'!AT49</f>
        <v>49689.641380000001</v>
      </c>
      <c r="AU27" s="25">
        <f>+'[1]Posting 9.1'!AU49</f>
        <v>64643.8465</v>
      </c>
      <c r="AV27" s="25">
        <f>+'[1]Posting 9.1'!AV49</f>
        <v>131.99689999999998</v>
      </c>
      <c r="AW27" s="25">
        <f>+'[1]Posting 9.1'!AW49</f>
        <v>0</v>
      </c>
      <c r="AX27" s="25">
        <f>+'[1]Posting 9.1'!AX49</f>
        <v>16125.22</v>
      </c>
      <c r="AY27" s="25">
        <f>+'[1]Posting 9.1'!AY49</f>
        <v>4841.8191799999995</v>
      </c>
      <c r="AZ27" s="25">
        <f>+'[1]Posting 9.1'!AZ49</f>
        <v>313229.70666999999</v>
      </c>
      <c r="BA27" s="25">
        <f>+'[1]Posting 9.1'!BA49</f>
        <v>375.65</v>
      </c>
      <c r="BB27" s="25">
        <f>+'[1]Posting 9.1'!BB49</f>
        <v>4844.0050000000001</v>
      </c>
      <c r="BC27" s="25">
        <f t="shared" si="9"/>
        <v>2524496.1959699993</v>
      </c>
      <c r="BD27" s="7"/>
      <c r="BE27" s="23"/>
      <c r="BF27" s="23"/>
      <c r="BG27" s="23"/>
      <c r="BH27" s="23"/>
      <c r="BI27" s="23"/>
      <c r="BJ27" s="23"/>
      <c r="BM27" s="23"/>
      <c r="BN27" s="23"/>
    </row>
    <row r="28" spans="1:66">
      <c r="A28" s="8"/>
      <c r="B28" s="13" t="s">
        <v>28</v>
      </c>
      <c r="C28" s="25">
        <f>+'[1]Posting 9.1'!C50</f>
        <v>18.65277</v>
      </c>
      <c r="D28" s="25">
        <f>+'[1]Posting 9.1'!D50</f>
        <v>5280.6</v>
      </c>
      <c r="E28" s="25">
        <f>+'[1]Posting 9.1'!E50</f>
        <v>181</v>
      </c>
      <c r="F28" s="25">
        <f>+'[1]Posting 9.1'!F50</f>
        <v>28843.732800000002</v>
      </c>
      <c r="G28" s="25">
        <f>+'[1]Posting 9.1'!G50</f>
        <v>412.04304999999999</v>
      </c>
      <c r="H28" s="25">
        <f>+'[1]Posting 9.1'!H50</f>
        <v>0</v>
      </c>
      <c r="I28" s="25">
        <f>+'[1]Posting 9.1'!I50</f>
        <v>0</v>
      </c>
      <c r="J28" s="25">
        <f>+'[1]Posting 9.1'!J50</f>
        <v>0</v>
      </c>
      <c r="K28" s="25">
        <f>+'[1]Posting 9.1'!K50</f>
        <v>0</v>
      </c>
      <c r="L28" s="25">
        <f>+'[1]Posting 9.1'!L50</f>
        <v>2191.8454999999999</v>
      </c>
      <c r="M28" s="25">
        <f>+'[1]Posting 9.1'!M50</f>
        <v>224.10825</v>
      </c>
      <c r="N28" s="25">
        <f>+'[1]Posting 9.1'!N50</f>
        <v>989.55739000000005</v>
      </c>
      <c r="O28" s="25">
        <f>+'[1]Posting 9.1'!O50</f>
        <v>1017.0048</v>
      </c>
      <c r="P28" s="25">
        <f>+'[1]Posting 9.1'!P50</f>
        <v>0</v>
      </c>
      <c r="Q28" s="25">
        <f>+'[1]Posting 9.1'!Q50</f>
        <v>0</v>
      </c>
      <c r="R28" s="25">
        <f>+'[1]Posting 9.1'!R50</f>
        <v>419.87</v>
      </c>
      <c r="S28" s="25">
        <f>+'[1]Posting 9.1'!S50</f>
        <v>0</v>
      </c>
      <c r="T28" s="25">
        <f>+'[1]Posting 9.1'!T50</f>
        <v>3360.9160000000002</v>
      </c>
      <c r="U28" s="25">
        <f>+'[1]Posting 9.1'!U50</f>
        <v>0</v>
      </c>
      <c r="V28" s="25">
        <f>+'[1]Posting 9.1'!V50</f>
        <v>1414.0426400000001</v>
      </c>
      <c r="W28" s="25">
        <f>+'[1]Posting 9.1'!W50</f>
        <v>72.182199999999995</v>
      </c>
      <c r="X28" s="25">
        <f>+'[1]Posting 9.1'!X50</f>
        <v>0</v>
      </c>
      <c r="Y28" s="25">
        <f>+'[1]Posting 9.1'!Y50</f>
        <v>0</v>
      </c>
      <c r="Z28" s="25">
        <f>+'[1]Posting 9.1'!Z50</f>
        <v>3058.0373300000001</v>
      </c>
      <c r="AA28" s="25">
        <f>+'[1]Posting 9.1'!AA50</f>
        <v>3542.7971600000001</v>
      </c>
      <c r="AB28" s="25">
        <f>+'[1]Posting 9.1'!AB50</f>
        <v>184.2534</v>
      </c>
      <c r="AC28" s="25">
        <f>+'[1]Posting 9.1'!AC50</f>
        <v>1081.7560000000001</v>
      </c>
      <c r="AD28" s="25">
        <f>+'[1]Posting 9.1'!AD50</f>
        <v>0</v>
      </c>
      <c r="AE28" s="25">
        <f>+'[1]Posting 9.1'!AE50</f>
        <v>0</v>
      </c>
      <c r="AF28" s="25">
        <f>+'[1]Posting 9.1'!AF50</f>
        <v>31.0566</v>
      </c>
      <c r="AG28" s="25">
        <f>+'[1]Posting 9.1'!AG50</f>
        <v>0</v>
      </c>
      <c r="AH28" s="25">
        <f>+'[1]Posting 9.1'!AH50</f>
        <v>730.38480000000004</v>
      </c>
      <c r="AI28" s="25">
        <f>+'[1]Posting 9.1'!AI50</f>
        <v>612.25677000000007</v>
      </c>
      <c r="AJ28" s="25">
        <f>+'[1]Posting 9.1'!AJ50</f>
        <v>0</v>
      </c>
      <c r="AK28" s="25">
        <f>+'[1]Posting 9.1'!AK50</f>
        <v>0</v>
      </c>
      <c r="AL28" s="25">
        <f>+'[1]Posting 9.1'!AL50</f>
        <v>2198.2392199999999</v>
      </c>
      <c r="AM28" s="25">
        <f>+'[1]Posting 9.1'!AM50</f>
        <v>4231.7663600000005</v>
      </c>
      <c r="AN28" s="25">
        <f>+'[1]Posting 9.1'!AN50</f>
        <v>0</v>
      </c>
      <c r="AO28" s="25">
        <f>+'[1]Posting 9.1'!AO50</f>
        <v>2088.4885400000003</v>
      </c>
      <c r="AP28" s="25">
        <f>+'[1]Posting 9.1'!AP50</f>
        <v>628.34100000000001</v>
      </c>
      <c r="AQ28" s="25">
        <f>+'[1]Posting 9.1'!AQ50</f>
        <v>772.99</v>
      </c>
      <c r="AR28" s="25">
        <f>+'[1]Posting 9.1'!AR50</f>
        <v>0</v>
      </c>
      <c r="AS28" s="25">
        <f>+'[1]Posting 9.1'!AS50</f>
        <v>0</v>
      </c>
      <c r="AT28" s="25">
        <f>+'[1]Posting 9.1'!AT50</f>
        <v>2879.9780600000004</v>
      </c>
      <c r="AU28" s="25">
        <f>+'[1]Posting 9.1'!AU50</f>
        <v>1045.127</v>
      </c>
      <c r="AV28" s="25">
        <f>+'[1]Posting 9.1'!AV50</f>
        <v>150.22200000000001</v>
      </c>
      <c r="AW28" s="25">
        <f>+'[1]Posting 9.1'!AW50</f>
        <v>36.688050000000004</v>
      </c>
      <c r="AX28" s="25">
        <f>+'[1]Posting 9.1'!AX50</f>
        <v>0</v>
      </c>
      <c r="AY28" s="25">
        <f>+'[1]Posting 9.1'!AY50</f>
        <v>3091.89588</v>
      </c>
      <c r="AZ28" s="25">
        <f>+'[1]Posting 9.1'!AZ50</f>
        <v>7306.2719999999999</v>
      </c>
      <c r="BA28" s="25">
        <f>+'[1]Posting 9.1'!BA50</f>
        <v>1047.1099999999999</v>
      </c>
      <c r="BB28" s="25">
        <f>+'[1]Posting 9.1'!BB50</f>
        <v>1170.12338</v>
      </c>
      <c r="BC28" s="25">
        <f t="shared" si="9"/>
        <v>80313.338950000005</v>
      </c>
      <c r="BD28" s="7"/>
      <c r="BE28" s="23"/>
      <c r="BF28" s="23"/>
      <c r="BG28" s="23"/>
      <c r="BH28" s="23"/>
      <c r="BI28" s="23"/>
      <c r="BJ28" s="23"/>
      <c r="BM28" s="23"/>
      <c r="BN28" s="23"/>
    </row>
    <row r="29" spans="1:66">
      <c r="A29" s="8"/>
      <c r="B29" s="13" t="s">
        <v>29</v>
      </c>
      <c r="C29" s="25">
        <f>+'[1]Posting 9.1'!C51</f>
        <v>36696.667869999997</v>
      </c>
      <c r="D29" s="25">
        <f>+'[1]Posting 9.1'!D51</f>
        <v>7636.46</v>
      </c>
      <c r="E29" s="25">
        <f>+'[1]Posting 9.1'!E51</f>
        <v>30622</v>
      </c>
      <c r="F29" s="25">
        <f>+'[1]Posting 9.1'!F51</f>
        <v>13031.849689999999</v>
      </c>
      <c r="G29" s="25">
        <f>+'[1]Posting 9.1'!G51</f>
        <v>0</v>
      </c>
      <c r="H29" s="25">
        <f>+'[1]Posting 9.1'!H51</f>
        <v>0</v>
      </c>
      <c r="I29" s="25">
        <f>+'[1]Posting 9.1'!I51</f>
        <v>248.40299999999999</v>
      </c>
      <c r="J29" s="25">
        <f>+'[1]Posting 9.1'!J51</f>
        <v>0</v>
      </c>
      <c r="K29" s="25">
        <f>+'[1]Posting 9.1'!K51</f>
        <v>0</v>
      </c>
      <c r="L29" s="25">
        <f>+'[1]Posting 9.1'!L51</f>
        <v>0</v>
      </c>
      <c r="M29" s="25">
        <f>+'[1]Posting 9.1'!M51</f>
        <v>0</v>
      </c>
      <c r="N29" s="25">
        <f>+'[1]Posting 9.1'!N51</f>
        <v>0</v>
      </c>
      <c r="O29" s="25">
        <f>+'[1]Posting 9.1'!O51</f>
        <v>901.80366000000004</v>
      </c>
      <c r="P29" s="25">
        <f>+'[1]Posting 9.1'!P51</f>
        <v>0</v>
      </c>
      <c r="Q29" s="25">
        <f>+'[1]Posting 9.1'!Q51</f>
        <v>0</v>
      </c>
      <c r="R29" s="25">
        <f>+'[1]Posting 9.1'!R51</f>
        <v>1220.1600000000001</v>
      </c>
      <c r="S29" s="25">
        <f>+'[1]Posting 9.1'!S51</f>
        <v>0.433</v>
      </c>
      <c r="T29" s="25">
        <f>+'[1]Posting 9.1'!T51</f>
        <v>942.62400000000002</v>
      </c>
      <c r="U29" s="25">
        <f>+'[1]Posting 9.1'!U51</f>
        <v>0</v>
      </c>
      <c r="V29" s="25">
        <f>+'[1]Posting 9.1'!V51</f>
        <v>0</v>
      </c>
      <c r="W29" s="25">
        <f>+'[1]Posting 9.1'!W51</f>
        <v>13013.152189999999</v>
      </c>
      <c r="X29" s="25">
        <f>+'[1]Posting 9.1'!X51</f>
        <v>0</v>
      </c>
      <c r="Y29" s="25">
        <f>+'[1]Posting 9.1'!Y51</f>
        <v>0</v>
      </c>
      <c r="Z29" s="25">
        <f>+'[1]Posting 9.1'!Z51</f>
        <v>10434.47026</v>
      </c>
      <c r="AA29" s="25">
        <f>+'[1]Posting 9.1'!AA51</f>
        <v>795.7970600000001</v>
      </c>
      <c r="AB29" s="25">
        <f>+'[1]Posting 9.1'!AB51</f>
        <v>0</v>
      </c>
      <c r="AC29" s="25">
        <f>+'[1]Posting 9.1'!AC51</f>
        <v>0</v>
      </c>
      <c r="AD29" s="25">
        <f>+'[1]Posting 9.1'!AD51</f>
        <v>1332.558</v>
      </c>
      <c r="AE29" s="25">
        <f>+'[1]Posting 9.1'!AE51</f>
        <v>0</v>
      </c>
      <c r="AF29" s="25">
        <f>+'[1]Posting 9.1'!AF51</f>
        <v>0</v>
      </c>
      <c r="AG29" s="25">
        <f>+'[1]Posting 9.1'!AG51</f>
        <v>41.304389999999998</v>
      </c>
      <c r="AH29" s="25">
        <f>+'[1]Posting 9.1'!AH51</f>
        <v>0</v>
      </c>
      <c r="AI29" s="25">
        <f>+'[1]Posting 9.1'!AI51</f>
        <v>0</v>
      </c>
      <c r="AJ29" s="25">
        <f>+'[1]Posting 9.1'!AJ51</f>
        <v>0</v>
      </c>
      <c r="AK29" s="25">
        <f>+'[1]Posting 9.1'!AK51</f>
        <v>0</v>
      </c>
      <c r="AL29" s="25">
        <f>+'[1]Posting 9.1'!AL51</f>
        <v>0</v>
      </c>
      <c r="AM29" s="25">
        <f>+'[1]Posting 9.1'!AM51</f>
        <v>201.88753</v>
      </c>
      <c r="AN29" s="25">
        <f>+'[1]Posting 9.1'!AN51</f>
        <v>0</v>
      </c>
      <c r="AO29" s="25">
        <f>+'[1]Posting 9.1'!AO51</f>
        <v>1501.1391153250529</v>
      </c>
      <c r="AP29" s="25">
        <f>+'[1]Posting 9.1'!AP51</f>
        <v>0</v>
      </c>
      <c r="AQ29" s="25">
        <f>+'[1]Posting 9.1'!AQ51</f>
        <v>765.25</v>
      </c>
      <c r="AR29" s="25">
        <f>+'[1]Posting 9.1'!AR51</f>
        <v>0</v>
      </c>
      <c r="AS29" s="25">
        <f>+'[1]Posting 9.1'!AS51</f>
        <v>0</v>
      </c>
      <c r="AT29" s="25">
        <f>+'[1]Posting 9.1'!AT51</f>
        <v>0</v>
      </c>
      <c r="AU29" s="25">
        <f>+'[1]Posting 9.1'!AU51</f>
        <v>0</v>
      </c>
      <c r="AV29" s="25">
        <f>+'[1]Posting 9.1'!AV51</f>
        <v>5796.92742</v>
      </c>
      <c r="AW29" s="25">
        <f>+'[1]Posting 9.1'!AW51</f>
        <v>0</v>
      </c>
      <c r="AX29" s="25">
        <f>+'[1]Posting 9.1'!AX51</f>
        <v>1334.62</v>
      </c>
      <c r="AY29" s="25">
        <f>+'[1]Posting 9.1'!AY51</f>
        <v>523.47095999999999</v>
      </c>
      <c r="AZ29" s="25">
        <f>+'[1]Posting 9.1'!AZ51</f>
        <v>0</v>
      </c>
      <c r="BA29" s="25">
        <f>+'[1]Posting 9.1'!BA51</f>
        <v>0</v>
      </c>
      <c r="BB29" s="25">
        <f>+'[1]Posting 9.1'!BB51</f>
        <v>41.596620000000001</v>
      </c>
      <c r="BC29" s="25">
        <f t="shared" si="9"/>
        <v>127082.57476532509</v>
      </c>
      <c r="BD29" s="7"/>
      <c r="BE29" s="23"/>
      <c r="BF29" s="23"/>
      <c r="BG29" s="23"/>
      <c r="BH29" s="23"/>
      <c r="BI29" s="23"/>
      <c r="BJ29" s="23"/>
      <c r="BM29" s="23"/>
      <c r="BN29" s="23"/>
    </row>
    <row r="30" spans="1:66">
      <c r="A30" s="8"/>
      <c r="B30" s="13" t="s">
        <v>30</v>
      </c>
      <c r="C30" s="25">
        <f>+'[1]Posting 9.1'!C52</f>
        <v>14604.429117</v>
      </c>
      <c r="D30" s="25">
        <f>+'[1]Posting 9.1'!D52</f>
        <v>67307.11</v>
      </c>
      <c r="E30" s="25">
        <f>+'[1]Posting 9.1'!E52</f>
        <v>21038</v>
      </c>
      <c r="F30" s="25">
        <f>+'[1]Posting 9.1'!F52</f>
        <v>0</v>
      </c>
      <c r="G30" s="25">
        <f>+'[1]Posting 9.1'!G52</f>
        <v>0</v>
      </c>
      <c r="H30" s="25">
        <f>+'[1]Posting 9.1'!H52</f>
        <v>1.7982499999999999</v>
      </c>
      <c r="I30" s="25">
        <f>+'[1]Posting 9.1'!I52</f>
        <v>0</v>
      </c>
      <c r="J30" s="25">
        <f>+'[1]Posting 9.1'!J52</f>
        <v>4033.6407599999998</v>
      </c>
      <c r="K30" s="25">
        <f>+'[1]Posting 9.1'!K52</f>
        <v>0</v>
      </c>
      <c r="L30" s="25">
        <f>+'[1]Posting 9.1'!L52</f>
        <v>0</v>
      </c>
      <c r="M30" s="25">
        <f>+'[1]Posting 9.1'!M52</f>
        <v>0</v>
      </c>
      <c r="N30" s="25">
        <f>+'[1]Posting 9.1'!N52</f>
        <v>0</v>
      </c>
      <c r="O30" s="25">
        <f>+'[1]Posting 9.1'!O52</f>
        <v>1065.3826899999999</v>
      </c>
      <c r="P30" s="25">
        <f>+'[1]Posting 9.1'!P52</f>
        <v>0</v>
      </c>
      <c r="Q30" s="25">
        <f>+'[1]Posting 9.1'!Q52</f>
        <v>0</v>
      </c>
      <c r="R30" s="25">
        <f>+'[1]Posting 9.1'!R52</f>
        <v>0</v>
      </c>
      <c r="S30" s="25">
        <f>+'[1]Posting 9.1'!S52</f>
        <v>0</v>
      </c>
      <c r="T30" s="25">
        <f>+'[1]Posting 9.1'!T52</f>
        <v>0</v>
      </c>
      <c r="U30" s="25">
        <f>+'[1]Posting 9.1'!U52</f>
        <v>0</v>
      </c>
      <c r="V30" s="25">
        <f>+'[1]Posting 9.1'!V52</f>
        <v>0</v>
      </c>
      <c r="W30" s="25">
        <f>+'[1]Posting 9.1'!W52</f>
        <v>0</v>
      </c>
      <c r="X30" s="25">
        <f>+'[1]Posting 9.1'!X52</f>
        <v>1819.5661100000002</v>
      </c>
      <c r="Y30" s="25">
        <f>+'[1]Posting 9.1'!Y52</f>
        <v>0</v>
      </c>
      <c r="Z30" s="25">
        <f>+'[1]Posting 9.1'!Z52</f>
        <v>1327.9418000000001</v>
      </c>
      <c r="AA30" s="25">
        <f>+'[1]Posting 9.1'!AA52</f>
        <v>4060.0194032999998</v>
      </c>
      <c r="AB30" s="25">
        <f>+'[1]Posting 9.1'!AB52</f>
        <v>0</v>
      </c>
      <c r="AC30" s="25">
        <f>+'[1]Posting 9.1'!AC52</f>
        <v>3754.2637999999997</v>
      </c>
      <c r="AD30" s="25">
        <f>+'[1]Posting 9.1'!AD52</f>
        <v>0</v>
      </c>
      <c r="AE30" s="25">
        <f>+'[1]Posting 9.1'!AE52</f>
        <v>0</v>
      </c>
      <c r="AF30" s="25">
        <f>+'[1]Posting 9.1'!AF52</f>
        <v>0</v>
      </c>
      <c r="AG30" s="25">
        <f>+'[1]Posting 9.1'!AG52</f>
        <v>3567.5132400000002</v>
      </c>
      <c r="AH30" s="25">
        <f>+'[1]Posting 9.1'!AH52</f>
        <v>0</v>
      </c>
      <c r="AI30" s="25">
        <f>+'[1]Posting 9.1'!AI52</f>
        <v>0</v>
      </c>
      <c r="AJ30" s="25">
        <f>+'[1]Posting 9.1'!AJ52</f>
        <v>0</v>
      </c>
      <c r="AK30" s="25">
        <f>+'[1]Posting 9.1'!AK52</f>
        <v>0</v>
      </c>
      <c r="AL30" s="25">
        <f>+'[1]Posting 9.1'!AL52</f>
        <v>2692.5246200000001</v>
      </c>
      <c r="AM30" s="25">
        <f>+'[1]Posting 9.1'!AM52</f>
        <v>0</v>
      </c>
      <c r="AN30" s="25">
        <f>+'[1]Posting 9.1'!AN52</f>
        <v>0</v>
      </c>
      <c r="AO30" s="25">
        <f>+'[1]Posting 9.1'!AO52</f>
        <v>401.17455000000001</v>
      </c>
      <c r="AP30" s="25">
        <f>+'[1]Posting 9.1'!AP52</f>
        <v>0</v>
      </c>
      <c r="AQ30" s="25">
        <f>+'[1]Posting 9.1'!AQ52</f>
        <v>970.63</v>
      </c>
      <c r="AR30" s="25">
        <f>+'[1]Posting 9.1'!AR52</f>
        <v>0</v>
      </c>
      <c r="AS30" s="25">
        <f>+'[1]Posting 9.1'!AS52</f>
        <v>70.581949999999992</v>
      </c>
      <c r="AT30" s="25">
        <f>+'[1]Posting 9.1'!AT52</f>
        <v>0</v>
      </c>
      <c r="AU30" s="25">
        <f>+'[1]Posting 9.1'!AU52</f>
        <v>2602.085</v>
      </c>
      <c r="AV30" s="25">
        <f>+'[1]Posting 9.1'!AV52</f>
        <v>8.1259999999999999E-2</v>
      </c>
      <c r="AW30" s="25">
        <f>+'[1]Posting 9.1'!AW52</f>
        <v>0</v>
      </c>
      <c r="AX30" s="25">
        <f>+'[1]Posting 9.1'!AX52</f>
        <v>0</v>
      </c>
      <c r="AY30" s="25">
        <f>+'[1]Posting 9.1'!AY52</f>
        <v>3126.9540400000005</v>
      </c>
      <c r="AZ30" s="25">
        <f>+'[1]Posting 9.1'!AZ52</f>
        <v>0</v>
      </c>
      <c r="BA30" s="25">
        <f>+'[1]Posting 9.1'!BA52</f>
        <v>0</v>
      </c>
      <c r="BB30" s="25">
        <f>+'[1]Posting 9.1'!BB52</f>
        <v>0</v>
      </c>
      <c r="BC30" s="25">
        <f t="shared" si="9"/>
        <v>132443.69659030004</v>
      </c>
      <c r="BD30" s="7"/>
      <c r="BE30" s="23"/>
      <c r="BF30" s="23"/>
      <c r="BG30" s="23"/>
      <c r="BH30" s="23"/>
      <c r="BI30" s="23"/>
      <c r="BJ30" s="23"/>
      <c r="BM30" s="23"/>
      <c r="BN30" s="23"/>
    </row>
    <row r="31" spans="1:66">
      <c r="A31" s="8"/>
      <c r="B31" s="13" t="s">
        <v>31</v>
      </c>
      <c r="C31" s="25">
        <f>+'[1]Posting 9.1'!C53</f>
        <v>17989.88724174146</v>
      </c>
      <c r="D31" s="25">
        <f>+'[1]Posting 9.1'!D53</f>
        <v>176636.27100000001</v>
      </c>
      <c r="E31" s="25">
        <f>+'[1]Posting 9.1'!E53</f>
        <v>32098</v>
      </c>
      <c r="F31" s="25">
        <f>+'[1]Posting 9.1'!F53</f>
        <v>238964.59482</v>
      </c>
      <c r="G31" s="25">
        <f>+'[1]Posting 9.1'!G53</f>
        <v>13637.344558875535</v>
      </c>
      <c r="H31" s="25">
        <f>+'[1]Posting 9.1'!H53</f>
        <v>178342.23019999999</v>
      </c>
      <c r="I31" s="25">
        <f>+'[1]Posting 9.1'!I53</f>
        <v>40858.643998000196</v>
      </c>
      <c r="J31" s="25">
        <f>+'[1]Posting 9.1'!J53</f>
        <v>47445.572185800011</v>
      </c>
      <c r="K31" s="25">
        <f>+'[1]Posting 9.1'!K53</f>
        <v>23879.597455999996</v>
      </c>
      <c r="L31" s="25">
        <f>+'[1]Posting 9.1'!L53</f>
        <v>20390.7546224</v>
      </c>
      <c r="M31" s="25">
        <f>+'[1]Posting 9.1'!M53</f>
        <v>0</v>
      </c>
      <c r="N31" s="25">
        <f>+'[1]Posting 9.1'!N53</f>
        <v>2042.7880054545451</v>
      </c>
      <c r="O31" s="25">
        <f>+'[1]Posting 9.1'!O53</f>
        <v>31931.316555000001</v>
      </c>
      <c r="P31" s="25">
        <f>+'[1]Posting 9.1'!P53</f>
        <v>7814.0435431474998</v>
      </c>
      <c r="Q31" s="25">
        <f>+'[1]Posting 9.1'!Q53</f>
        <v>14874.732912253083</v>
      </c>
      <c r="R31" s="25">
        <f>+'[1]Posting 9.1'!R53</f>
        <v>20546.560000000001</v>
      </c>
      <c r="S31" s="25">
        <f>+'[1]Posting 9.1'!S53</f>
        <v>10766.163655253111</v>
      </c>
      <c r="T31" s="25">
        <f>+'[1]Posting 9.1'!T53</f>
        <v>54642.400361462627</v>
      </c>
      <c r="U31" s="25">
        <f>+'[1]Posting 9.1'!U53</f>
        <v>45331.624209000001</v>
      </c>
      <c r="V31" s="25">
        <f>+'[1]Posting 9.1'!V53</f>
        <v>23651.957165456155</v>
      </c>
      <c r="W31" s="25">
        <f>+'[1]Posting 9.1'!W53</f>
        <v>36383.344856000091</v>
      </c>
      <c r="X31" s="25">
        <f>+'[1]Posting 9.1'!X53</f>
        <v>2826.9698103725677</v>
      </c>
      <c r="Y31" s="25">
        <f>+'[1]Posting 9.1'!Y53</f>
        <v>19840</v>
      </c>
      <c r="Z31" s="25">
        <f>+'[1]Posting 9.1'!Z53</f>
        <v>0</v>
      </c>
      <c r="AA31" s="25">
        <f>+'[1]Posting 9.1'!AA53</f>
        <v>99567.038988364598</v>
      </c>
      <c r="AB31" s="25">
        <f>+'[1]Posting 9.1'!AB53</f>
        <v>2500.4596514897021</v>
      </c>
      <c r="AC31" s="25">
        <f>+'[1]Posting 9.1'!AC53</f>
        <v>9002.9725280000002</v>
      </c>
      <c r="AD31" s="25">
        <f>+'[1]Posting 9.1'!AD53</f>
        <v>915.56821072726848</v>
      </c>
      <c r="AE31" s="25">
        <f>+'[1]Posting 9.1'!AE53</f>
        <v>6900.6302390000001</v>
      </c>
      <c r="AF31" s="25">
        <f>+'[1]Posting 9.1'!AF53</f>
        <v>16457.654539590167</v>
      </c>
      <c r="AG31" s="25">
        <f>+'[1]Posting 9.1'!AG53</f>
        <v>1009.1979539999971</v>
      </c>
      <c r="AH31" s="25">
        <f>+'[1]Posting 9.1'!AH53</f>
        <v>5919.1679819748124</v>
      </c>
      <c r="AI31" s="25">
        <f>+'[1]Posting 9.1'!AI53</f>
        <v>1989.040662727273</v>
      </c>
      <c r="AJ31" s="25">
        <f>+'[1]Posting 9.1'!AJ53</f>
        <v>19926.410849030901</v>
      </c>
      <c r="AK31" s="25">
        <f>+'[1]Posting 9.1'!AK53</f>
        <v>13524.105044000004</v>
      </c>
      <c r="AL31" s="25">
        <f>+'[1]Posting 9.1'!AL53</f>
        <v>21055.743577008339</v>
      </c>
      <c r="AM31" s="25">
        <f>+'[1]Posting 9.1'!AM53</f>
        <v>7582.5989131674669</v>
      </c>
      <c r="AN31" s="25">
        <f>+'[1]Posting 9.1'!AN53</f>
        <v>322.2439</v>
      </c>
      <c r="AO31" s="25">
        <f>+'[1]Posting 9.1'!AO53</f>
        <v>17138.913944414242</v>
      </c>
      <c r="AP31" s="25">
        <f>+'[1]Posting 9.1'!AP53</f>
        <v>14965.781027272275</v>
      </c>
      <c r="AQ31" s="25">
        <f>+'[1]Posting 9.1'!AQ53</f>
        <v>2002.7003000000009</v>
      </c>
      <c r="AR31" s="25">
        <f>+'[1]Posting 9.1'!AR53</f>
        <v>6806</v>
      </c>
      <c r="AS31" s="25">
        <f>+'[1]Posting 9.1'!AS53</f>
        <v>2142.4939519300033</v>
      </c>
      <c r="AT31" s="25">
        <f>+'[1]Posting 9.1'!AT53</f>
        <v>18883.039231000002</v>
      </c>
      <c r="AU31" s="25">
        <f>+'[1]Posting 9.1'!AU53</f>
        <v>5179.3508539999984</v>
      </c>
      <c r="AV31" s="25">
        <f>+'[1]Posting 9.1'!AV53</f>
        <v>10009.82274</v>
      </c>
      <c r="AW31" s="25">
        <f>+'[1]Posting 9.1'!AW53</f>
        <v>1512.5772499999998</v>
      </c>
      <c r="AX31" s="25">
        <f>+'[1]Posting 9.1'!AX53</f>
        <v>0</v>
      </c>
      <c r="AY31" s="25">
        <f>+'[1]Posting 9.1'!AY53</f>
        <v>0</v>
      </c>
      <c r="AZ31" s="25">
        <f>+'[1]Posting 9.1'!AZ53</f>
        <v>22679.776377999187</v>
      </c>
      <c r="BA31" s="25">
        <f>+'[1]Posting 9.1'!BA53</f>
        <v>0</v>
      </c>
      <c r="BB31" s="25">
        <f>+'[1]Posting 9.1'!BB53</f>
        <v>12041.7376381007</v>
      </c>
      <c r="BC31" s="25">
        <f t="shared" si="9"/>
        <v>1380929.8235100142</v>
      </c>
      <c r="BD31" s="7"/>
      <c r="BE31" s="23"/>
      <c r="BF31" s="23"/>
      <c r="BG31" s="23"/>
      <c r="BH31" s="23"/>
      <c r="BI31" s="23"/>
      <c r="BJ31" s="23"/>
      <c r="BM31" s="23"/>
      <c r="BN31" s="23"/>
    </row>
    <row r="32" spans="1:66">
      <c r="A32" s="8"/>
      <c r="B32" s="13" t="s">
        <v>32</v>
      </c>
      <c r="C32" s="25">
        <f>+'[1]Posting 9.1'!C54</f>
        <v>226094.96512000001</v>
      </c>
      <c r="D32" s="25">
        <f>+'[1]Posting 9.1'!D54</f>
        <v>84520.78</v>
      </c>
      <c r="E32" s="25">
        <f>+'[1]Posting 9.1'!E54</f>
        <v>120268</v>
      </c>
      <c r="F32" s="25">
        <f>+'[1]Posting 9.1'!F54</f>
        <v>194829.10588999998</v>
      </c>
      <c r="G32" s="25">
        <f>+'[1]Posting 9.1'!G54</f>
        <v>0</v>
      </c>
      <c r="H32" s="25">
        <f>+'[1]Posting 9.1'!H54</f>
        <v>15939.797</v>
      </c>
      <c r="I32" s="25">
        <f>+'[1]Posting 9.1'!I54</f>
        <v>115356.15914</v>
      </c>
      <c r="J32" s="25">
        <f>+'[1]Posting 9.1'!J54</f>
        <v>34090.388330000002</v>
      </c>
      <c r="K32" s="25">
        <f>+'[1]Posting 9.1'!K54</f>
        <v>5392.1760100000001</v>
      </c>
      <c r="L32" s="25">
        <f>+'[1]Posting 9.1'!L54</f>
        <v>36926.80012</v>
      </c>
      <c r="M32" s="25">
        <f>+'[1]Posting 9.1'!M54</f>
        <v>2279.3937700000001</v>
      </c>
      <c r="N32" s="25">
        <f>+'[1]Posting 9.1'!N54</f>
        <v>8205.5842900000007</v>
      </c>
      <c r="O32" s="25">
        <f>+'[1]Posting 9.1'!O54</f>
        <v>79382.383659999992</v>
      </c>
      <c r="P32" s="25">
        <f>+'[1]Posting 9.1'!P54</f>
        <v>43720.51</v>
      </c>
      <c r="Q32" s="25">
        <f>+'[1]Posting 9.1'!Q54</f>
        <v>24831.973520000003</v>
      </c>
      <c r="R32" s="25">
        <f>+'[1]Posting 9.1'!R54</f>
        <v>39844.120000000003</v>
      </c>
      <c r="S32" s="25">
        <f>+'[1]Posting 9.1'!S54</f>
        <v>40022.999179999999</v>
      </c>
      <c r="T32" s="25">
        <f>+'[1]Posting 9.1'!T54</f>
        <v>59255.591669999994</v>
      </c>
      <c r="U32" s="25">
        <f>+'[1]Posting 9.1'!U54</f>
        <v>48057.644999999997</v>
      </c>
      <c r="V32" s="25">
        <f>+'[1]Posting 9.1'!V54</f>
        <v>0</v>
      </c>
      <c r="W32" s="25">
        <f>+'[1]Posting 9.1'!W54</f>
        <v>103231.51624</v>
      </c>
      <c r="X32" s="25">
        <f>+'[1]Posting 9.1'!X54</f>
        <v>12977.32717</v>
      </c>
      <c r="Y32" s="25">
        <f>+'[1]Posting 9.1'!Y54</f>
        <v>4776</v>
      </c>
      <c r="Z32" s="25">
        <f>+'[1]Posting 9.1'!Z54</f>
        <v>13608.663699999999</v>
      </c>
      <c r="AA32" s="25">
        <f>+'[1]Posting 9.1'!AA54</f>
        <v>106629.14261000001</v>
      </c>
      <c r="AB32" s="25">
        <f>+'[1]Posting 9.1'!AB54</f>
        <v>0</v>
      </c>
      <c r="AC32" s="25">
        <f>+'[1]Posting 9.1'!AC54</f>
        <v>41111.291210000003</v>
      </c>
      <c r="AD32" s="25">
        <f>+'[1]Posting 9.1'!AD54</f>
        <v>56638.321000000004</v>
      </c>
      <c r="AE32" s="25">
        <f>+'[1]Posting 9.1'!AE54</f>
        <v>12239.093999999999</v>
      </c>
      <c r="AF32" s="25">
        <f>+'[1]Posting 9.1'!AF54</f>
        <v>15295.531580000001</v>
      </c>
      <c r="AG32" s="25">
        <f>+'[1]Posting 9.1'!AG54</f>
        <v>57839.357340000002</v>
      </c>
      <c r="AH32" s="25">
        <f>+'[1]Posting 9.1'!AH54</f>
        <v>0</v>
      </c>
      <c r="AI32" s="25">
        <f>+'[1]Posting 9.1'!AI54</f>
        <v>13870.40602</v>
      </c>
      <c r="AJ32" s="25">
        <f>+'[1]Posting 9.1'!AJ54</f>
        <v>19828.179359999998</v>
      </c>
      <c r="AK32" s="25">
        <f>+'[1]Posting 9.1'!AK54</f>
        <v>9420.2219999999998</v>
      </c>
      <c r="AL32" s="25">
        <f>+'[1]Posting 9.1'!AL54</f>
        <v>59048.385390000003</v>
      </c>
      <c r="AM32" s="25">
        <f>+'[1]Posting 9.1'!AM54</f>
        <v>107235.39953</v>
      </c>
      <c r="AN32" s="25">
        <f>+'[1]Posting 9.1'!AN54</f>
        <v>0</v>
      </c>
      <c r="AO32" s="25">
        <f>+'[1]Posting 9.1'!AO54</f>
        <v>34405.39329</v>
      </c>
      <c r="AP32" s="25">
        <f>+'[1]Posting 9.1'!AP54</f>
        <v>11640.484179999999</v>
      </c>
      <c r="AQ32" s="25">
        <f>+'[1]Posting 9.1'!AQ54</f>
        <v>8938.73</v>
      </c>
      <c r="AR32" s="25">
        <f>+'[1]Posting 9.1'!AR54</f>
        <v>16908</v>
      </c>
      <c r="AS32" s="25">
        <f>+'[1]Posting 9.1'!AS54</f>
        <v>14267.019319999999</v>
      </c>
      <c r="AT32" s="25">
        <f>+'[1]Posting 9.1'!AT54</f>
        <v>40590.874940000002</v>
      </c>
      <c r="AU32" s="25">
        <f>+'[1]Posting 9.1'!AU54</f>
        <v>1045.127</v>
      </c>
      <c r="AV32" s="25">
        <f>+'[1]Posting 9.1'!AV54</f>
        <v>9754.2847300000012</v>
      </c>
      <c r="AW32" s="25">
        <f>+'[1]Posting 9.1'!AW54</f>
        <v>3854.0581399999996</v>
      </c>
      <c r="AX32" s="25">
        <f>+'[1]Posting 9.1'!AX54</f>
        <v>11173.6</v>
      </c>
      <c r="AY32" s="25">
        <f>+'[1]Posting 9.1'!AY54</f>
        <v>36703.284229999997</v>
      </c>
      <c r="AZ32" s="25">
        <f>+'[1]Posting 9.1'!AZ54</f>
        <v>117487.79429000001</v>
      </c>
      <c r="BA32" s="25">
        <f>+'[1]Posting 9.1'!BA54</f>
        <v>2292.7399999999998</v>
      </c>
      <c r="BB32" s="25">
        <f>+'[1]Posting 9.1'!BB54</f>
        <v>0</v>
      </c>
      <c r="BC32" s="25">
        <f t="shared" si="9"/>
        <v>2121828.5999700003</v>
      </c>
      <c r="BD32" s="7"/>
      <c r="BE32" s="23"/>
      <c r="BF32" s="23"/>
      <c r="BG32" s="23"/>
      <c r="BH32" s="23"/>
      <c r="BI32" s="23"/>
      <c r="BJ32" s="23"/>
      <c r="BM32" s="23"/>
      <c r="BN32" s="23"/>
    </row>
    <row r="33" spans="1:66">
      <c r="A33" s="8"/>
      <c r="B33" s="13" t="s">
        <v>33</v>
      </c>
      <c r="C33" s="25">
        <f>+'[1]Posting 9.1'!C55</f>
        <v>0</v>
      </c>
      <c r="D33" s="25">
        <f>+'[1]Posting 9.1'!D55</f>
        <v>12307.52</v>
      </c>
      <c r="E33" s="25">
        <f>+'[1]Posting 9.1'!E55</f>
        <v>9765</v>
      </c>
      <c r="F33" s="25">
        <f>+'[1]Posting 9.1'!F55</f>
        <v>34937.987729999993</v>
      </c>
      <c r="G33" s="25">
        <f>+'[1]Posting 9.1'!G55</f>
        <v>46584.091680000005</v>
      </c>
      <c r="H33" s="25">
        <f>+'[1]Posting 9.1'!H55</f>
        <v>0</v>
      </c>
      <c r="I33" s="25">
        <f>+'[1]Posting 9.1'!I55</f>
        <v>47.28199</v>
      </c>
      <c r="J33" s="25">
        <f>+'[1]Posting 9.1'!J55</f>
        <v>0</v>
      </c>
      <c r="K33" s="25">
        <f>+'[1]Posting 9.1'!K55</f>
        <v>11529.52052</v>
      </c>
      <c r="L33" s="25">
        <f>+'[1]Posting 9.1'!L55</f>
        <v>0</v>
      </c>
      <c r="M33" s="25">
        <f>+'[1]Posting 9.1'!M55</f>
        <v>0</v>
      </c>
      <c r="N33" s="25">
        <f>+'[1]Posting 9.1'!N55</f>
        <v>3.722</v>
      </c>
      <c r="O33" s="25">
        <f>+'[1]Posting 9.1'!O55</f>
        <v>0</v>
      </c>
      <c r="P33" s="25">
        <f>+'[1]Posting 9.1'!P55</f>
        <v>0</v>
      </c>
      <c r="Q33" s="25">
        <f>+'[1]Posting 9.1'!Q55</f>
        <v>0</v>
      </c>
      <c r="R33" s="25">
        <f>+'[1]Posting 9.1'!R55</f>
        <v>0</v>
      </c>
      <c r="S33" s="25">
        <f>+'[1]Posting 9.1'!S55</f>
        <v>0</v>
      </c>
      <c r="T33" s="25">
        <f>+'[1]Posting 9.1'!T55</f>
        <v>0</v>
      </c>
      <c r="U33" s="25">
        <f>+'[1]Posting 9.1'!U55</f>
        <v>0</v>
      </c>
      <c r="V33" s="25">
        <f>+'[1]Posting 9.1'!V55</f>
        <v>0</v>
      </c>
      <c r="W33" s="25">
        <f>+'[1]Posting 9.1'!W55</f>
        <v>15120</v>
      </c>
      <c r="X33" s="25">
        <f>+'[1]Posting 9.1'!X55</f>
        <v>0</v>
      </c>
      <c r="Y33" s="25">
        <f>+'[1]Posting 9.1'!Y55</f>
        <v>0</v>
      </c>
      <c r="Z33" s="25">
        <f>+'[1]Posting 9.1'!Z55</f>
        <v>0</v>
      </c>
      <c r="AA33" s="25">
        <f>+'[1]Posting 9.1'!AA55</f>
        <v>25476.069050000002</v>
      </c>
      <c r="AB33" s="25">
        <f>+'[1]Posting 9.1'!AB55</f>
        <v>0</v>
      </c>
      <c r="AC33" s="25">
        <f>+'[1]Posting 9.1'!AC55</f>
        <v>0</v>
      </c>
      <c r="AD33" s="25">
        <f>+'[1]Posting 9.1'!AD55</f>
        <v>0</v>
      </c>
      <c r="AE33" s="25">
        <f>+'[1]Posting 9.1'!AE55</f>
        <v>0</v>
      </c>
      <c r="AF33" s="25">
        <f>+'[1]Posting 9.1'!AF55</f>
        <v>0</v>
      </c>
      <c r="AG33" s="25">
        <f>+'[1]Posting 9.1'!AG55</f>
        <v>0</v>
      </c>
      <c r="AH33" s="25">
        <f>+'[1]Posting 9.1'!AH55</f>
        <v>0</v>
      </c>
      <c r="AI33" s="25">
        <f>+'[1]Posting 9.1'!AI55</f>
        <v>0</v>
      </c>
      <c r="AJ33" s="25">
        <f>+'[1]Posting 9.1'!AJ55</f>
        <v>0</v>
      </c>
      <c r="AK33" s="25">
        <f>+'[1]Posting 9.1'!AK55</f>
        <v>0</v>
      </c>
      <c r="AL33" s="25">
        <f>+'[1]Posting 9.1'!AL55</f>
        <v>0</v>
      </c>
      <c r="AM33" s="25">
        <f>+'[1]Posting 9.1'!AM55</f>
        <v>0</v>
      </c>
      <c r="AN33" s="25">
        <f>+'[1]Posting 9.1'!AN55</f>
        <v>0</v>
      </c>
      <c r="AO33" s="25">
        <f>+'[1]Posting 9.1'!AO55</f>
        <v>0</v>
      </c>
      <c r="AP33" s="25">
        <f>+'[1]Posting 9.1'!AP55</f>
        <v>0</v>
      </c>
      <c r="AQ33" s="25">
        <f>+'[1]Posting 9.1'!AQ55</f>
        <v>0</v>
      </c>
      <c r="AR33" s="25">
        <f>+'[1]Posting 9.1'!AR55</f>
        <v>0</v>
      </c>
      <c r="AS33" s="25">
        <f>+'[1]Posting 9.1'!AS55</f>
        <v>0</v>
      </c>
      <c r="AT33" s="25">
        <f>+'[1]Posting 9.1'!AT55</f>
        <v>0</v>
      </c>
      <c r="AU33" s="25">
        <f>+'[1]Posting 9.1'!AU55</f>
        <v>0</v>
      </c>
      <c r="AV33" s="25">
        <f>+'[1]Posting 9.1'!AV55</f>
        <v>5.0000000000000001E-4</v>
      </c>
      <c r="AW33" s="25">
        <f>+'[1]Posting 9.1'!AW55</f>
        <v>0</v>
      </c>
      <c r="AX33" s="25">
        <f>+'[1]Posting 9.1'!AX55</f>
        <v>0</v>
      </c>
      <c r="AY33" s="25">
        <f>+'[1]Posting 9.1'!AY55</f>
        <v>0</v>
      </c>
      <c r="AZ33" s="25">
        <f>+'[1]Posting 9.1'!AZ55</f>
        <v>0</v>
      </c>
      <c r="BA33" s="25">
        <f>+'[1]Posting 9.1'!BA55</f>
        <v>0</v>
      </c>
      <c r="BB33" s="25">
        <f>+'[1]Posting 9.1'!BB55</f>
        <v>0</v>
      </c>
      <c r="BC33" s="25">
        <f t="shared" si="9"/>
        <v>155771.19347</v>
      </c>
      <c r="BD33" s="7"/>
      <c r="BE33" s="23"/>
      <c r="BF33" s="23"/>
      <c r="BG33" s="23"/>
      <c r="BH33" s="23"/>
      <c r="BI33" s="23"/>
      <c r="BJ33" s="23"/>
      <c r="BM33" s="23"/>
      <c r="BN33" s="23"/>
    </row>
    <row r="34" spans="1:66">
      <c r="A34" s="8"/>
      <c r="B34" s="13" t="s">
        <v>34</v>
      </c>
      <c r="C34" s="25">
        <f>+'[1]Posting 9.1'!C56</f>
        <v>42231.560555461547</v>
      </c>
      <c r="D34" s="25">
        <f>+'[1]Posting 9.1'!D56</f>
        <v>550346.41299999994</v>
      </c>
      <c r="E34" s="25">
        <f>+'[1]Posting 9.1'!E56</f>
        <v>86663</v>
      </c>
      <c r="F34" s="25">
        <f>+'[1]Posting 9.1'!F56</f>
        <v>663610.0814400001</v>
      </c>
      <c r="G34" s="25">
        <f>+'[1]Posting 9.1'!G56</f>
        <v>0</v>
      </c>
      <c r="H34" s="25">
        <f>+'[1]Posting 9.1'!H56</f>
        <v>481524.02154076716</v>
      </c>
      <c r="I34" s="25">
        <f>+'[1]Posting 9.1'!I56</f>
        <v>109967.4131496</v>
      </c>
      <c r="J34" s="25">
        <f>+'[1]Posting 9.1'!J56</f>
        <v>140587.10458666002</v>
      </c>
      <c r="K34" s="25">
        <f>+'[1]Posting 9.1'!K56</f>
        <v>11991.236051199987</v>
      </c>
      <c r="L34" s="25">
        <f>+'[1]Posting 9.1'!L56</f>
        <v>57059.91323048</v>
      </c>
      <c r="M34" s="25">
        <f>+'[1]Posting 9.1'!M56</f>
        <v>859.38150275829298</v>
      </c>
      <c r="N34" s="25">
        <f>+'[1]Posting 9.1'!N56</f>
        <v>4641.292396363634</v>
      </c>
      <c r="O34" s="25">
        <f>+'[1]Posting 9.1'!O56</f>
        <v>86011.821040499985</v>
      </c>
      <c r="P34" s="25">
        <f>+'[1]Posting 9.1'!P56</f>
        <v>0</v>
      </c>
      <c r="Q34" s="25">
        <f>+'[1]Posting 9.1'!Q56</f>
        <v>0</v>
      </c>
      <c r="R34" s="25">
        <f>+'[1]Posting 9.1'!R56</f>
        <v>71595.17</v>
      </c>
      <c r="S34" s="25">
        <f>+'[1]Posting 9.1'!S56</f>
        <v>4205.4047512880934</v>
      </c>
      <c r="T34" s="25">
        <f>+'[1]Posting 9.1'!T56</f>
        <v>167940.11412152924</v>
      </c>
      <c r="U34" s="25">
        <f>+'[1]Posting 9.1'!U56</f>
        <v>114114.97060830001</v>
      </c>
      <c r="V34" s="25">
        <f>+'[1]Posting 9.1'!V56</f>
        <v>14776.036807499948</v>
      </c>
      <c r="W34" s="25">
        <f>+'[1]Posting 9.1'!W56</f>
        <v>98235.031111200253</v>
      </c>
      <c r="X34" s="25">
        <f>+'[1]Posting 9.1'!X56</f>
        <v>8480.9094311177032</v>
      </c>
      <c r="Y34" s="25">
        <f>+'[1]Posting 9.1'!Y56</f>
        <v>53569.3</v>
      </c>
      <c r="Z34" s="25">
        <f>+'[1]Posting 9.1'!Z56</f>
        <v>0</v>
      </c>
      <c r="AA34" s="25">
        <f>+'[1]Posting 9.1'!AA56</f>
        <v>265029.66916658438</v>
      </c>
      <c r="AB34" s="25">
        <f>+'[1]Posting 9.1'!AB56</f>
        <v>11706.693252721627</v>
      </c>
      <c r="AC34" s="25">
        <f>+'[1]Posting 9.1'!AC56</f>
        <v>24308.025825600002</v>
      </c>
      <c r="AD34" s="25">
        <f>+'[1]Posting 9.1'!AD56</f>
        <v>2472.0341689636248</v>
      </c>
      <c r="AE34" s="25">
        <f>+'[1]Posting 9.1'!AE56</f>
        <v>26423.685643299999</v>
      </c>
      <c r="AF34" s="25">
        <f>+'[1]Posting 9.1'!AF56</f>
        <v>3517.0866834372891</v>
      </c>
      <c r="AG34" s="25">
        <f>+'[1]Posting 9.1'!AG56</f>
        <v>2724.8344757999921</v>
      </c>
      <c r="AH34" s="25">
        <f>+'[1]Posting 9.1'!AH56</f>
        <v>24996.392589256451</v>
      </c>
      <c r="AI34" s="25">
        <f>+'[1]Posting 9.1'!AI56</f>
        <v>4981.9121181818191</v>
      </c>
      <c r="AJ34" s="25">
        <f>+'[1]Posting 9.1'!AJ56</f>
        <v>53801.309292383376</v>
      </c>
      <c r="AK34" s="25">
        <f>+'[1]Posting 9.1'!AK56</f>
        <v>40673.400931799995</v>
      </c>
      <c r="AL34" s="25">
        <f>+'[1]Posting 9.1'!AL56</f>
        <v>20759.364657922506</v>
      </c>
      <c r="AM34" s="25">
        <f>+'[1]Posting 9.1'!AM56</f>
        <v>7865.5880875521598</v>
      </c>
      <c r="AN34" s="25">
        <f>+'[1]Posting 9.1'!AN56</f>
        <v>0</v>
      </c>
      <c r="AO34" s="25">
        <f>+'[1]Posting 9.1'!AO56</f>
        <v>44026.623857918443</v>
      </c>
      <c r="AP34" s="25">
        <f>+'[1]Posting 9.1'!AP56</f>
        <v>27665.438780016873</v>
      </c>
      <c r="AQ34" s="25">
        <f>+'[1]Posting 9.1'!AQ56</f>
        <v>4316.7666075000016</v>
      </c>
      <c r="AR34" s="25">
        <f>+'[1]Posting 9.1'!AR56</f>
        <v>18376</v>
      </c>
      <c r="AS34" s="25">
        <f>+'[1]Posting 9.1'!AS56</f>
        <v>1478.895432084013</v>
      </c>
      <c r="AT34" s="25">
        <f>+'[1]Posting 9.1'!AT56</f>
        <v>50320.905995699999</v>
      </c>
      <c r="AU34" s="25">
        <f>+'[1]Posting 9.1'!AU56</f>
        <v>13984.247305799996</v>
      </c>
      <c r="AV34" s="25">
        <f>+'[1]Posting 9.1'!AV56</f>
        <v>28704.208210000004</v>
      </c>
      <c r="AW34" s="25">
        <f>+'[1]Posting 9.1'!AW56</f>
        <v>4083.9585749999983</v>
      </c>
      <c r="AX34" s="25">
        <f>+'[1]Posting 9.1'!AX56</f>
        <v>0</v>
      </c>
      <c r="AY34" s="25">
        <f>+'[1]Posting 9.1'!AY56</f>
        <v>24263.413820000002</v>
      </c>
      <c r="AZ34" s="25">
        <f>+'[1]Posting 9.1'!AZ56</f>
        <v>61235.396220597802</v>
      </c>
      <c r="BA34" s="25">
        <f>+'[1]Posting 9.1'!BA56</f>
        <v>884.98</v>
      </c>
      <c r="BB34" s="25">
        <f>+'[1]Posting 9.1'!BB56</f>
        <v>34900.611372802559</v>
      </c>
      <c r="BC34" s="25">
        <f t="shared" si="9"/>
        <v>3571911.6183956494</v>
      </c>
      <c r="BD34" s="7"/>
      <c r="BE34" s="23"/>
      <c r="BF34" s="23"/>
      <c r="BG34" s="23"/>
      <c r="BH34" s="23"/>
      <c r="BI34" s="23"/>
      <c r="BJ34" s="23"/>
      <c r="BM34" s="23"/>
      <c r="BN34" s="23"/>
    </row>
    <row r="35" spans="1:66">
      <c r="A35" s="8"/>
      <c r="B35" s="13" t="s">
        <v>35</v>
      </c>
      <c r="C35" s="25">
        <f>+'[1]Posting 9.1'!C57</f>
        <v>1115998.8162400001</v>
      </c>
      <c r="D35" s="25">
        <f>+'[1]Posting 9.1'!D57</f>
        <v>3012574.8</v>
      </c>
      <c r="E35" s="25">
        <f>+'[1]Posting 9.1'!E57</f>
        <v>773496</v>
      </c>
      <c r="F35" s="25">
        <f>+'[1]Posting 9.1'!F57</f>
        <v>1583255.3686200001</v>
      </c>
      <c r="G35" s="25">
        <f>+'[1]Posting 9.1'!G57</f>
        <v>2726197.8656849284</v>
      </c>
      <c r="H35" s="25">
        <f>+'[1]Posting 9.1'!H57</f>
        <v>1559983.9959274433</v>
      </c>
      <c r="I35" s="25">
        <f>+'[1]Posting 9.1'!I57</f>
        <v>1006202.91784</v>
      </c>
      <c r="J35" s="25">
        <f>+'[1]Posting 9.1'!J57</f>
        <v>251842.01577999999</v>
      </c>
      <c r="K35" s="25">
        <f>+'[1]Posting 9.1'!K57</f>
        <v>278012.48939</v>
      </c>
      <c r="L35" s="25">
        <f>+'[1]Posting 9.1'!L57</f>
        <v>178862.26126</v>
      </c>
      <c r="M35" s="25">
        <f>+'[1]Posting 9.1'!M57</f>
        <v>123099.21416999999</v>
      </c>
      <c r="N35" s="25">
        <f>+'[1]Posting 9.1'!N57</f>
        <v>91505.371650000001</v>
      </c>
      <c r="O35" s="25">
        <f>+'[1]Posting 9.1'!O57</f>
        <v>421665.78431999998</v>
      </c>
      <c r="P35" s="25">
        <f>+'[1]Posting 9.1'!P57</f>
        <v>553425.46132852498</v>
      </c>
      <c r="Q35" s="25">
        <f>+'[1]Posting 9.1'!Q57</f>
        <v>129557.09915000001</v>
      </c>
      <c r="R35" s="25">
        <f>+'[1]Posting 9.1'!R57</f>
        <v>413383.76</v>
      </c>
      <c r="S35" s="25">
        <f>+'[1]Posting 9.1'!S57</f>
        <v>284628.50555</v>
      </c>
      <c r="T35" s="25">
        <f>+'[1]Posting 9.1'!T57</f>
        <v>2580745.9031843999</v>
      </c>
      <c r="U35" s="25">
        <f>+'[1]Posting 9.1'!U57</f>
        <v>623146.45254000009</v>
      </c>
      <c r="V35" s="25">
        <f>+'[1]Posting 9.1'!V57</f>
        <v>258354.5656799993</v>
      </c>
      <c r="W35" s="25">
        <f>+'[1]Posting 9.1'!W57</f>
        <v>664352.02992</v>
      </c>
      <c r="X35" s="25">
        <f>+'[1]Posting 9.1'!X57</f>
        <v>156122.00747000001</v>
      </c>
      <c r="Y35" s="25">
        <f>+'[1]Posting 9.1'!Y57</f>
        <v>262207</v>
      </c>
      <c r="Z35" s="25">
        <f>+'[1]Posting 9.1'!Z57</f>
        <v>122197.965899225</v>
      </c>
      <c r="AA35" s="25">
        <f>+'[1]Posting 9.1'!AA57</f>
        <v>1219655.4087499997</v>
      </c>
      <c r="AB35" s="25">
        <f>+'[1]Posting 9.1'!AB57</f>
        <v>16898.354149999999</v>
      </c>
      <c r="AC35" s="25">
        <f>+'[1]Posting 9.1'!AC57</f>
        <v>112395.92645</v>
      </c>
      <c r="AD35" s="25">
        <f>+'[1]Posting 9.1'!AD57</f>
        <v>517315.09466999996</v>
      </c>
      <c r="AE35" s="25">
        <f>+'[1]Posting 9.1'!AE57</f>
        <v>12001.32625</v>
      </c>
      <c r="AF35" s="25">
        <f>+'[1]Posting 9.1'!AF57</f>
        <v>46426.416649999999</v>
      </c>
      <c r="AG35" s="25">
        <f>+'[1]Posting 9.1'!AG57</f>
        <v>362712.62945999997</v>
      </c>
      <c r="AH35" s="25">
        <f>+'[1]Posting 9.1'!AH57</f>
        <v>35030.263030000002</v>
      </c>
      <c r="AI35" s="25">
        <f>+'[1]Posting 9.1'!AI57</f>
        <v>70754.999139999956</v>
      </c>
      <c r="AJ35" s="25">
        <f>+'[1]Posting 9.1'!AJ57</f>
        <v>181760.53304000001</v>
      </c>
      <c r="AK35" s="25">
        <f>+'[1]Posting 9.1'!AK57</f>
        <v>42404.020449999996</v>
      </c>
      <c r="AL35" s="25">
        <f>+'[1]Posting 9.1'!AL57</f>
        <v>190093.74583</v>
      </c>
      <c r="AM35" s="25">
        <f>+'[1]Posting 9.1'!AM57</f>
        <v>1676247.0910183252</v>
      </c>
      <c r="AN35" s="25">
        <f>+'[1]Posting 9.1'!AN57</f>
        <v>8607.5435699999998</v>
      </c>
      <c r="AO35" s="25">
        <f>+'[1]Posting 9.1'!AO57</f>
        <v>257107.88475</v>
      </c>
      <c r="AP35" s="25">
        <f>+'[1]Posting 9.1'!AP57</f>
        <v>625460.26688999997</v>
      </c>
      <c r="AQ35" s="25">
        <f>+'[1]Posting 9.1'!AQ57</f>
        <v>130343.14</v>
      </c>
      <c r="AR35" s="25">
        <f>+'[1]Posting 9.1'!AR57</f>
        <v>134496</v>
      </c>
      <c r="AS35" s="25">
        <f>+'[1]Posting 9.1'!AS57</f>
        <v>76307.3174</v>
      </c>
      <c r="AT35" s="25">
        <f>+'[1]Posting 9.1'!AT57</f>
        <v>294073.94568</v>
      </c>
      <c r="AU35" s="25">
        <f>+'[1]Posting 9.1'!AU57</f>
        <v>1032746.3063800001</v>
      </c>
      <c r="AV35" s="25">
        <f>+'[1]Posting 9.1'!AV57</f>
        <v>198461.01673999999</v>
      </c>
      <c r="AW35" s="25">
        <f>+'[1]Posting 9.1'!AW57</f>
        <v>15881.469059999999</v>
      </c>
      <c r="AX35" s="25">
        <f>+'[1]Posting 9.1'!AX57</f>
        <v>278149.21000000002</v>
      </c>
      <c r="AY35" s="25">
        <f>+'[1]Posting 9.1'!AY57</f>
        <v>694565.6479199999</v>
      </c>
      <c r="AZ35" s="25">
        <f>+'[1]Posting 9.1'!AZ57</f>
        <v>1998693.6052999999</v>
      </c>
      <c r="BA35" s="25">
        <f>+'[1]Posting 9.1'!BA57</f>
        <v>477782.72</v>
      </c>
      <c r="BB35" s="25">
        <f>+'[1]Posting 9.1'!BB57</f>
        <v>58557.272140000001</v>
      </c>
      <c r="BC35" s="25">
        <f t="shared" si="9"/>
        <v>29935746.806322861</v>
      </c>
      <c r="BD35" s="7"/>
      <c r="BE35" s="23"/>
      <c r="BF35" s="23"/>
      <c r="BG35" s="23"/>
      <c r="BH35" s="23"/>
      <c r="BI35" s="23"/>
      <c r="BJ35" s="23"/>
      <c r="BM35" s="23"/>
      <c r="BN35" s="23"/>
    </row>
    <row r="36" spans="1:66">
      <c r="A36" s="8"/>
      <c r="B36" s="13" t="s">
        <v>36</v>
      </c>
      <c r="C36" s="25">
        <f>+'[1]Posting 9.1'!C72</f>
        <v>1191215.55</v>
      </c>
      <c r="D36" s="25">
        <f>+'[1]Posting 9.1'!D72</f>
        <v>1497282.48657</v>
      </c>
      <c r="E36" s="25">
        <f>+'[1]Posting 9.1'!E72</f>
        <v>768130</v>
      </c>
      <c r="F36" s="25">
        <f>+'[1]Posting 9.1'!F72</f>
        <v>292428.67931000004</v>
      </c>
      <c r="G36" s="25">
        <f>+'[1]Posting 9.1'!G72</f>
        <v>0</v>
      </c>
      <c r="H36" s="25">
        <f>+'[1]Posting 9.1'!H72</f>
        <v>214318.72107</v>
      </c>
      <c r="I36" s="25">
        <f>+'[1]Posting 9.1'!I72</f>
        <v>1205400.2432800008</v>
      </c>
      <c r="J36" s="25">
        <f>+'[1]Posting 9.1'!J72</f>
        <v>191295.91495000009</v>
      </c>
      <c r="K36" s="25">
        <f>+'[1]Posting 9.1'!K72</f>
        <v>60320.736990000005</v>
      </c>
      <c r="L36" s="25">
        <f>+'[1]Posting 9.1'!L72</f>
        <v>49805.705620000001</v>
      </c>
      <c r="M36" s="25">
        <f>+'[1]Posting 9.1'!M72</f>
        <v>0</v>
      </c>
      <c r="N36" s="25">
        <f>+'[1]Posting 9.1'!N72</f>
        <v>90434.079999999973</v>
      </c>
      <c r="O36" s="25">
        <f>+'[1]Posting 9.1'!O72</f>
        <v>553910.47675000003</v>
      </c>
      <c r="P36" s="25">
        <f>+'[1]Posting 9.1'!P72</f>
        <v>329740.39</v>
      </c>
      <c r="Q36" s="25">
        <f>+'[1]Posting 9.1'!Q72</f>
        <v>155168.14976</v>
      </c>
      <c r="R36" s="25">
        <f>+'[1]Posting 9.1'!R72</f>
        <v>282125.78999999998</v>
      </c>
      <c r="S36" s="25">
        <f>+'[1]Posting 9.1'!S72</f>
        <v>334352.50988999999</v>
      </c>
      <c r="T36" s="25">
        <f>+'[1]Posting 9.1'!T72</f>
        <v>0</v>
      </c>
      <c r="U36" s="25">
        <f>+'[1]Posting 9.1'!U72</f>
        <v>244741.50219</v>
      </c>
      <c r="V36" s="25">
        <f>+'[1]Posting 9.1'!V72</f>
        <v>0</v>
      </c>
      <c r="W36" s="25">
        <f>+'[1]Posting 9.1'!W72</f>
        <v>527865.82351999904</v>
      </c>
      <c r="X36" s="25">
        <f>+'[1]Posting 9.1'!X72</f>
        <v>182166.34627000004</v>
      </c>
      <c r="Y36" s="25">
        <f>+'[1]Posting 9.1'!Y72</f>
        <v>0</v>
      </c>
      <c r="Z36" s="25">
        <f>+'[1]Posting 9.1'!Z72</f>
        <v>106548.25840000001</v>
      </c>
      <c r="AA36" s="25">
        <f>+'[1]Posting 9.1'!AA72</f>
        <v>869012.14118000015</v>
      </c>
      <c r="AB36" s="25">
        <f>+'[1]Posting 9.1'!AB72</f>
        <v>18249.700998780801</v>
      </c>
      <c r="AC36" s="25">
        <f>+'[1]Posting 9.1'!AC72</f>
        <v>91277.615959999981</v>
      </c>
      <c r="AD36" s="25">
        <f>+'[1]Posting 9.1'!AD72</f>
        <v>523129.25433999998</v>
      </c>
      <c r="AE36" s="25">
        <f>+'[1]Posting 9.1'!AE72</f>
        <v>26954.127980000001</v>
      </c>
      <c r="AF36" s="25">
        <f>+'[1]Posting 9.1'!AF72</f>
        <v>55539.364379999999</v>
      </c>
      <c r="AG36" s="25">
        <f>+'[1]Posting 9.1'!AG72</f>
        <v>415010.02544</v>
      </c>
      <c r="AH36" s="25">
        <f>+'[1]Posting 9.1'!AH72</f>
        <v>34281.880789999988</v>
      </c>
      <c r="AI36" s="25">
        <f>+'[1]Posting 9.1'!AI72</f>
        <v>81060.431269999972</v>
      </c>
      <c r="AJ36" s="25">
        <f>+'[1]Posting 9.1'!AJ72</f>
        <v>250811.90418000001</v>
      </c>
      <c r="AK36" s="25">
        <f>+'[1]Posting 9.1'!AK72</f>
        <v>59618.361469999996</v>
      </c>
      <c r="AL36" s="25">
        <f>+'[1]Posting 9.1'!AL72</f>
        <v>439813.14587999997</v>
      </c>
      <c r="AM36" s="25">
        <f>+'[1]Posting 9.1'!AM72</f>
        <v>1335991.0826200002</v>
      </c>
      <c r="AN36" s="25">
        <f>+'[1]Posting 9.1'!AN72</f>
        <v>21757.685390000002</v>
      </c>
      <c r="AO36" s="25">
        <f>+'[1]Posting 9.1'!AO72</f>
        <v>300020.19426000089</v>
      </c>
      <c r="AP36" s="25">
        <f>+'[1]Posting 9.1'!AP72</f>
        <v>0</v>
      </c>
      <c r="AQ36" s="25">
        <f>+'[1]Posting 9.1'!AQ72</f>
        <v>22742.910720000011</v>
      </c>
      <c r="AR36" s="25">
        <f>+'[1]Posting 9.1'!AR72</f>
        <v>111053</v>
      </c>
      <c r="AS36" s="25">
        <f>+'[1]Posting 9.1'!AS72</f>
        <v>90431.461459999991</v>
      </c>
      <c r="AT36" s="25">
        <f>+'[1]Posting 9.1'!AT72</f>
        <v>309910.56817999994</v>
      </c>
      <c r="AU36" s="25">
        <f>+'[1]Posting 9.1'!AU72</f>
        <v>233600.46651999999</v>
      </c>
      <c r="AV36" s="25">
        <f>+'[1]Posting 9.1'!AV72</f>
        <v>93103.550080000015</v>
      </c>
      <c r="AW36" s="25">
        <f>+'[1]Posting 9.1'!AW72</f>
        <v>2341.5293800000013</v>
      </c>
      <c r="AX36" s="25">
        <f>+'[1]Posting 9.1'!AX72</f>
        <v>200793.18</v>
      </c>
      <c r="AY36" s="25">
        <f>+'[1]Posting 9.1'!AY72</f>
        <v>0</v>
      </c>
      <c r="AZ36" s="25">
        <f>+'[1]Posting 9.1'!AZ72</f>
        <v>650139.92171999998</v>
      </c>
      <c r="BA36" s="25">
        <f>+'[1]Posting 9.1'!BA72</f>
        <v>220041.19</v>
      </c>
      <c r="BB36" s="25">
        <f>+'[1]Posting 9.1'!BB72</f>
        <v>55329.978969999996</v>
      </c>
      <c r="BC36" s="25">
        <f t="shared" si="9"/>
        <v>14789266.037738783</v>
      </c>
      <c r="BD36" s="7"/>
      <c r="BE36" s="23"/>
      <c r="BF36" s="23"/>
      <c r="BG36" s="23"/>
      <c r="BH36" s="23"/>
      <c r="BI36" s="23"/>
      <c r="BJ36" s="23"/>
      <c r="BM36" s="23"/>
      <c r="BN36" s="23"/>
    </row>
    <row r="37" spans="1:66">
      <c r="A37" s="8"/>
      <c r="B37" s="13" t="s">
        <v>37</v>
      </c>
      <c r="C37" s="25">
        <f>+'[1]Posting 9.1'!C76+'[1]Posting 9.1'!C77+'[1]Posting 9.1'!C78+'[1]Posting 9.1'!C79+'[1]Posting 9.1'!C81+'[1]Posting 9.1'!C69+'[1]Posting 9.1'!C70+'[1]Posting 9.1'!C71+'[1]Posting 9.1'!C80</f>
        <v>129328.29472048346</v>
      </c>
      <c r="D37" s="25">
        <f>+'[1]Posting 9.1'!D76+'[1]Posting 9.1'!D77+'[1]Posting 9.1'!D78+'[1]Posting 9.1'!D79+'[1]Posting 9.1'!D81+'[1]Posting 9.1'!D69+'[1]Posting 9.1'!D70+'[1]Posting 9.1'!D71+'[1]Posting 9.1'!D80</f>
        <v>397417.73782000272</v>
      </c>
      <c r="E37" s="25">
        <f>+'[1]Posting 9.1'!E76+'[1]Posting 9.1'!E77+'[1]Posting 9.1'!E78+'[1]Posting 9.1'!E79+'[1]Posting 9.1'!E81+'[1]Posting 9.1'!E69+'[1]Posting 9.1'!E70+'[1]Posting 9.1'!E71+'[1]Posting 9.1'!E80</f>
        <v>407413</v>
      </c>
      <c r="F37" s="25">
        <f>+'[1]Posting 9.1'!F76+'[1]Posting 9.1'!F77+'[1]Posting 9.1'!F78+'[1]Posting 9.1'!F79+'[1]Posting 9.1'!F81+'[1]Posting 9.1'!F69+'[1]Posting 9.1'!F70+'[1]Posting 9.1'!F71+'[1]Posting 9.1'!F80</f>
        <v>366413.36256000004</v>
      </c>
      <c r="G37" s="25">
        <f>+'[1]Posting 9.1'!G76+'[1]Posting 9.1'!G77+'[1]Posting 9.1'!G78+'[1]Posting 9.1'!G79+'[1]Posting 9.1'!G81+'[1]Posting 9.1'!G69+'[1]Posting 9.1'!G70+'[1]Posting 9.1'!G71+'[1]Posting 9.1'!G80</f>
        <v>82255.664082523115</v>
      </c>
      <c r="H37" s="25">
        <f>+'[1]Posting 9.1'!H76+'[1]Posting 9.1'!H77+'[1]Posting 9.1'!H78+'[1]Posting 9.1'!H79+'[1]Posting 9.1'!H81+'[1]Posting 9.1'!H69+'[1]Posting 9.1'!H70+'[1]Posting 9.1'!H71+'[1]Posting 9.1'!H80</f>
        <v>362056.31536581751</v>
      </c>
      <c r="I37" s="25">
        <f>+'[1]Posting 9.1'!I76+'[1]Posting 9.1'!I77+'[1]Posting 9.1'!I78+'[1]Posting 9.1'!I79+'[1]Posting 9.1'!I81+'[1]Posting 9.1'!I69+'[1]Posting 9.1'!I70+'[1]Posting 9.1'!I71+'[1]Posting 9.1'!I80</f>
        <v>721508.49969999993</v>
      </c>
      <c r="J37" s="25">
        <f>+'[1]Posting 9.1'!J76+'[1]Posting 9.1'!J77+'[1]Posting 9.1'!J78+'[1]Posting 9.1'!J79+'[1]Posting 9.1'!J81+'[1]Posting 9.1'!J69+'[1]Posting 9.1'!J70+'[1]Posting 9.1'!J71+'[1]Posting 9.1'!J80</f>
        <v>113587.20203013749</v>
      </c>
      <c r="K37" s="25">
        <f>+'[1]Posting 9.1'!K76+'[1]Posting 9.1'!K77+'[1]Posting 9.1'!K78+'[1]Posting 9.1'!K79+'[1]Posting 9.1'!K81+'[1]Posting 9.1'!K69+'[1]Posting 9.1'!K70+'[1]Posting 9.1'!K71+'[1]Posting 9.1'!K80</f>
        <v>46173.179609999999</v>
      </c>
      <c r="L37" s="25">
        <f>+'[1]Posting 9.1'!L76+'[1]Posting 9.1'!L77+'[1]Posting 9.1'!L78+'[1]Posting 9.1'!L79+'[1]Posting 9.1'!L81+'[1]Posting 9.1'!L69+'[1]Posting 9.1'!L70+'[1]Posting 9.1'!L71+'[1]Posting 9.1'!L80</f>
        <v>50219.535805</v>
      </c>
      <c r="M37" s="25">
        <f>+'[1]Posting 9.1'!M76+'[1]Posting 9.1'!M77+'[1]Posting 9.1'!M78+'[1]Posting 9.1'!M79+'[1]Posting 9.1'!M81+'[1]Posting 9.1'!M69+'[1]Posting 9.1'!M70+'[1]Posting 9.1'!M71+'[1]Posting 9.1'!M80</f>
        <v>37418.003090000006</v>
      </c>
      <c r="N37" s="25">
        <f>+'[1]Posting 9.1'!N76+'[1]Posting 9.1'!N77+'[1]Posting 9.1'!N78+'[1]Posting 9.1'!N79+'[1]Posting 9.1'!N81+'[1]Posting 9.1'!N69+'[1]Posting 9.1'!N70+'[1]Posting 9.1'!N71+'[1]Posting 9.1'!N80</f>
        <v>21064.294519999999</v>
      </c>
      <c r="O37" s="25">
        <f>+'[1]Posting 9.1'!O76+'[1]Posting 9.1'!O77+'[1]Posting 9.1'!O78+'[1]Posting 9.1'!O79+'[1]Posting 9.1'!O81+'[1]Posting 9.1'!O69+'[1]Posting 9.1'!O70+'[1]Posting 9.1'!O71+'[1]Posting 9.1'!O80</f>
        <v>165371.12129000001</v>
      </c>
      <c r="P37" s="25">
        <f>+'[1]Posting 9.1'!P76+'[1]Posting 9.1'!P77+'[1]Posting 9.1'!P78+'[1]Posting 9.1'!P79+'[1]Posting 9.1'!P81+'[1]Posting 9.1'!P69+'[1]Posting 9.1'!P70+'[1]Posting 9.1'!P71+'[1]Posting 9.1'!P80</f>
        <v>24838.2</v>
      </c>
      <c r="Q37" s="25">
        <f>+'[1]Posting 9.1'!Q76+'[1]Posting 9.1'!Q77+'[1]Posting 9.1'!Q78+'[1]Posting 9.1'!Q79+'[1]Posting 9.1'!Q81+'[1]Posting 9.1'!Q69+'[1]Posting 9.1'!Q70+'[1]Posting 9.1'!Q71+'[1]Posting 9.1'!Q80</f>
        <v>144178.80751796719</v>
      </c>
      <c r="R37" s="25">
        <f>+'[1]Posting 9.1'!R76+'[1]Posting 9.1'!R77+'[1]Posting 9.1'!R78+'[1]Posting 9.1'!R79+'[1]Posting 9.1'!R81+'[1]Posting 9.1'!R69+'[1]Posting 9.1'!R70+'[1]Posting 9.1'!R71+'[1]Posting 9.1'!R80</f>
        <v>117770.17</v>
      </c>
      <c r="S37" s="25">
        <f>+'[1]Posting 9.1'!S76+'[1]Posting 9.1'!S77+'[1]Posting 9.1'!S78+'[1]Posting 9.1'!S79+'[1]Posting 9.1'!S81+'[1]Posting 9.1'!S69+'[1]Posting 9.1'!S70+'[1]Posting 9.1'!S71+'[1]Posting 9.1'!S80</f>
        <v>291872.43904000003</v>
      </c>
      <c r="T37" s="25">
        <f>+'[1]Posting 9.1'!T76+'[1]Posting 9.1'!T77+'[1]Posting 9.1'!T78+'[1]Posting 9.1'!T79+'[1]Posting 9.1'!T81+'[1]Posting 9.1'!T69+'[1]Posting 9.1'!T70+'[1]Posting 9.1'!T71+'[1]Posting 9.1'!T80</f>
        <v>76562.247049952042</v>
      </c>
      <c r="U37" s="25">
        <f>+'[1]Posting 9.1'!U76+'[1]Posting 9.1'!U77+'[1]Posting 9.1'!U78+'[1]Posting 9.1'!U79+'[1]Posting 9.1'!U81+'[1]Posting 9.1'!U69+'[1]Posting 9.1'!U70+'[1]Posting 9.1'!U71+'[1]Posting 9.1'!U80</f>
        <v>328885.32513000001</v>
      </c>
      <c r="V37" s="25">
        <f>+'[1]Posting 9.1'!V76+'[1]Posting 9.1'!V77+'[1]Posting 9.1'!V78+'[1]Posting 9.1'!V79+'[1]Posting 9.1'!V81+'[1]Posting 9.1'!V69+'[1]Posting 9.1'!V70+'[1]Posting 9.1'!V71+'[1]Posting 9.1'!V80</f>
        <v>29849.33745573162</v>
      </c>
      <c r="W37" s="25">
        <f>+'[1]Posting 9.1'!W76+'[1]Posting 9.1'!W77+'[1]Posting 9.1'!W78+'[1]Posting 9.1'!W79+'[1]Posting 9.1'!W81+'[1]Posting 9.1'!W69+'[1]Posting 9.1'!W70+'[1]Posting 9.1'!W71+'[1]Posting 9.1'!W80</f>
        <v>872520.21402000007</v>
      </c>
      <c r="X37" s="25">
        <f>+'[1]Posting 9.1'!X76+'[1]Posting 9.1'!X77+'[1]Posting 9.1'!X78+'[1]Posting 9.1'!X79+'[1]Posting 9.1'!X81+'[1]Posting 9.1'!X69+'[1]Posting 9.1'!X70+'[1]Posting 9.1'!X71+'[1]Posting 9.1'!X80</f>
        <v>165253.55833590182</v>
      </c>
      <c r="Y37" s="25">
        <f>+'[1]Posting 9.1'!Y76+'[1]Posting 9.1'!Y77+'[1]Posting 9.1'!Y78+'[1]Posting 9.1'!Y79+'[1]Posting 9.1'!Y81+'[1]Posting 9.1'!Y69+'[1]Posting 9.1'!Y70+'[1]Posting 9.1'!Y71+'[1]Posting 9.1'!Y80</f>
        <v>45012</v>
      </c>
      <c r="Z37" s="25">
        <f>+'[1]Posting 9.1'!Z76+'[1]Posting 9.1'!Z77+'[1]Posting 9.1'!Z78+'[1]Posting 9.1'!Z79+'[1]Posting 9.1'!Z81+'[1]Posting 9.1'!Z69+'[1]Posting 9.1'!Z70+'[1]Posting 9.1'!Z71+'[1]Posting 9.1'!Z80</f>
        <v>33784.729739999995</v>
      </c>
      <c r="AA37" s="25">
        <f>+'[1]Posting 9.1'!AA76+'[1]Posting 9.1'!AA77+'[1]Posting 9.1'!AA78+'[1]Posting 9.1'!AA79+'[1]Posting 9.1'!AA81+'[1]Posting 9.1'!AA69+'[1]Posting 9.1'!AA70+'[1]Posting 9.1'!AA71+'[1]Posting 9.1'!AA80</f>
        <v>1248294.0558363544</v>
      </c>
      <c r="AB37" s="25">
        <f>+'[1]Posting 9.1'!AB76+'[1]Posting 9.1'!AB77+'[1]Posting 9.1'!AB78+'[1]Posting 9.1'!AB79+'[1]Posting 9.1'!AB81+'[1]Posting 9.1'!AB69+'[1]Posting 9.1'!AB70+'[1]Posting 9.1'!AB71+'[1]Posting 9.1'!AB80</f>
        <v>10546.224668498868</v>
      </c>
      <c r="AC37" s="25">
        <f>+'[1]Posting 9.1'!AC76+'[1]Posting 9.1'!AC77+'[1]Posting 9.1'!AC78+'[1]Posting 9.1'!AC79+'[1]Posting 9.1'!AC81+'[1]Posting 9.1'!AC69+'[1]Posting 9.1'!AC70+'[1]Posting 9.1'!AC71+'[1]Posting 9.1'!AC80</f>
        <v>73908.816947440442</v>
      </c>
      <c r="AD37" s="25">
        <f>+'[1]Posting 9.1'!AD76+'[1]Posting 9.1'!AD77+'[1]Posting 9.1'!AD78+'[1]Posting 9.1'!AD79+'[1]Posting 9.1'!AD81+'[1]Posting 9.1'!AD69+'[1]Posting 9.1'!AD70+'[1]Posting 9.1'!AD71+'[1]Posting 9.1'!AD80</f>
        <v>403543.10301999992</v>
      </c>
      <c r="AE37" s="25">
        <f>+'[1]Posting 9.1'!AE76+'[1]Posting 9.1'!AE77+'[1]Posting 9.1'!AE78+'[1]Posting 9.1'!AE79+'[1]Posting 9.1'!AE81+'[1]Posting 9.1'!AE69+'[1]Posting 9.1'!AE70+'[1]Posting 9.1'!AE71+'[1]Posting 9.1'!AE80</f>
        <v>34213.521869999997</v>
      </c>
      <c r="AF37" s="25">
        <f>+'[1]Posting 9.1'!AF76+'[1]Posting 9.1'!AF77+'[1]Posting 9.1'!AF78+'[1]Posting 9.1'!AF79+'[1]Posting 9.1'!AF81+'[1]Posting 9.1'!AF69+'[1]Posting 9.1'!AF70+'[1]Posting 9.1'!AF71+'[1]Posting 9.1'!AF80</f>
        <v>194169.05784139034</v>
      </c>
      <c r="AG37" s="25">
        <f>+'[1]Posting 9.1'!AG76+'[1]Posting 9.1'!AG77+'[1]Posting 9.1'!AG78+'[1]Posting 9.1'!AG79+'[1]Posting 9.1'!AG81+'[1]Posting 9.1'!AG69+'[1]Posting 9.1'!AG70+'[1]Posting 9.1'!AG71+'[1]Posting 9.1'!AG80</f>
        <v>158780.63636999999</v>
      </c>
      <c r="AH37" s="25">
        <f>+'[1]Posting 9.1'!AH76+'[1]Posting 9.1'!AH77+'[1]Posting 9.1'!AH78+'[1]Posting 9.1'!AH79+'[1]Posting 9.1'!AH81+'[1]Posting 9.1'!AH69+'[1]Posting 9.1'!AH70+'[1]Posting 9.1'!AH71+'[1]Posting 9.1'!AH80</f>
        <v>84846.541627442013</v>
      </c>
      <c r="AI37" s="25">
        <f>+'[1]Posting 9.1'!AI76+'[1]Posting 9.1'!AI77+'[1]Posting 9.1'!AI78+'[1]Posting 9.1'!AI79+'[1]Posting 9.1'!AI81+'[1]Posting 9.1'!AI69+'[1]Posting 9.1'!AI70+'[1]Posting 9.1'!AI71+'[1]Posting 9.1'!AI80</f>
        <v>37792.242040000005</v>
      </c>
      <c r="AJ37" s="25">
        <f>+'[1]Posting 9.1'!AJ76+'[1]Posting 9.1'!AJ77+'[1]Posting 9.1'!AJ78+'[1]Posting 9.1'!AJ79+'[1]Posting 9.1'!AJ81+'[1]Posting 9.1'!AJ69+'[1]Posting 9.1'!AJ70+'[1]Posting 9.1'!AJ71+'[1]Posting 9.1'!AJ80</f>
        <v>340180.1087119623</v>
      </c>
      <c r="AK37" s="25">
        <f>+'[1]Posting 9.1'!AK76+'[1]Posting 9.1'!AK77+'[1]Posting 9.1'!AK78+'[1]Posting 9.1'!AK79+'[1]Posting 9.1'!AK81+'[1]Posting 9.1'!AK69+'[1]Posting 9.1'!AK70+'[1]Posting 9.1'!AK71+'[1]Posting 9.1'!AK80</f>
        <v>13440.868280000002</v>
      </c>
      <c r="AL37" s="25">
        <f>+'[1]Posting 9.1'!AL76+'[1]Posting 9.1'!AL77+'[1]Posting 9.1'!AL78+'[1]Posting 9.1'!AL79+'[1]Posting 9.1'!AL81+'[1]Posting 9.1'!AL69+'[1]Posting 9.1'!AL70+'[1]Posting 9.1'!AL71+'[1]Posting 9.1'!AL80</f>
        <v>144330.28004999994</v>
      </c>
      <c r="AM37" s="25">
        <f>+'[1]Posting 9.1'!AM76+'[1]Posting 9.1'!AM77+'[1]Posting 9.1'!AM78+'[1]Posting 9.1'!AM79+'[1]Posting 9.1'!AM81+'[1]Posting 9.1'!AM69+'[1]Posting 9.1'!AM70+'[1]Posting 9.1'!AM71+'[1]Posting 9.1'!AM80</f>
        <v>466123.13923999999</v>
      </c>
      <c r="AN37" s="25">
        <f>+'[1]Posting 9.1'!AN76+'[1]Posting 9.1'!AN77+'[1]Posting 9.1'!AN78+'[1]Posting 9.1'!AN79+'[1]Posting 9.1'!AN81+'[1]Posting 9.1'!AN69+'[1]Posting 9.1'!AN70+'[1]Posting 9.1'!AN71+'[1]Posting 9.1'!AN80</f>
        <v>1807.87311</v>
      </c>
      <c r="AO37" s="25">
        <f>+'[1]Posting 9.1'!AO76+'[1]Posting 9.1'!AO77+'[1]Posting 9.1'!AO78+'[1]Posting 9.1'!AO79+'[1]Posting 9.1'!AO81+'[1]Posting 9.1'!AO69+'[1]Posting 9.1'!AO70+'[1]Posting 9.1'!AO71+'[1]Posting 9.1'!AO80</f>
        <v>43190.268560000004</v>
      </c>
      <c r="AP37" s="25">
        <f>+'[1]Posting 9.1'!AP76+'[1]Posting 9.1'!AP77+'[1]Posting 9.1'!AP78+'[1]Posting 9.1'!AP79+'[1]Posting 9.1'!AP81+'[1]Posting 9.1'!AP69+'[1]Posting 9.1'!AP70+'[1]Posting 9.1'!AP71+'[1]Posting 9.1'!AP80</f>
        <v>283404.26651000004</v>
      </c>
      <c r="AQ37" s="25">
        <f>+'[1]Posting 9.1'!AQ76+'[1]Posting 9.1'!AQ77+'[1]Posting 9.1'!AQ78+'[1]Posting 9.1'!AQ79+'[1]Posting 9.1'!AQ81+'[1]Posting 9.1'!AQ69+'[1]Posting 9.1'!AQ70+'[1]Posting 9.1'!AQ71+'[1]Posting 9.1'!AQ80</f>
        <v>35149.06</v>
      </c>
      <c r="AR37" s="25">
        <f>+'[1]Posting 9.1'!AR76+'[1]Posting 9.1'!AR77+'[1]Posting 9.1'!AR78+'[1]Posting 9.1'!AR79+'[1]Posting 9.1'!AR81+'[1]Posting 9.1'!AR69+'[1]Posting 9.1'!AR70+'[1]Posting 9.1'!AR71+'[1]Posting 9.1'!AR80</f>
        <v>388</v>
      </c>
      <c r="AS37" s="25">
        <f>+'[1]Posting 9.1'!AS76+'[1]Posting 9.1'!AS77+'[1]Posting 9.1'!AS78+'[1]Posting 9.1'!AS79+'[1]Posting 9.1'!AS81+'[1]Posting 9.1'!AS69+'[1]Posting 9.1'!AS70+'[1]Posting 9.1'!AS71+'[1]Posting 9.1'!AS80</f>
        <v>122142.45711809999</v>
      </c>
      <c r="AT37" s="25">
        <f>+'[1]Posting 9.1'!AT76+'[1]Posting 9.1'!AT77+'[1]Posting 9.1'!AT78+'[1]Posting 9.1'!AT79+'[1]Posting 9.1'!AT81+'[1]Posting 9.1'!AT69+'[1]Posting 9.1'!AT70+'[1]Posting 9.1'!AT71+'[1]Posting 9.1'!AT80</f>
        <v>365319.11225999997</v>
      </c>
      <c r="AU37" s="25">
        <f>+'[1]Posting 9.1'!AU76+'[1]Posting 9.1'!AU77+'[1]Posting 9.1'!AU78+'[1]Posting 9.1'!AU79+'[1]Posting 9.1'!AU81+'[1]Posting 9.1'!AU69+'[1]Posting 9.1'!AU70+'[1]Posting 9.1'!AU71+'[1]Posting 9.1'!AU80</f>
        <v>690766.17</v>
      </c>
      <c r="AV37" s="25">
        <f>+'[1]Posting 9.1'!AV76+'[1]Posting 9.1'!AV77+'[1]Posting 9.1'!AV78+'[1]Posting 9.1'!AV79+'[1]Posting 9.1'!AV81+'[1]Posting 9.1'!AV69+'[1]Posting 9.1'!AV70+'[1]Posting 9.1'!AV71+'[1]Posting 9.1'!AV80</f>
        <v>136271.56259000002</v>
      </c>
      <c r="AW37" s="25">
        <f>+'[1]Posting 9.1'!AW76+'[1]Posting 9.1'!AW77+'[1]Posting 9.1'!AW78+'[1]Posting 9.1'!AW79+'[1]Posting 9.1'!AW81+'[1]Posting 9.1'!AW69+'[1]Posting 9.1'!AW70+'[1]Posting 9.1'!AW71+'[1]Posting 9.1'!AW80</f>
        <v>16448.694423699999</v>
      </c>
      <c r="AX37" s="25">
        <f>+'[1]Posting 9.1'!AX76+'[1]Posting 9.1'!AX77+'[1]Posting 9.1'!AX78+'[1]Posting 9.1'!AX79+'[1]Posting 9.1'!AX81+'[1]Posting 9.1'!AX69+'[1]Posting 9.1'!AX70+'[1]Posting 9.1'!AX71+'[1]Posting 9.1'!AX80</f>
        <v>216465.33</v>
      </c>
      <c r="AY37" s="25">
        <f>+'[1]Posting 9.1'!AY76+'[1]Posting 9.1'!AY77+'[1]Posting 9.1'!AY78+'[1]Posting 9.1'!AY79+'[1]Posting 9.1'!AY81+'[1]Posting 9.1'!AY69+'[1]Posting 9.1'!AY70+'[1]Posting 9.1'!AY71+'[1]Posting 9.1'!AY80</f>
        <v>755883.83070000028</v>
      </c>
      <c r="AZ37" s="25">
        <f>+'[1]Posting 9.1'!AZ76+'[1]Posting 9.1'!AZ77+'[1]Posting 9.1'!AZ78+'[1]Posting 9.1'!AZ79+'[1]Posting 9.1'!AZ81+'[1]Posting 9.1'!AZ69+'[1]Posting 9.1'!AZ70+'[1]Posting 9.1'!AZ71+'[1]Posting 9.1'!AZ80</f>
        <v>2635657.6715683267</v>
      </c>
      <c r="BA37" s="25">
        <f>+'[1]Posting 9.1'!BA76+'[1]Posting 9.1'!BA77+'[1]Posting 9.1'!BA78+'[1]Posting 9.1'!BA79+'[1]Posting 9.1'!BA81+'[1]Posting 9.1'!BA69+'[1]Posting 9.1'!BA70+'[1]Posting 9.1'!BA71+'[1]Posting 9.1'!BA80</f>
        <v>149598.41</v>
      </c>
      <c r="BB37" s="25">
        <f>+'[1]Posting 9.1'!BB76+'[1]Posting 9.1'!BB77+'[1]Posting 9.1'!BB78+'[1]Posting 9.1'!BB79+'[1]Posting 9.1'!BB81+'[1]Posting 9.1'!BB69+'[1]Posting 9.1'!BB70+'[1]Posting 9.1'!BB71+'[1]Posting 9.1'!BB80</f>
        <v>42588.183876021096</v>
      </c>
      <c r="BC37" s="25">
        <f t="shared" si="9"/>
        <v>13736002.726102756</v>
      </c>
      <c r="BD37" s="7"/>
      <c r="BE37" s="23"/>
      <c r="BF37" s="23"/>
      <c r="BG37" s="23"/>
      <c r="BH37" s="23"/>
      <c r="BI37" s="23"/>
      <c r="BJ37" s="23"/>
      <c r="BM37" s="23"/>
      <c r="BN37" s="23"/>
    </row>
    <row r="38" spans="1:66">
      <c r="A38" s="14">
        <v>6</v>
      </c>
      <c r="B38" s="15" t="s">
        <v>38</v>
      </c>
      <c r="C38" s="24">
        <f>+'[1]Posting 9.1'!C82</f>
        <v>0</v>
      </c>
      <c r="D38" s="24">
        <f>+'[1]Posting 9.1'!D82</f>
        <v>0</v>
      </c>
      <c r="E38" s="24">
        <f>+'[1]Posting 9.1'!E82</f>
        <v>0</v>
      </c>
      <c r="F38" s="24">
        <f>+'[1]Posting 9.1'!F82</f>
        <v>0</v>
      </c>
      <c r="G38" s="24">
        <f>+'[1]Posting 9.1'!G82</f>
        <v>0</v>
      </c>
      <c r="H38" s="24">
        <f>+'[1]Posting 9.1'!H82</f>
        <v>0</v>
      </c>
      <c r="I38" s="24">
        <f>+'[1]Posting 9.1'!I82</f>
        <v>237.87577000001329</v>
      </c>
      <c r="J38" s="24">
        <f>+'[1]Posting 9.1'!J82</f>
        <v>0</v>
      </c>
      <c r="K38" s="24">
        <f>+'[1]Posting 9.1'!K82</f>
        <v>0</v>
      </c>
      <c r="L38" s="24">
        <f>+'[1]Posting 9.1'!L82</f>
        <v>0</v>
      </c>
      <c r="M38" s="24">
        <f>+'[1]Posting 9.1'!M82</f>
        <v>0</v>
      </c>
      <c r="N38" s="24">
        <f>+'[1]Posting 9.1'!N82</f>
        <v>0</v>
      </c>
      <c r="O38" s="24">
        <f>+'[1]Posting 9.1'!O82</f>
        <v>1.24658</v>
      </c>
      <c r="P38" s="24">
        <f>+'[1]Posting 9.1'!P82</f>
        <v>0</v>
      </c>
      <c r="Q38" s="24">
        <f>+'[1]Posting 9.1'!Q82</f>
        <v>0</v>
      </c>
      <c r="R38" s="24">
        <f>+'[1]Posting 9.1'!R82</f>
        <v>0</v>
      </c>
      <c r="S38" s="24">
        <f>+'[1]Posting 9.1'!S82</f>
        <v>5588015.9498100011</v>
      </c>
      <c r="T38" s="24">
        <f>+'[1]Posting 9.1'!T82</f>
        <v>0</v>
      </c>
      <c r="U38" s="24">
        <f>+'[1]Posting 9.1'!U82</f>
        <v>0</v>
      </c>
      <c r="V38" s="24">
        <f>+'[1]Posting 9.1'!V82</f>
        <v>0</v>
      </c>
      <c r="W38" s="24">
        <f>+'[1]Posting 9.1'!W82</f>
        <v>0</v>
      </c>
      <c r="X38" s="24">
        <f>+'[1]Posting 9.1'!X82</f>
        <v>0</v>
      </c>
      <c r="Y38" s="24">
        <f>+'[1]Posting 9.1'!Y82</f>
        <v>0</v>
      </c>
      <c r="Z38" s="24">
        <f>+'[1]Posting 9.1'!Z82</f>
        <v>0</v>
      </c>
      <c r="AA38" s="24">
        <f>+'[1]Posting 9.1'!AA82</f>
        <v>0</v>
      </c>
      <c r="AB38" s="24">
        <f>+'[1]Posting 9.1'!AB82</f>
        <v>0</v>
      </c>
      <c r="AC38" s="24">
        <f>+'[1]Posting 9.1'!AC82</f>
        <v>0</v>
      </c>
      <c r="AD38" s="24">
        <f>+'[1]Posting 9.1'!AD82</f>
        <v>-9.0670300000000008</v>
      </c>
      <c r="AE38" s="24">
        <f>+'[1]Posting 9.1'!AE82</f>
        <v>0</v>
      </c>
      <c r="AF38" s="24">
        <f>+'[1]Posting 9.1'!AF82</f>
        <v>0</v>
      </c>
      <c r="AG38" s="24">
        <f>+'[1]Posting 9.1'!AG82</f>
        <v>0</v>
      </c>
      <c r="AH38" s="24">
        <f>+'[1]Posting 9.1'!AH82</f>
        <v>1591515.1137600001</v>
      </c>
      <c r="AI38" s="24">
        <f>+'[1]Posting 9.1'!AI82</f>
        <v>0</v>
      </c>
      <c r="AJ38" s="24">
        <f>+'[1]Posting 9.1'!AJ82</f>
        <v>0</v>
      </c>
      <c r="AK38" s="24">
        <f>+'[1]Posting 9.1'!AK82</f>
        <v>0</v>
      </c>
      <c r="AL38" s="24">
        <f>+'[1]Posting 9.1'!AL82</f>
        <v>0</v>
      </c>
      <c r="AM38" s="24">
        <f>+'[1]Posting 9.1'!AM82</f>
        <v>0</v>
      </c>
      <c r="AN38" s="24">
        <f>+'[1]Posting 9.1'!AN82</f>
        <v>0</v>
      </c>
      <c r="AO38" s="24">
        <f>+'[1]Posting 9.1'!AO82</f>
        <v>0</v>
      </c>
      <c r="AP38" s="24">
        <f>+'[1]Posting 9.1'!AP82</f>
        <v>0</v>
      </c>
      <c r="AQ38" s="24">
        <f>+'[1]Posting 9.1'!AQ82</f>
        <v>0</v>
      </c>
      <c r="AR38" s="24">
        <f>+'[1]Posting 9.1'!AR82</f>
        <v>0</v>
      </c>
      <c r="AS38" s="24">
        <f>+'[1]Posting 9.1'!AS82</f>
        <v>0</v>
      </c>
      <c r="AT38" s="24">
        <f>+'[1]Posting 9.1'!AT82</f>
        <v>0</v>
      </c>
      <c r="AU38" s="24">
        <f>+'[1]Posting 9.1'!AU82</f>
        <v>0</v>
      </c>
      <c r="AV38" s="24">
        <f>+'[1]Posting 9.1'!AV82</f>
        <v>0</v>
      </c>
      <c r="AW38" s="24">
        <f>+'[1]Posting 9.1'!AW82</f>
        <v>10008.126560000001</v>
      </c>
      <c r="AX38" s="24">
        <f>+'[1]Posting 9.1'!AX82</f>
        <v>92.65</v>
      </c>
      <c r="AY38" s="24">
        <f>+'[1]Posting 9.1'!AY82</f>
        <v>2.0350000000000001</v>
      </c>
      <c r="AZ38" s="24">
        <f>+'[1]Posting 9.1'!AZ82</f>
        <v>13052403.218350001</v>
      </c>
      <c r="BA38" s="24">
        <f>+'[1]Posting 9.1'!BA82</f>
        <v>0</v>
      </c>
      <c r="BB38" s="24">
        <f>+'[1]Posting 9.1'!BB82</f>
        <v>0</v>
      </c>
      <c r="BC38" s="24">
        <f t="shared" si="9"/>
        <v>20242267.148800001</v>
      </c>
      <c r="BD38" s="7"/>
      <c r="BE38" s="23"/>
      <c r="BF38" s="23"/>
      <c r="BG38" s="23"/>
      <c r="BH38" s="23"/>
      <c r="BI38" s="23"/>
      <c r="BJ38" s="23"/>
      <c r="BL38" s="23"/>
      <c r="BM38" s="23"/>
      <c r="BN38" s="23"/>
    </row>
    <row r="39" spans="1:66">
      <c r="A39" s="5">
        <v>7</v>
      </c>
      <c r="B39" s="10" t="s">
        <v>39</v>
      </c>
      <c r="C39" s="24">
        <f>+'[1]Posting 9.1'!C86</f>
        <v>98540.307962743624</v>
      </c>
      <c r="D39" s="24">
        <f>+'[1]Posting 9.1'!D86</f>
        <v>126176.37315000031</v>
      </c>
      <c r="E39" s="24">
        <f>+'[1]Posting 9.1'!E86</f>
        <v>202215</v>
      </c>
      <c r="F39" s="24">
        <f>+'[1]Posting 9.1'!F86</f>
        <v>269002.80052999995</v>
      </c>
      <c r="G39" s="24">
        <f>+'[1]Posting 9.1'!G86</f>
        <v>44345.508416915356</v>
      </c>
      <c r="H39" s="24">
        <f>+'[1]Posting 9.1'!H86</f>
        <v>228498.36678680507</v>
      </c>
      <c r="I39" s="24">
        <f>+'[1]Posting 9.1'!I86</f>
        <v>0</v>
      </c>
      <c r="J39" s="24">
        <f>+'[1]Posting 9.1'!J86</f>
        <v>50753.450732040073</v>
      </c>
      <c r="K39" s="24">
        <f>+'[1]Posting 9.1'!K86</f>
        <v>16840.532872799977</v>
      </c>
      <c r="L39" s="24">
        <f>+'[1]Posting 9.1'!L86</f>
        <v>20340.042716699994</v>
      </c>
      <c r="M39" s="24">
        <f>+'[1]Posting 9.1'!M86</f>
        <v>896.91312844309698</v>
      </c>
      <c r="N39" s="24">
        <f>+'[1]Posting 9.1'!N86</f>
        <v>10785.922668181815</v>
      </c>
      <c r="O39" s="24">
        <f>+'[1]Posting 9.1'!O86</f>
        <v>62452.403810999989</v>
      </c>
      <c r="P39" s="24">
        <f>+'[1]Posting 9.1'!P86</f>
        <v>30909.028676800452</v>
      </c>
      <c r="Q39" s="24">
        <f>+'[1]Posting 9.1'!Q86</f>
        <v>20708.174874238615</v>
      </c>
      <c r="R39" s="24">
        <f>+'[1]Posting 9.1'!R86</f>
        <v>32011.13</v>
      </c>
      <c r="S39" s="24">
        <f>+'[1]Posting 9.1'!S86</f>
        <v>12725.038059300015</v>
      </c>
      <c r="T39" s="24">
        <f>+'[1]Posting 9.1'!T86</f>
        <v>57153.544498597148</v>
      </c>
      <c r="U39" s="24">
        <f>+'[1]Posting 9.1'!U86</f>
        <v>62971.805250899997</v>
      </c>
      <c r="V39" s="24">
        <f>+'[1]Posting 9.1'!V86</f>
        <v>34477.419217499883</v>
      </c>
      <c r="W39" s="24">
        <f>+'[1]Posting 9.1'!W86</f>
        <v>0</v>
      </c>
      <c r="X39" s="24">
        <f>+'[1]Posting 9.1'!X86</f>
        <v>19788.788672607974</v>
      </c>
      <c r="Y39" s="24">
        <f>+'[1]Posting 9.1'!Y86</f>
        <v>21108</v>
      </c>
      <c r="Z39" s="24">
        <f>+'[1]Posting 9.1'!Z86</f>
        <v>0</v>
      </c>
      <c r="AA39" s="24">
        <f>+'[1]Posting 9.1'!AA86</f>
        <v>144286.52521099692</v>
      </c>
      <c r="AB39" s="24">
        <f>+'[1]Posting 9.1'!AB86</f>
        <v>805.89425635046496</v>
      </c>
      <c r="AC39" s="24">
        <f>+'[1]Posting 9.1'!AC86</f>
        <v>4286.6365121999997</v>
      </c>
      <c r="AD39" s="24">
        <f>+'[1]Posting 9.1'!AD86</f>
        <v>5768.0797275817922</v>
      </c>
      <c r="AE39" s="24">
        <f>+'[1]Posting 9.1'!AE86</f>
        <v>10456.664267699998</v>
      </c>
      <c r="AF39" s="24">
        <f>+'[1]Posting 9.1'!AF86</f>
        <v>8206.5355946870113</v>
      </c>
      <c r="AG39" s="24">
        <f>+'[1]Posting 9.1'!AG86</f>
        <v>33551.402950199932</v>
      </c>
      <c r="AH39" s="24">
        <f>+'[1]Posting 9.1'!AH86</f>
        <v>14488.97398851686</v>
      </c>
      <c r="AI39" s="24">
        <f>+'[1]Posting 9.1'!AI86</f>
        <v>11624.461609090911</v>
      </c>
      <c r="AJ39" s="24">
        <f>+'[1]Posting 9.1'!AJ86</f>
        <v>31477.030000000028</v>
      </c>
      <c r="AK39" s="24">
        <f>+'[1]Posting 9.1'!AK86</f>
        <v>8027.1045225000462</v>
      </c>
      <c r="AL39" s="24">
        <f>+'[1]Posting 9.1'!AL86</f>
        <v>48438.517535152612</v>
      </c>
      <c r="AM39" s="24">
        <f>+'[1]Posting 9.1'!AM86</f>
        <v>9090.66163095503</v>
      </c>
      <c r="AN39" s="24">
        <f>+'[1]Posting 9.1'!AN86</f>
        <v>0</v>
      </c>
      <c r="AO39" s="24">
        <f>+'[1]Posting 9.1'!AO86</f>
        <v>20154.025936799153</v>
      </c>
      <c r="AP39" s="24">
        <f>+'[1]Posting 9.1'!AP86</f>
        <v>18598.05739379704</v>
      </c>
      <c r="AQ39" s="24">
        <f>+'[1]Posting 9.1'!AQ86</f>
        <v>4284.7578900000062</v>
      </c>
      <c r="AR39" s="24">
        <f>+'[1]Posting 9.1'!AR86</f>
        <v>7726</v>
      </c>
      <c r="AS39" s="24">
        <f>+'[1]Posting 9.1'!AS86</f>
        <v>8493.1133030610217</v>
      </c>
      <c r="AT39" s="24">
        <f>+'[1]Posting 9.1'!AT86</f>
        <v>0</v>
      </c>
      <c r="AU39" s="24">
        <f>+'[1]Posting 9.1'!AU86</f>
        <v>32629.910380199988</v>
      </c>
      <c r="AV39" s="24">
        <f>+'[1]Posting 9.1'!AV86</f>
        <v>11464.44</v>
      </c>
      <c r="AW39" s="24">
        <f>+'[1]Posting 9.1'!AW86</f>
        <v>2034.6540101999972</v>
      </c>
      <c r="AX39" s="24">
        <f>+'[1]Posting 9.1'!AX86</f>
        <v>0</v>
      </c>
      <c r="AY39" s="24">
        <f>+'[1]Posting 9.1'!AY86</f>
        <v>0</v>
      </c>
      <c r="AZ39" s="24">
        <f>+'[1]Posting 9.1'!AZ86</f>
        <v>142882.59118139488</v>
      </c>
      <c r="BA39" s="24">
        <f>+'[1]Posting 9.1'!BA86</f>
        <v>0</v>
      </c>
      <c r="BB39" s="24">
        <f>+'[1]Posting 9.1'!BB86</f>
        <v>8690.8532850001902</v>
      </c>
      <c r="BC39" s="24">
        <f t="shared" si="9"/>
        <v>2010167.4432119571</v>
      </c>
      <c r="BD39" s="7"/>
      <c r="BE39" s="23"/>
      <c r="BF39" s="23"/>
      <c r="BG39" s="23"/>
      <c r="BH39" s="23"/>
      <c r="BI39" s="23"/>
      <c r="BJ39" s="23"/>
      <c r="BM39" s="23"/>
      <c r="BN39" s="23"/>
    </row>
    <row r="40" spans="1:66">
      <c r="A40" s="16"/>
      <c r="B40" s="17" t="s">
        <v>40</v>
      </c>
      <c r="C40" s="27">
        <f t="shared" ref="C40:BB40" si="10">C7+C13+C16+C24+C25+C38+C39</f>
        <v>16729031.473021951</v>
      </c>
      <c r="D40" s="27">
        <f t="shared" si="10"/>
        <v>34176886.041540004</v>
      </c>
      <c r="E40" s="27">
        <f t="shared" si="10"/>
        <v>28813591</v>
      </c>
      <c r="F40" s="27">
        <f t="shared" si="10"/>
        <v>55883096.795769997</v>
      </c>
      <c r="G40" s="27">
        <f t="shared" si="10"/>
        <v>26978093.385419797</v>
      </c>
      <c r="H40" s="27">
        <f t="shared" si="10"/>
        <v>42749205.707566231</v>
      </c>
      <c r="I40" s="27">
        <f t="shared" si="10"/>
        <v>23103072.64333418</v>
      </c>
      <c r="J40" s="27">
        <f t="shared" si="10"/>
        <v>11098955.938139798</v>
      </c>
      <c r="K40" s="27">
        <f t="shared" si="10"/>
        <v>6159293.8100199997</v>
      </c>
      <c r="L40" s="27">
        <f t="shared" si="10"/>
        <v>5416249.6678679995</v>
      </c>
      <c r="M40" s="27">
        <f t="shared" si="10"/>
        <v>2492173.1254935502</v>
      </c>
      <c r="N40" s="27">
        <f t="shared" si="10"/>
        <v>3362243.0147300004</v>
      </c>
      <c r="O40" s="27">
        <f t="shared" si="10"/>
        <v>13790215.166200001</v>
      </c>
      <c r="P40" s="27">
        <f t="shared" si="10"/>
        <v>7360364.3535484727</v>
      </c>
      <c r="Q40" s="27">
        <f t="shared" si="10"/>
        <v>6149764.2999270177</v>
      </c>
      <c r="R40" s="27">
        <f t="shared" si="10"/>
        <v>11719046.010000002</v>
      </c>
      <c r="S40" s="27">
        <f t="shared" si="10"/>
        <v>14036527.944403077</v>
      </c>
      <c r="T40" s="27">
        <f t="shared" si="10"/>
        <v>25001813.086436845</v>
      </c>
      <c r="U40" s="27">
        <f t="shared" si="10"/>
        <v>11540169.64728</v>
      </c>
      <c r="V40" s="27">
        <f t="shared" si="10"/>
        <v>6266811.523387637</v>
      </c>
      <c r="W40" s="27">
        <f t="shared" si="10"/>
        <v>17185495.670139998</v>
      </c>
      <c r="X40" s="27">
        <f t="shared" si="10"/>
        <v>6789882.6575700007</v>
      </c>
      <c r="Y40" s="27">
        <f t="shared" si="10"/>
        <v>6870718</v>
      </c>
      <c r="Z40" s="27">
        <f t="shared" si="10"/>
        <v>2356736.9916392253</v>
      </c>
      <c r="AA40" s="27">
        <f t="shared" si="10"/>
        <v>32560024.488599997</v>
      </c>
      <c r="AB40" s="27">
        <f t="shared" si="10"/>
        <v>992788.49224000005</v>
      </c>
      <c r="AC40" s="27">
        <f t="shared" si="10"/>
        <v>4218558.8337000003</v>
      </c>
      <c r="AD40" s="27">
        <f t="shared" si="10"/>
        <v>7310501.3571372731</v>
      </c>
      <c r="AE40" s="27">
        <f t="shared" si="10"/>
        <v>2187428.7462200001</v>
      </c>
      <c r="AF40" s="27">
        <f t="shared" si="10"/>
        <v>6433404.0222768364</v>
      </c>
      <c r="AG40" s="27">
        <f t="shared" si="10"/>
        <v>12090074.292389998</v>
      </c>
      <c r="AH40" s="27">
        <f t="shared" si="10"/>
        <v>3873100.7764471904</v>
      </c>
      <c r="AI40" s="27">
        <f t="shared" si="10"/>
        <v>2774395.7306109089</v>
      </c>
      <c r="AJ40" s="27">
        <f t="shared" si="10"/>
        <v>6791220.708228373</v>
      </c>
      <c r="AK40" s="27">
        <f t="shared" si="10"/>
        <v>3207901.1376299998</v>
      </c>
      <c r="AL40" s="27">
        <f t="shared" si="10"/>
        <v>11520111.89653421</v>
      </c>
      <c r="AM40" s="27">
        <f t="shared" si="10"/>
        <v>26154718.320970003</v>
      </c>
      <c r="AN40" s="27">
        <f t="shared" si="10"/>
        <v>525009.50887999998</v>
      </c>
      <c r="AO40" s="27">
        <f t="shared" si="10"/>
        <v>6271732.5441209693</v>
      </c>
      <c r="AP40" s="27">
        <f t="shared" si="10"/>
        <v>4416922.315511086</v>
      </c>
      <c r="AQ40" s="27">
        <f t="shared" si="10"/>
        <v>1772175.4404700003</v>
      </c>
      <c r="AR40" s="27">
        <f>AR7+AR13+AR16+AR24+AR25+AR38+AR39</f>
        <v>2955623</v>
      </c>
      <c r="AS40" s="27">
        <f t="shared" si="10"/>
        <v>2647776.1983681</v>
      </c>
      <c r="AT40" s="27">
        <f t="shared" si="10"/>
        <v>7678161.1977899987</v>
      </c>
      <c r="AU40" s="27">
        <f t="shared" si="10"/>
        <v>5293831.2143099997</v>
      </c>
      <c r="AV40" s="27">
        <f t="shared" si="10"/>
        <v>1830448.2320500002</v>
      </c>
      <c r="AW40" s="27">
        <f t="shared" si="10"/>
        <v>842334.63957</v>
      </c>
      <c r="AX40" s="27">
        <f t="shared" si="10"/>
        <v>3408306.53</v>
      </c>
      <c r="AY40" s="27">
        <f t="shared" si="10"/>
        <v>12698211.492190003</v>
      </c>
      <c r="AZ40" s="27">
        <f t="shared" si="10"/>
        <v>45934631.281689994</v>
      </c>
      <c r="BA40" s="27">
        <f t="shared" si="10"/>
        <v>728779.8</v>
      </c>
      <c r="BB40" s="27">
        <f t="shared" si="10"/>
        <v>3860875.534430813</v>
      </c>
      <c r="BC40" s="28">
        <f>BC7+BC13+BC16+BC24+BC25+BC38+BC39</f>
        <v>607008485.68580151</v>
      </c>
      <c r="BD40" s="7"/>
      <c r="BE40" s="23"/>
      <c r="BF40" s="23"/>
      <c r="BG40" s="23"/>
      <c r="BH40" s="23"/>
      <c r="BI40" s="23"/>
      <c r="BJ40" s="23"/>
      <c r="BM40" s="23"/>
      <c r="BN40" s="23"/>
    </row>
    <row r="41" spans="1:66">
      <c r="A41" s="5">
        <v>1</v>
      </c>
      <c r="B41" s="10" t="s">
        <v>41</v>
      </c>
      <c r="C41" s="24">
        <f>+'[1]Posting 9.1'!C92</f>
        <v>17892.461879999999</v>
      </c>
      <c r="D41" s="24">
        <f>+'[1]Posting 9.1'!D92</f>
        <v>28551.24</v>
      </c>
      <c r="E41" s="24">
        <f>+'[1]Posting 9.1'!E92</f>
        <v>15002</v>
      </c>
      <c r="F41" s="24">
        <f>+'[1]Posting 9.1'!F92</f>
        <v>25587.975999999999</v>
      </c>
      <c r="G41" s="24">
        <f>+'[1]Posting 9.1'!G92</f>
        <v>3980.3732599999998</v>
      </c>
      <c r="H41" s="24">
        <f>+'[1]Posting 9.1'!H92</f>
        <v>217.07229999999998</v>
      </c>
      <c r="I41" s="24">
        <f>+'[1]Posting 9.1'!I92</f>
        <v>9703.4914900000003</v>
      </c>
      <c r="J41" s="24">
        <f>+'[1]Posting 9.1'!J92</f>
        <v>13818.338</v>
      </c>
      <c r="K41" s="24">
        <f>+'[1]Posting 9.1'!K92</f>
        <v>0</v>
      </c>
      <c r="L41" s="24">
        <f>+'[1]Posting 9.1'!L92</f>
        <v>8406.3670500000007</v>
      </c>
      <c r="M41" s="24">
        <f>+'[1]Posting 9.1'!M92</f>
        <v>389.9</v>
      </c>
      <c r="N41" s="24">
        <f>+'[1]Posting 9.1'!N92</f>
        <v>4855.3244000000004</v>
      </c>
      <c r="O41" s="24">
        <f>+'[1]Posting 9.1'!O92</f>
        <v>3299.2418600000001</v>
      </c>
      <c r="P41" s="24">
        <f>+'[1]Posting 9.1'!P92</f>
        <v>9724.5400000000009</v>
      </c>
      <c r="Q41" s="24">
        <f>+'[1]Posting 9.1'!Q92</f>
        <v>1279.5360000000001</v>
      </c>
      <c r="R41" s="24">
        <f>+'[1]Posting 9.1'!R92</f>
        <v>5368.27</v>
      </c>
      <c r="S41" s="24">
        <f>+'[1]Posting 9.1'!S92</f>
        <v>2527.424</v>
      </c>
      <c r="T41" s="24">
        <f>+'[1]Posting 9.1'!T92</f>
        <v>9070.0519999999997</v>
      </c>
      <c r="U41" s="24">
        <f>+'[1]Posting 9.1'!U92</f>
        <v>1527.992</v>
      </c>
      <c r="V41" s="24">
        <f>+'[1]Posting 9.1'!V92</f>
        <v>2802.5680000000002</v>
      </c>
      <c r="W41" s="24">
        <f>+'[1]Posting 9.1'!W92</f>
        <v>7896.94</v>
      </c>
      <c r="X41" s="24">
        <f>+'[1]Posting 9.1'!X92</f>
        <v>978.18095999999991</v>
      </c>
      <c r="Y41" s="24">
        <f>+'[1]Posting 9.1'!Y92</f>
        <v>0</v>
      </c>
      <c r="Z41" s="24">
        <f>+'[1]Posting 9.1'!Z92</f>
        <v>753.65899999999999</v>
      </c>
      <c r="AA41" s="24">
        <f>+'[1]Posting 9.1'!AA92</f>
        <v>35488.292000000001</v>
      </c>
      <c r="AB41" s="24">
        <f>+'[1]Posting 9.1'!AB92</f>
        <v>346.32799999999997</v>
      </c>
      <c r="AC41" s="24">
        <f>+'[1]Posting 9.1'!AC92</f>
        <v>7167.6179900000006</v>
      </c>
      <c r="AD41" s="24">
        <f>+'[1]Posting 9.1'!AD92</f>
        <v>886.60981000000004</v>
      </c>
      <c r="AE41" s="24">
        <f>+'[1]Posting 9.1'!AE92</f>
        <v>3959.0940000000001</v>
      </c>
      <c r="AF41" s="24">
        <f>+'[1]Posting 9.1'!AF92</f>
        <v>5017.47</v>
      </c>
      <c r="AG41" s="24">
        <f>+'[1]Posting 9.1'!AG92</f>
        <v>6771.2030100000002</v>
      </c>
      <c r="AH41" s="24">
        <f>+'[1]Posting 9.1'!AH92</f>
        <v>3172.4830000000002</v>
      </c>
      <c r="AI41" s="24">
        <f>+'[1]Posting 9.1'!AI92</f>
        <v>277.55</v>
      </c>
      <c r="AJ41" s="24">
        <f>+'[1]Posting 9.1'!AJ92</f>
        <v>6524.7619999999997</v>
      </c>
      <c r="AK41" s="24">
        <f>+'[1]Posting 9.1'!AK92</f>
        <v>2475.7895899999999</v>
      </c>
      <c r="AL41" s="24">
        <f>+'[1]Posting 9.1'!AL92</f>
        <v>6568.5610000000006</v>
      </c>
      <c r="AM41" s="24">
        <f>+'[1]Posting 9.1'!AM92</f>
        <v>17535.815999999999</v>
      </c>
      <c r="AN41" s="24">
        <f>+'[1]Posting 9.1'!AN92</f>
        <v>287.99700000000001</v>
      </c>
      <c r="AO41" s="24">
        <f>+'[1]Posting 9.1'!AO92</f>
        <v>508.71000000026072</v>
      </c>
      <c r="AP41" s="24">
        <f>+'[1]Posting 9.1'!AP92</f>
        <v>1172.7719999999999</v>
      </c>
      <c r="AQ41" s="24">
        <f>+'[1]Posting 9.1'!AQ92</f>
        <v>343.12</v>
      </c>
      <c r="AR41" s="24">
        <f>+'[1]Posting 9.1'!AR92</f>
        <v>126</v>
      </c>
      <c r="AS41" s="24">
        <f>+'[1]Posting 9.1'!AS92</f>
        <v>2044.6410000000001</v>
      </c>
      <c r="AT41" s="24">
        <f>+'[1]Posting 9.1'!AT92</f>
        <v>10037.823</v>
      </c>
      <c r="AU41" s="24">
        <f>+'[1]Posting 9.1'!AU92</f>
        <v>1412.7719999999999</v>
      </c>
      <c r="AV41" s="24">
        <f>+'[1]Posting 9.1'!AV92</f>
        <v>0</v>
      </c>
      <c r="AW41" s="24">
        <f>+'[1]Posting 9.1'!AW92</f>
        <v>205.3</v>
      </c>
      <c r="AX41" s="24">
        <f>+'[1]Posting 9.1'!AX92</f>
        <v>267.69</v>
      </c>
      <c r="AY41" s="24">
        <f>+'[1]Posting 9.1'!AY92</f>
        <v>9205.7080000000005</v>
      </c>
      <c r="AZ41" s="24">
        <f>+'[1]Posting 9.1'!AZ92</f>
        <v>39900.010119999999</v>
      </c>
      <c r="BA41" s="24">
        <f>+'[1]Posting 9.1'!BA92</f>
        <v>146.44999999999999</v>
      </c>
      <c r="BB41" s="24">
        <f>+'[1]Posting 9.1'!BB92</f>
        <v>2013.14</v>
      </c>
      <c r="BC41" s="24">
        <f t="shared" ref="BC41:BC48" si="11">SUM(C41:BB41)</f>
        <v>337496.65772000019</v>
      </c>
      <c r="BE41" s="23"/>
      <c r="BF41" s="23"/>
      <c r="BG41" s="23"/>
      <c r="BH41" s="23"/>
      <c r="BI41" s="23"/>
      <c r="BJ41" s="23"/>
      <c r="BM41" s="29"/>
      <c r="BN41" s="23"/>
    </row>
    <row r="42" spans="1:66">
      <c r="A42" s="5">
        <v>2</v>
      </c>
      <c r="B42" s="10" t="s">
        <v>42</v>
      </c>
      <c r="C42" s="24">
        <f>SUM(C43:C47)</f>
        <v>536796.51476000005</v>
      </c>
      <c r="D42" s="24">
        <f>SUM(D43:D47)</f>
        <v>541978.48</v>
      </c>
      <c r="E42" s="24">
        <f t="shared" ref="E42:BB42" si="12">SUM(E43:E47)</f>
        <v>184870</v>
      </c>
      <c r="F42" s="24">
        <f t="shared" si="12"/>
        <v>5733858.3674600003</v>
      </c>
      <c r="G42" s="24">
        <f t="shared" si="12"/>
        <v>157395.07603</v>
      </c>
      <c r="H42" s="24">
        <f t="shared" si="12"/>
        <v>5215829.3913700003</v>
      </c>
      <c r="I42" s="24">
        <f t="shared" si="12"/>
        <v>91633.320520000008</v>
      </c>
      <c r="J42" s="24">
        <f t="shared" si="12"/>
        <v>153009.09922</v>
      </c>
      <c r="K42" s="24">
        <f t="shared" si="12"/>
        <v>374345.95413000009</v>
      </c>
      <c r="L42" s="24">
        <f t="shared" si="12"/>
        <v>22672.75</v>
      </c>
      <c r="M42" s="24">
        <f t="shared" si="12"/>
        <v>11266.828890000001</v>
      </c>
      <c r="N42" s="24">
        <f t="shared" si="12"/>
        <v>199853.33184</v>
      </c>
      <c r="O42" s="24">
        <f t="shared" si="12"/>
        <v>54132.678599999999</v>
      </c>
      <c r="P42" s="24">
        <f t="shared" si="12"/>
        <v>34777.14</v>
      </c>
      <c r="Q42" s="24">
        <f t="shared" si="12"/>
        <v>772985.11568000005</v>
      </c>
      <c r="R42" s="24">
        <f t="shared" si="12"/>
        <v>437143.49999999994</v>
      </c>
      <c r="S42" s="24">
        <f t="shared" si="12"/>
        <v>419268.95690999995</v>
      </c>
      <c r="T42" s="24">
        <f t="shared" si="12"/>
        <v>301854.71015000006</v>
      </c>
      <c r="U42" s="24">
        <f t="shared" si="12"/>
        <v>50000</v>
      </c>
      <c r="V42" s="24">
        <f t="shared" si="12"/>
        <v>325653.39939999999</v>
      </c>
      <c r="W42" s="24">
        <f t="shared" si="12"/>
        <v>447422.54194999998</v>
      </c>
      <c r="X42" s="24">
        <f t="shared" si="12"/>
        <v>27455.251039999999</v>
      </c>
      <c r="Y42" s="24">
        <f t="shared" si="12"/>
        <v>33631</v>
      </c>
      <c r="Z42" s="24">
        <f t="shared" si="12"/>
        <v>92867.069210000001</v>
      </c>
      <c r="AA42" s="24">
        <f t="shared" si="12"/>
        <v>4852956.6660100026</v>
      </c>
      <c r="AB42" s="24">
        <f t="shared" si="12"/>
        <v>68203.50744999999</v>
      </c>
      <c r="AC42" s="24">
        <f t="shared" si="12"/>
        <v>55014.414119999994</v>
      </c>
      <c r="AD42" s="24">
        <f t="shared" si="12"/>
        <v>88790.731739999988</v>
      </c>
      <c r="AE42" s="24">
        <f t="shared" si="12"/>
        <v>16776.41431</v>
      </c>
      <c r="AF42" s="24">
        <f t="shared" si="12"/>
        <v>434864.54790000001</v>
      </c>
      <c r="AG42" s="24">
        <f t="shared" si="12"/>
        <v>96930.518849999993</v>
      </c>
      <c r="AH42" s="24">
        <f t="shared" si="12"/>
        <v>12184.056009999998</v>
      </c>
      <c r="AI42" s="24">
        <f t="shared" si="12"/>
        <v>23778.459370000004</v>
      </c>
      <c r="AJ42" s="24">
        <f t="shared" si="12"/>
        <v>44710.494769999998</v>
      </c>
      <c r="AK42" s="24">
        <f t="shared" si="12"/>
        <v>114183.31506000001</v>
      </c>
      <c r="AL42" s="24">
        <f t="shared" si="12"/>
        <v>50111.403760000001</v>
      </c>
      <c r="AM42" s="24">
        <f t="shared" si="12"/>
        <v>3949122.2679300001</v>
      </c>
      <c r="AN42" s="24">
        <f t="shared" si="12"/>
        <v>3117.5839999999998</v>
      </c>
      <c r="AO42" s="24">
        <f t="shared" si="12"/>
        <v>29187.838779999991</v>
      </c>
      <c r="AP42" s="24">
        <f t="shared" si="12"/>
        <v>61912.830510000007</v>
      </c>
      <c r="AQ42" s="24">
        <f t="shared" si="12"/>
        <v>151160.66</v>
      </c>
      <c r="AR42" s="24">
        <f t="shared" si="12"/>
        <v>189373</v>
      </c>
      <c r="AS42" s="24">
        <f t="shared" si="12"/>
        <v>215633.82217</v>
      </c>
      <c r="AT42" s="24">
        <f t="shared" si="12"/>
        <v>30529.785</v>
      </c>
      <c r="AU42" s="24">
        <f t="shared" si="12"/>
        <v>15017.208470000001</v>
      </c>
      <c r="AV42" s="24">
        <f t="shared" si="12"/>
        <v>165710.76091000001</v>
      </c>
      <c r="AW42" s="24">
        <f t="shared" si="12"/>
        <v>19593.451980000002</v>
      </c>
      <c r="AX42" s="24">
        <f t="shared" si="12"/>
        <v>17857.07</v>
      </c>
      <c r="AY42" s="24">
        <f t="shared" si="12"/>
        <v>59079.575219999999</v>
      </c>
      <c r="AZ42" s="24">
        <f t="shared" si="12"/>
        <v>1506943.6970200001</v>
      </c>
      <c r="BA42" s="24">
        <f t="shared" si="12"/>
        <v>2092.4</v>
      </c>
      <c r="BB42" s="24">
        <f t="shared" si="12"/>
        <v>19604.845000000001</v>
      </c>
      <c r="BC42" s="24">
        <f t="shared" si="11"/>
        <v>28515141.803500008</v>
      </c>
      <c r="BE42" s="23"/>
      <c r="BF42" s="23"/>
      <c r="BG42" s="23"/>
      <c r="BH42" s="23"/>
      <c r="BI42" s="23"/>
      <c r="BJ42" s="23"/>
      <c r="BM42" s="23"/>
      <c r="BN42" s="23"/>
    </row>
    <row r="43" spans="1:66">
      <c r="A43" s="8"/>
      <c r="B43" s="9" t="s">
        <v>43</v>
      </c>
      <c r="C43" s="25">
        <f>+'[1]Posting 9.1'!C96</f>
        <v>324.03498999999999</v>
      </c>
      <c r="D43" s="25">
        <f>+'[1]Posting 9.1'!D96</f>
        <v>486804.63</v>
      </c>
      <c r="E43" s="25">
        <f>+'[1]Posting 9.1'!E96</f>
        <v>0</v>
      </c>
      <c r="F43" s="25">
        <f>+'[1]Posting 9.1'!F96</f>
        <v>1065487.73</v>
      </c>
      <c r="G43" s="25">
        <f>+'[1]Posting 9.1'!G96</f>
        <v>97992.623540000001</v>
      </c>
      <c r="H43" s="25">
        <f>+'[1]Posting 9.1'!H96</f>
        <v>208994.04175999999</v>
      </c>
      <c r="I43" s="25">
        <f>+'[1]Posting 9.1'!I96</f>
        <v>50204.123749999999</v>
      </c>
      <c r="J43" s="25">
        <f>+'[1]Posting 9.1'!J96</f>
        <v>2950</v>
      </c>
      <c r="K43" s="25">
        <f>+'[1]Posting 9.1'!K96</f>
        <v>28318.474670000003</v>
      </c>
      <c r="L43" s="25">
        <f>+'[1]Posting 9.1'!L96</f>
        <v>22672.75</v>
      </c>
      <c r="M43" s="25">
        <f>+'[1]Posting 9.1'!M96</f>
        <v>11266.828890000001</v>
      </c>
      <c r="N43" s="25">
        <f>+'[1]Posting 9.1'!N96</f>
        <v>15403.92</v>
      </c>
      <c r="O43" s="25">
        <f>+'[1]Posting 9.1'!O96</f>
        <v>23232.7778</v>
      </c>
      <c r="P43" s="25">
        <f>+'[1]Posting 9.1'!P96</f>
        <v>26483</v>
      </c>
      <c r="Q43" s="25">
        <f>+'[1]Posting 9.1'!Q96</f>
        <v>26000</v>
      </c>
      <c r="R43" s="25">
        <f>+'[1]Posting 9.1'!R96</f>
        <v>151.41999999999999</v>
      </c>
      <c r="S43" s="25">
        <f>+'[1]Posting 9.1'!S96</f>
        <v>31000</v>
      </c>
      <c r="T43" s="25">
        <f>+'[1]Posting 9.1'!T96</f>
        <v>0</v>
      </c>
      <c r="U43" s="25">
        <f>+'[1]Posting 9.1'!U96</f>
        <v>50000</v>
      </c>
      <c r="V43" s="25">
        <f>+'[1]Posting 9.1'!V96</f>
        <v>5</v>
      </c>
      <c r="W43" s="25">
        <f>+'[1]Posting 9.1'!W96</f>
        <v>0</v>
      </c>
      <c r="X43" s="25">
        <f>+'[1]Posting 9.1'!X96</f>
        <v>4455.2510400000001</v>
      </c>
      <c r="Y43" s="25">
        <f>+'[1]Posting 9.1'!Y96</f>
        <v>0</v>
      </c>
      <c r="Z43" s="25">
        <f>+'[1]Posting 9.1'!Z96</f>
        <v>0</v>
      </c>
      <c r="AA43" s="25">
        <f>+'[1]Posting 9.1'!AA96</f>
        <v>1021786.28199</v>
      </c>
      <c r="AB43" s="25">
        <f>+'[1]Posting 9.1'!AB96</f>
        <v>32.858129999999996</v>
      </c>
      <c r="AC43" s="25">
        <f>+'[1]Posting 9.1'!AC96</f>
        <v>21090</v>
      </c>
      <c r="AD43" s="25">
        <f>+'[1]Posting 9.1'!AD96</f>
        <v>0</v>
      </c>
      <c r="AE43" s="25">
        <f>+'[1]Posting 9.1'!AE96</f>
        <v>0</v>
      </c>
      <c r="AF43" s="25">
        <f>+'[1]Posting 9.1'!AF96</f>
        <v>31694.331399999999</v>
      </c>
      <c r="AG43" s="25">
        <f>+'[1]Posting 9.1'!AG96</f>
        <v>2.51885</v>
      </c>
      <c r="AH43" s="25">
        <f>+'[1]Posting 9.1'!AH96</f>
        <v>75.874089999999995</v>
      </c>
      <c r="AI43" s="25">
        <f>+'[1]Posting 9.1'!AI96</f>
        <v>12300</v>
      </c>
      <c r="AJ43" s="25">
        <f>+'[1]Posting 9.1'!AJ96</f>
        <v>1415.8899099999999</v>
      </c>
      <c r="AK43" s="25">
        <f>+'[1]Posting 9.1'!AK96</f>
        <v>0</v>
      </c>
      <c r="AL43" s="25">
        <f>+'[1]Posting 9.1'!AL96</f>
        <v>0</v>
      </c>
      <c r="AM43" s="25">
        <f>+'[1]Posting 9.1'!AM96</f>
        <v>0</v>
      </c>
      <c r="AN43" s="25">
        <f>+'[1]Posting 9.1'!AN96</f>
        <v>0</v>
      </c>
      <c r="AO43" s="25">
        <f>+'[1]Posting 9.1'!AO96</f>
        <v>1.7102999999999999</v>
      </c>
      <c r="AP43" s="25">
        <f>+'[1]Posting 9.1'!AP96</f>
        <v>17764.900000000001</v>
      </c>
      <c r="AQ43" s="25">
        <f>+'[1]Posting 9.1'!AQ96</f>
        <v>0</v>
      </c>
      <c r="AR43" s="25">
        <f>+'[1]Posting 9.1'!AR96</f>
        <v>0</v>
      </c>
      <c r="AS43" s="25">
        <f>+'[1]Posting 9.1'!AS96</f>
        <v>12050</v>
      </c>
      <c r="AT43" s="25">
        <f>+'[1]Posting 9.1'!AT96</f>
        <v>30529.785</v>
      </c>
      <c r="AU43" s="25">
        <f>+'[1]Posting 9.1'!AU96</f>
        <v>0</v>
      </c>
      <c r="AV43" s="25">
        <f>+'[1]Posting 9.1'!AV96</f>
        <v>0</v>
      </c>
      <c r="AW43" s="25">
        <f>+'[1]Posting 9.1'!AW96</f>
        <v>0</v>
      </c>
      <c r="AX43" s="25">
        <f>+'[1]Posting 9.1'!AX96</f>
        <v>0</v>
      </c>
      <c r="AY43" s="25">
        <f>+'[1]Posting 9.1'!AY96</f>
        <v>59079.575219999999</v>
      </c>
      <c r="AZ43" s="25">
        <f>+'[1]Posting 9.1'!AZ96</f>
        <v>128500</v>
      </c>
      <c r="BA43" s="25">
        <f>+'[1]Posting 9.1'!BA96</f>
        <v>0</v>
      </c>
      <c r="BB43" s="25">
        <f>+'[1]Posting 9.1'!BB96</f>
        <v>0</v>
      </c>
      <c r="BC43" s="25">
        <f t="shared" si="11"/>
        <v>3488070.33133</v>
      </c>
      <c r="BE43" s="23"/>
      <c r="BF43" s="23"/>
      <c r="BG43" s="23"/>
      <c r="BH43" s="23"/>
      <c r="BI43" s="23"/>
      <c r="BJ43" s="23"/>
      <c r="BM43" s="23"/>
      <c r="BN43" s="23"/>
    </row>
    <row r="44" spans="1:66">
      <c r="A44" s="8"/>
      <c r="B44" s="9" t="s">
        <v>44</v>
      </c>
      <c r="C44" s="25">
        <f>+'[1]Posting 9.1'!C97</f>
        <v>454040.02929999999</v>
      </c>
      <c r="D44" s="25">
        <f>+'[1]Posting 9.1'!D97</f>
        <v>55173.85</v>
      </c>
      <c r="E44" s="25">
        <f>+'[1]Posting 9.1'!E97</f>
        <v>178036</v>
      </c>
      <c r="F44" s="25">
        <f>+'[1]Posting 9.1'!F97</f>
        <v>4208402.5210600002</v>
      </c>
      <c r="G44" s="25">
        <f>+'[1]Posting 9.1'!G97</f>
        <v>57436.363239999999</v>
      </c>
      <c r="H44" s="25">
        <f>+'[1]Posting 9.1'!H97</f>
        <v>5006835.3496099999</v>
      </c>
      <c r="I44" s="25">
        <f>+'[1]Posting 9.1'!I97</f>
        <v>41429.196770000002</v>
      </c>
      <c r="J44" s="25">
        <f>+'[1]Posting 9.1'!J97</f>
        <v>81742.848360000004</v>
      </c>
      <c r="K44" s="25">
        <f>+'[1]Posting 9.1'!K97</f>
        <v>294625.84278000001</v>
      </c>
      <c r="L44" s="25">
        <f>+'[1]Posting 9.1'!L97</f>
        <v>0</v>
      </c>
      <c r="M44" s="25">
        <f>+'[1]Posting 9.1'!M97</f>
        <v>0</v>
      </c>
      <c r="N44" s="25">
        <f>+'[1]Posting 9.1'!N97</f>
        <v>181259.21458</v>
      </c>
      <c r="O44" s="25">
        <f>+'[1]Posting 9.1'!O97</f>
        <v>30899.900799999999</v>
      </c>
      <c r="P44" s="25">
        <f>+'[1]Posting 9.1'!P97</f>
        <v>8192.94</v>
      </c>
      <c r="Q44" s="25">
        <f>+'[1]Posting 9.1'!Q97</f>
        <v>739990.53367000003</v>
      </c>
      <c r="R44" s="25">
        <f>+'[1]Posting 9.1'!R97</f>
        <v>410814.20999999996</v>
      </c>
      <c r="S44" s="25">
        <f>+'[1]Posting 9.1'!S97</f>
        <v>388268.95690999995</v>
      </c>
      <c r="T44" s="25">
        <f>+'[1]Posting 9.1'!T97</f>
        <v>297368.10406000004</v>
      </c>
      <c r="U44" s="25">
        <f>+'[1]Posting 9.1'!U97</f>
        <v>0</v>
      </c>
      <c r="V44" s="25">
        <f>+'[1]Posting 9.1'!V97</f>
        <v>305710.09432999999</v>
      </c>
      <c r="W44" s="25">
        <f>+'[1]Posting 9.1'!W97</f>
        <v>443505.10556</v>
      </c>
      <c r="X44" s="25">
        <f>+'[1]Posting 9.1'!X97</f>
        <v>23000</v>
      </c>
      <c r="Y44" s="25">
        <f>+'[1]Posting 9.1'!Y97</f>
        <v>33631</v>
      </c>
      <c r="Z44" s="25">
        <f>+'[1]Posting 9.1'!Z97</f>
        <v>76340.369359999997</v>
      </c>
      <c r="AA44" s="25">
        <f>+'[1]Posting 9.1'!AA97</f>
        <v>3480719.2751700035</v>
      </c>
      <c r="AB44" s="25">
        <f>+'[1]Posting 9.1'!AB97</f>
        <v>63805.448600000003</v>
      </c>
      <c r="AC44" s="25">
        <f>+'[1]Posting 9.1'!AC97</f>
        <v>19134.236579999997</v>
      </c>
      <c r="AD44" s="25">
        <f>+'[1]Posting 9.1'!AD97</f>
        <v>85062.377059999984</v>
      </c>
      <c r="AE44" s="25">
        <f>+'[1]Posting 9.1'!AE97</f>
        <v>14344.267360000002</v>
      </c>
      <c r="AF44" s="25">
        <f>+'[1]Posting 9.1'!AF97</f>
        <v>219790.71373000002</v>
      </c>
      <c r="AG44" s="25">
        <f>+'[1]Posting 9.1'!AG97</f>
        <v>96928</v>
      </c>
      <c r="AH44" s="25">
        <f>+'[1]Posting 9.1'!AH97</f>
        <v>11953.779419999999</v>
      </c>
      <c r="AI44" s="25">
        <f>+'[1]Posting 9.1'!AI97</f>
        <v>1279.7774400000001</v>
      </c>
      <c r="AJ44" s="25">
        <f>+'[1]Posting 9.1'!AJ97</f>
        <v>40041.455239999996</v>
      </c>
      <c r="AK44" s="25">
        <f>+'[1]Posting 9.1'!AK97</f>
        <v>114183.31506000001</v>
      </c>
      <c r="AL44" s="25">
        <f>+'[1]Posting 9.1'!AL97</f>
        <v>50111.403760000001</v>
      </c>
      <c r="AM44" s="25">
        <f>+'[1]Posting 9.1'!AM97</f>
        <v>3813973.4247599998</v>
      </c>
      <c r="AN44" s="25">
        <f>+'[1]Posting 9.1'!AN97</f>
        <v>3117.5839999999998</v>
      </c>
      <c r="AO44" s="25">
        <f>+'[1]Posting 9.1'!AO97</f>
        <v>28979.173609999991</v>
      </c>
      <c r="AP44" s="25">
        <f>+'[1]Posting 9.1'!AP97</f>
        <v>36729.271220000002</v>
      </c>
      <c r="AQ44" s="25">
        <f>+'[1]Posting 9.1'!AQ97</f>
        <v>81326.559999999998</v>
      </c>
      <c r="AR44" s="25">
        <f>+'[1]Posting 9.1'!AR97</f>
        <v>173844</v>
      </c>
      <c r="AS44" s="25">
        <f>+'[1]Posting 9.1'!AS97</f>
        <v>187861.83254999999</v>
      </c>
      <c r="AT44" s="25">
        <f>+'[1]Posting 9.1'!AT97</f>
        <v>0</v>
      </c>
      <c r="AU44" s="25">
        <f>+'[1]Posting 9.1'!AU97</f>
        <v>15017.208470000001</v>
      </c>
      <c r="AV44" s="25">
        <f>+'[1]Posting 9.1'!AV97</f>
        <v>165710.76091000001</v>
      </c>
      <c r="AW44" s="25">
        <f>+'[1]Posting 9.1'!AW97</f>
        <v>5264.1687999999995</v>
      </c>
      <c r="AX44" s="25">
        <f>+'[1]Posting 9.1'!AX97</f>
        <v>17857.07</v>
      </c>
      <c r="AY44" s="25">
        <f>+'[1]Posting 9.1'!AY97</f>
        <v>0</v>
      </c>
      <c r="AZ44" s="25">
        <f>+'[1]Posting 9.1'!AZ97</f>
        <v>1131749.5736400001</v>
      </c>
      <c r="BA44" s="25">
        <f>+'[1]Posting 9.1'!BA97</f>
        <v>1884.01</v>
      </c>
      <c r="BB44" s="25">
        <f>+'[1]Posting 9.1'!BB97</f>
        <v>19604.845000000001</v>
      </c>
      <c r="BC44" s="25">
        <f t="shared" si="11"/>
        <v>23196975.962770008</v>
      </c>
      <c r="BE44" s="23"/>
      <c r="BF44" s="23"/>
      <c r="BG44" s="23"/>
      <c r="BH44" s="23"/>
      <c r="BI44" s="23"/>
      <c r="BJ44" s="23"/>
      <c r="BM44" s="23"/>
      <c r="BN44" s="23"/>
    </row>
    <row r="45" spans="1:66">
      <c r="A45" s="8"/>
      <c r="B45" s="9" t="s">
        <v>45</v>
      </c>
      <c r="C45" s="25">
        <f>+'[1]Posting 9.1'!C100</f>
        <v>81325.324229999998</v>
      </c>
      <c r="D45" s="25">
        <f>+'[1]Posting 9.1'!D100</f>
        <v>0</v>
      </c>
      <c r="E45" s="25">
        <f>+'[1]Posting 9.1'!E100</f>
        <v>6322</v>
      </c>
      <c r="F45" s="25">
        <f>+'[1]Posting 9.1'!F100</f>
        <v>445487.59324000002</v>
      </c>
      <c r="G45" s="25">
        <f>+'[1]Posting 9.1'!G100</f>
        <v>1966.0892500000002</v>
      </c>
      <c r="H45" s="25">
        <f>+'[1]Posting 9.1'!H100</f>
        <v>0</v>
      </c>
      <c r="I45" s="25">
        <f>+'[1]Posting 9.1'!I100</f>
        <v>0</v>
      </c>
      <c r="J45" s="25">
        <f>+'[1]Posting 9.1'!J100</f>
        <v>51381.96456</v>
      </c>
      <c r="K45" s="25">
        <f>+'[1]Posting 9.1'!K100</f>
        <v>1292.6234899999999</v>
      </c>
      <c r="L45" s="25">
        <f>+'[1]Posting 9.1'!L100</f>
        <v>0</v>
      </c>
      <c r="M45" s="25">
        <f>+'[1]Posting 9.1'!M100</f>
        <v>0</v>
      </c>
      <c r="N45" s="25">
        <f>+'[1]Posting 9.1'!N100</f>
        <v>3190.1972600000004</v>
      </c>
      <c r="O45" s="25">
        <f>+'[1]Posting 9.1'!O100</f>
        <v>0</v>
      </c>
      <c r="P45" s="25">
        <f>+'[1]Posting 9.1'!P100</f>
        <v>89.2</v>
      </c>
      <c r="Q45" s="25">
        <f>+'[1]Posting 9.1'!Q100</f>
        <v>6961.0143700000008</v>
      </c>
      <c r="R45" s="25">
        <f>+'[1]Posting 9.1'!R100</f>
        <v>24834.58</v>
      </c>
      <c r="S45" s="25">
        <f>+'[1]Posting 9.1'!S100</f>
        <v>0</v>
      </c>
      <c r="T45" s="25">
        <f>+'[1]Posting 9.1'!T100</f>
        <v>2860.8014500000004</v>
      </c>
      <c r="U45" s="25">
        <f>+'[1]Posting 9.1'!U100</f>
        <v>0</v>
      </c>
      <c r="V45" s="25">
        <f>+'[1]Posting 9.1'!V100</f>
        <v>16432.7765</v>
      </c>
      <c r="W45" s="25">
        <f>+'[1]Posting 9.1'!W100</f>
        <v>3577.2463700000003</v>
      </c>
      <c r="X45" s="25">
        <f>+'[1]Posting 9.1'!X100</f>
        <v>0</v>
      </c>
      <c r="Y45" s="25">
        <f>+'[1]Posting 9.1'!Y100</f>
        <v>0</v>
      </c>
      <c r="Z45" s="25">
        <f>+'[1]Posting 9.1'!Z100</f>
        <v>2987.0458400000002</v>
      </c>
      <c r="AA45" s="25">
        <f>+'[1]Posting 9.1'!AA100</f>
        <v>193120.61528999999</v>
      </c>
      <c r="AB45" s="25">
        <f>+'[1]Posting 9.1'!AB100</f>
        <v>3492.0125099999996</v>
      </c>
      <c r="AC45" s="25">
        <f>+'[1]Posting 9.1'!AC100</f>
        <v>13237.402789999998</v>
      </c>
      <c r="AD45" s="25">
        <f>+'[1]Posting 9.1'!AD100</f>
        <v>3639.0381299999999</v>
      </c>
      <c r="AE45" s="25">
        <f>+'[1]Posting 9.1'!AE100</f>
        <v>2276.2870499999999</v>
      </c>
      <c r="AF45" s="25">
        <f>+'[1]Posting 9.1'!AF100</f>
        <v>131277.69190999999</v>
      </c>
      <c r="AG45" s="25">
        <f>+'[1]Posting 9.1'!AG100</f>
        <v>0</v>
      </c>
      <c r="AH45" s="25">
        <f>+'[1]Posting 9.1'!AH100</f>
        <v>154.4025</v>
      </c>
      <c r="AI45" s="25">
        <f>+'[1]Posting 9.1'!AI100</f>
        <v>10051.018599999999</v>
      </c>
      <c r="AJ45" s="25">
        <f>+'[1]Posting 9.1'!AJ100</f>
        <v>3140.3588000000004</v>
      </c>
      <c r="AK45" s="25">
        <f>+'[1]Posting 9.1'!AK100</f>
        <v>0</v>
      </c>
      <c r="AL45" s="25">
        <f>+'[1]Posting 9.1'!AL100</f>
        <v>0</v>
      </c>
      <c r="AM45" s="25">
        <f>+'[1]Posting 9.1'!AM100</f>
        <v>126182.10934000001</v>
      </c>
      <c r="AN45" s="25">
        <f>+'[1]Posting 9.1'!AN100</f>
        <v>0</v>
      </c>
      <c r="AO45" s="25">
        <f>+'[1]Posting 9.1'!AO100</f>
        <v>27</v>
      </c>
      <c r="AP45" s="25">
        <f>+'[1]Posting 9.1'!AP100</f>
        <v>5671.8480699999991</v>
      </c>
      <c r="AQ45" s="25">
        <f>+'[1]Posting 9.1'!AQ100</f>
        <v>64875.25</v>
      </c>
      <c r="AR45" s="25">
        <f>+'[1]Posting 9.1'!AR100</f>
        <v>10822</v>
      </c>
      <c r="AS45" s="25">
        <f>+'[1]Posting 9.1'!AS100</f>
        <v>15633.785250000001</v>
      </c>
      <c r="AT45" s="25">
        <f>+'[1]Posting 9.1'!AT100</f>
        <v>0</v>
      </c>
      <c r="AU45" s="25">
        <f>+'[1]Posting 9.1'!AU100</f>
        <v>0</v>
      </c>
      <c r="AV45" s="25">
        <f>+'[1]Posting 9.1'!AV100</f>
        <v>0</v>
      </c>
      <c r="AW45" s="25">
        <f>+'[1]Posting 9.1'!AW100</f>
        <v>9746.857280000002</v>
      </c>
      <c r="AX45" s="25">
        <f>+'[1]Posting 9.1'!AX100</f>
        <v>0</v>
      </c>
      <c r="AY45" s="25">
        <f>+'[1]Posting 9.1'!AY100</f>
        <v>0</v>
      </c>
      <c r="AZ45" s="25">
        <f>+'[1]Posting 9.1'!AZ100</f>
        <v>243882.74781</v>
      </c>
      <c r="BA45" s="25">
        <f>+'[1]Posting 9.1'!BA100</f>
        <v>208.39</v>
      </c>
      <c r="BB45" s="25">
        <f>+'[1]Posting 9.1'!BB100</f>
        <v>0</v>
      </c>
      <c r="BC45" s="25">
        <f t="shared" si="11"/>
        <v>1486147.27189</v>
      </c>
      <c r="BE45" s="23"/>
      <c r="BF45" s="23"/>
      <c r="BG45" s="23"/>
      <c r="BH45" s="23"/>
      <c r="BI45" s="23"/>
      <c r="BJ45" s="23"/>
      <c r="BM45" s="23"/>
      <c r="BN45" s="23"/>
    </row>
    <row r="46" spans="1:66">
      <c r="A46" s="8"/>
      <c r="B46" s="9" t="s">
        <v>46</v>
      </c>
      <c r="C46" s="25">
        <f>+'[1]Posting 9.1'!C101</f>
        <v>960.20015999999998</v>
      </c>
      <c r="D46" s="25">
        <f>+'[1]Posting 9.1'!D101</f>
        <v>0</v>
      </c>
      <c r="E46" s="25">
        <f>+'[1]Posting 9.1'!E101</f>
        <v>512</v>
      </c>
      <c r="F46" s="25">
        <f>+'[1]Posting 9.1'!F101</f>
        <v>14480.523160000001</v>
      </c>
      <c r="G46" s="25">
        <f>+'[1]Posting 9.1'!G101</f>
        <v>0</v>
      </c>
      <c r="H46" s="25">
        <f>+'[1]Posting 9.1'!H101</f>
        <v>0</v>
      </c>
      <c r="I46" s="25">
        <f>+'[1]Posting 9.1'!I101</f>
        <v>0</v>
      </c>
      <c r="J46" s="25">
        <f>+'[1]Posting 9.1'!J101</f>
        <v>16015.86447</v>
      </c>
      <c r="K46" s="25">
        <f>+'[1]Posting 9.1'!K101</f>
        <v>50109.013189999998</v>
      </c>
      <c r="L46" s="25">
        <f>+'[1]Posting 9.1'!L101</f>
        <v>0</v>
      </c>
      <c r="M46" s="25">
        <f>+'[1]Posting 9.1'!M101</f>
        <v>0</v>
      </c>
      <c r="N46" s="25">
        <f>+'[1]Posting 9.1'!N101</f>
        <v>0</v>
      </c>
      <c r="O46" s="25">
        <f>+'[1]Posting 9.1'!O101</f>
        <v>0</v>
      </c>
      <c r="P46" s="25">
        <f>+'[1]Posting 9.1'!P101</f>
        <v>12</v>
      </c>
      <c r="Q46" s="25">
        <f>+'[1]Posting 9.1'!Q101</f>
        <v>33.567639999999997</v>
      </c>
      <c r="R46" s="25">
        <f>+'[1]Posting 9.1'!R101</f>
        <v>926.29</v>
      </c>
      <c r="S46" s="25">
        <f>+'[1]Posting 9.1'!S101</f>
        <v>0</v>
      </c>
      <c r="T46" s="25">
        <f>+'[1]Posting 9.1'!T101</f>
        <v>588.71189000000004</v>
      </c>
      <c r="U46" s="25">
        <f>+'[1]Posting 9.1'!U101</f>
        <v>0</v>
      </c>
      <c r="V46" s="25">
        <f>+'[1]Posting 9.1'!V101</f>
        <v>871.07207999999991</v>
      </c>
      <c r="W46" s="25">
        <f>+'[1]Posting 9.1'!W101</f>
        <v>340.19002</v>
      </c>
      <c r="X46" s="25">
        <f>+'[1]Posting 9.1'!X101</f>
        <v>0</v>
      </c>
      <c r="Y46" s="25">
        <f>+'[1]Posting 9.1'!Y101</f>
        <v>0</v>
      </c>
      <c r="Z46" s="25">
        <f>+'[1]Posting 9.1'!Z101</f>
        <v>13365.234020000002</v>
      </c>
      <c r="AA46" s="25">
        <f>+'[1]Posting 9.1'!AA101</f>
        <v>153122.73083000004</v>
      </c>
      <c r="AB46" s="25">
        <f>+'[1]Posting 9.1'!AB101</f>
        <v>856.16112999999996</v>
      </c>
      <c r="AC46" s="25">
        <f>+'[1]Posting 9.1'!AC101</f>
        <v>1512.11823</v>
      </c>
      <c r="AD46" s="25">
        <f>+'[1]Posting 9.1'!AD101</f>
        <v>89.316549999999992</v>
      </c>
      <c r="AE46" s="25">
        <f>+'[1]Posting 9.1'!AE101</f>
        <v>3.5</v>
      </c>
      <c r="AF46" s="25">
        <f>+'[1]Posting 9.1'!AF101</f>
        <v>51252.23775</v>
      </c>
      <c r="AG46" s="25">
        <f>+'[1]Posting 9.1'!AG101</f>
        <v>0</v>
      </c>
      <c r="AH46" s="25">
        <f>+'[1]Posting 9.1'!AH101</f>
        <v>0</v>
      </c>
      <c r="AI46" s="25">
        <f>+'[1]Posting 9.1'!AI101</f>
        <v>93.305660000000003</v>
      </c>
      <c r="AJ46" s="25">
        <f>+'[1]Posting 9.1'!AJ101</f>
        <v>0</v>
      </c>
      <c r="AK46" s="25">
        <f>+'[1]Posting 9.1'!AK101</f>
        <v>0</v>
      </c>
      <c r="AL46" s="25">
        <f>+'[1]Posting 9.1'!AL101</f>
        <v>0</v>
      </c>
      <c r="AM46" s="25">
        <f>+'[1]Posting 9.1'!AM101</f>
        <v>3920.5869700000003</v>
      </c>
      <c r="AN46" s="25">
        <f>+'[1]Posting 9.1'!AN101</f>
        <v>0</v>
      </c>
      <c r="AO46" s="25">
        <f>+'[1]Posting 9.1'!AO101</f>
        <v>179.95487</v>
      </c>
      <c r="AP46" s="25">
        <f>+'[1]Posting 9.1'!AP101</f>
        <v>1746.81122</v>
      </c>
      <c r="AQ46" s="25">
        <f>+'[1]Posting 9.1'!AQ101</f>
        <v>4698.5600000000004</v>
      </c>
      <c r="AR46" s="25">
        <f>+'[1]Posting 9.1'!AR101</f>
        <v>4707</v>
      </c>
      <c r="AS46" s="25">
        <f>+'[1]Posting 9.1'!AS101</f>
        <v>47.770089999999996</v>
      </c>
      <c r="AT46" s="25">
        <f>+'[1]Posting 9.1'!AT101</f>
        <v>0</v>
      </c>
      <c r="AU46" s="25">
        <f>+'[1]Posting 9.1'!AU101</f>
        <v>0</v>
      </c>
      <c r="AV46" s="25">
        <f>+'[1]Posting 9.1'!AV101</f>
        <v>0</v>
      </c>
      <c r="AW46" s="25">
        <f>+'[1]Posting 9.1'!AW101</f>
        <v>1455.0681000000002</v>
      </c>
      <c r="AX46" s="25">
        <f>+'[1]Posting 9.1'!AX101</f>
        <v>0</v>
      </c>
      <c r="AY46" s="25">
        <f>+'[1]Posting 9.1'!AY101</f>
        <v>0</v>
      </c>
      <c r="AZ46" s="25">
        <f>+'[1]Posting 9.1'!AZ101</f>
        <v>758.10846000000004</v>
      </c>
      <c r="BA46" s="25">
        <f>+'[1]Posting 9.1'!BA101</f>
        <v>0</v>
      </c>
      <c r="BB46" s="25">
        <f>+'[1]Posting 9.1'!BB101</f>
        <v>0</v>
      </c>
      <c r="BC46" s="25">
        <f t="shared" si="11"/>
        <v>322657.89649000001</v>
      </c>
      <c r="BE46" s="23"/>
      <c r="BF46" s="23"/>
      <c r="BG46" s="23"/>
      <c r="BH46" s="23"/>
      <c r="BI46" s="23"/>
      <c r="BJ46" s="23"/>
      <c r="BM46" s="23"/>
      <c r="BN46" s="23"/>
    </row>
    <row r="47" spans="1:66">
      <c r="A47" s="8"/>
      <c r="B47" s="9" t="s">
        <v>47</v>
      </c>
      <c r="C47" s="25">
        <f>+'[1]Posting 9.1'!C102</f>
        <v>146.92607999999998</v>
      </c>
      <c r="D47" s="25">
        <f>+'[1]Posting 9.1'!D102</f>
        <v>0</v>
      </c>
      <c r="E47" s="25">
        <f>+'[1]Posting 9.1'!E102</f>
        <v>0</v>
      </c>
      <c r="F47" s="25">
        <f>+'[1]Posting 9.1'!F102</f>
        <v>0</v>
      </c>
      <c r="G47" s="25">
        <f>+'[1]Posting 9.1'!G102</f>
        <v>0</v>
      </c>
      <c r="H47" s="25">
        <f>+'[1]Posting 9.1'!H102</f>
        <v>0</v>
      </c>
      <c r="I47" s="25">
        <f>+'[1]Posting 9.1'!I102</f>
        <v>0</v>
      </c>
      <c r="J47" s="25">
        <f>+'[1]Posting 9.1'!J102</f>
        <v>918.42183</v>
      </c>
      <c r="K47" s="25">
        <f>+'[1]Posting 9.1'!K102</f>
        <v>0</v>
      </c>
      <c r="L47" s="25">
        <f>+'[1]Posting 9.1'!L102</f>
        <v>0</v>
      </c>
      <c r="M47" s="25">
        <f>+'[1]Posting 9.1'!M102</f>
        <v>0</v>
      </c>
      <c r="N47" s="25">
        <f>+'[1]Posting 9.1'!N102</f>
        <v>0</v>
      </c>
      <c r="O47" s="25">
        <f>+'[1]Posting 9.1'!O102</f>
        <v>0</v>
      </c>
      <c r="P47" s="25">
        <f>+'[1]Posting 9.1'!P102</f>
        <v>0</v>
      </c>
      <c r="Q47" s="25">
        <f>+'[1]Posting 9.1'!Q102</f>
        <v>0</v>
      </c>
      <c r="R47" s="25">
        <f>+'[1]Posting 9.1'!R102</f>
        <v>417</v>
      </c>
      <c r="S47" s="25">
        <f>+'[1]Posting 9.1'!S102</f>
        <v>0</v>
      </c>
      <c r="T47" s="25">
        <f>+'[1]Posting 9.1'!T102</f>
        <v>1037.09275</v>
      </c>
      <c r="U47" s="25">
        <f>+'[1]Posting 9.1'!U102</f>
        <v>0</v>
      </c>
      <c r="V47" s="25">
        <f>+'[1]Posting 9.1'!V102</f>
        <v>2634.45649</v>
      </c>
      <c r="W47" s="25">
        <f>+'[1]Posting 9.1'!W102</f>
        <v>0</v>
      </c>
      <c r="X47" s="25">
        <f>+'[1]Posting 9.1'!X102</f>
        <v>0</v>
      </c>
      <c r="Y47" s="25">
        <f>+'[1]Posting 9.1'!Y102</f>
        <v>0</v>
      </c>
      <c r="Z47" s="25">
        <f>+'[1]Posting 9.1'!Z102</f>
        <v>174.41999000000001</v>
      </c>
      <c r="AA47" s="25">
        <f>+'[1]Posting 9.1'!AA102</f>
        <v>4207.7627300000004</v>
      </c>
      <c r="AB47" s="25">
        <f>+'[1]Posting 9.1'!AB102</f>
        <v>17.027080000000002</v>
      </c>
      <c r="AC47" s="25">
        <f>+'[1]Posting 9.1'!AC102</f>
        <v>40.656519999999993</v>
      </c>
      <c r="AD47" s="25">
        <f>+'[1]Posting 9.1'!AD102</f>
        <v>0</v>
      </c>
      <c r="AE47" s="25">
        <f>+'[1]Posting 9.1'!AE102</f>
        <v>152.35989999999998</v>
      </c>
      <c r="AF47" s="25">
        <f>+'[1]Posting 9.1'!AF102</f>
        <v>849.57311000000004</v>
      </c>
      <c r="AG47" s="25">
        <f>+'[1]Posting 9.1'!AG102</f>
        <v>0</v>
      </c>
      <c r="AH47" s="25">
        <f>+'[1]Posting 9.1'!AH102</f>
        <v>0</v>
      </c>
      <c r="AI47" s="25">
        <f>+'[1]Posting 9.1'!AI102</f>
        <v>54.357669999999999</v>
      </c>
      <c r="AJ47" s="25">
        <f>+'[1]Posting 9.1'!AJ102</f>
        <v>112.79082000000001</v>
      </c>
      <c r="AK47" s="25">
        <f>+'[1]Posting 9.1'!AK102</f>
        <v>0</v>
      </c>
      <c r="AL47" s="25">
        <f>+'[1]Posting 9.1'!AL102</f>
        <v>0</v>
      </c>
      <c r="AM47" s="25">
        <f>+'[1]Posting 9.1'!AM102</f>
        <v>5046.1468600000007</v>
      </c>
      <c r="AN47" s="25">
        <f>+'[1]Posting 9.1'!AN102</f>
        <v>0</v>
      </c>
      <c r="AO47" s="25">
        <f>+'[1]Posting 9.1'!AO102</f>
        <v>0</v>
      </c>
      <c r="AP47" s="25">
        <f>+'[1]Posting 9.1'!AP102</f>
        <v>0</v>
      </c>
      <c r="AQ47" s="25">
        <f>+'[1]Posting 9.1'!AQ102</f>
        <v>260.29000000000002</v>
      </c>
      <c r="AR47" s="25">
        <f>+'[1]Posting 9.1'!AR102</f>
        <v>0</v>
      </c>
      <c r="AS47" s="25">
        <f>+'[1]Posting 9.1'!AS102</f>
        <v>40.434280000000001</v>
      </c>
      <c r="AT47" s="25">
        <f>+'[1]Posting 9.1'!AT102</f>
        <v>0</v>
      </c>
      <c r="AU47" s="25">
        <f>+'[1]Posting 9.1'!AU102</f>
        <v>0</v>
      </c>
      <c r="AV47" s="25">
        <f>+'[1]Posting 9.1'!AV102</f>
        <v>0</v>
      </c>
      <c r="AW47" s="25">
        <f>+'[1]Posting 9.1'!AW102</f>
        <v>3127.3578000000002</v>
      </c>
      <c r="AX47" s="25">
        <f>+'[1]Posting 9.1'!AX102</f>
        <v>0</v>
      </c>
      <c r="AY47" s="25">
        <f>+'[1]Posting 9.1'!AY102</f>
        <v>0</v>
      </c>
      <c r="AZ47" s="25">
        <f>+'[1]Posting 9.1'!AZ102</f>
        <v>2053.2671099999998</v>
      </c>
      <c r="BA47" s="25">
        <f>+'[1]Posting 9.1'!BA102</f>
        <v>0</v>
      </c>
      <c r="BB47" s="25">
        <f>+'[1]Posting 9.1'!BB102</f>
        <v>0</v>
      </c>
      <c r="BC47" s="25">
        <f t="shared" si="11"/>
        <v>21290.341020000003</v>
      </c>
      <c r="BE47" s="23"/>
      <c r="BF47" s="23"/>
      <c r="BG47" s="23"/>
      <c r="BH47" s="23"/>
      <c r="BI47" s="23"/>
      <c r="BJ47" s="23"/>
      <c r="BM47" s="23"/>
      <c r="BN47" s="23"/>
    </row>
    <row r="48" spans="1:66" s="18" customFormat="1">
      <c r="A48" s="5">
        <v>3</v>
      </c>
      <c r="B48" s="10" t="s">
        <v>48</v>
      </c>
      <c r="C48" s="24">
        <f>+'[1]Posting 9.1'!C103</f>
        <v>82846.843249999991</v>
      </c>
      <c r="D48" s="24">
        <f>+'[1]Posting 9.1'!D103</f>
        <v>1530574.45</v>
      </c>
      <c r="E48" s="24">
        <f>+'[1]Posting 9.1'!E103</f>
        <v>979148</v>
      </c>
      <c r="F48" s="24">
        <f>+'[1]Posting 9.1'!F103</f>
        <v>0</v>
      </c>
      <c r="G48" s="24">
        <f>+'[1]Posting 9.1'!G103</f>
        <v>525302.93692999997</v>
      </c>
      <c r="H48" s="24">
        <f>+'[1]Posting 9.1'!H103</f>
        <v>560195.13710000005</v>
      </c>
      <c r="I48" s="24">
        <f>+'[1]Posting 9.1'!I103</f>
        <v>333973.99555000005</v>
      </c>
      <c r="J48" s="24">
        <f>+'[1]Posting 9.1'!J103</f>
        <v>705328.52127000003</v>
      </c>
      <c r="K48" s="24">
        <f>+'[1]Posting 9.1'!K103</f>
        <v>0</v>
      </c>
      <c r="L48" s="24">
        <f>+'[1]Posting 9.1'!L103</f>
        <v>158450.76161399999</v>
      </c>
      <c r="M48" s="24">
        <f>+'[1]Posting 9.1'!M103</f>
        <v>220018.53208</v>
      </c>
      <c r="N48" s="24">
        <f>+'[1]Posting 9.1'!N103</f>
        <v>61847.121069999994</v>
      </c>
      <c r="O48" s="24">
        <f>+'[1]Posting 9.1'!O103</f>
        <v>469040.46420999995</v>
      </c>
      <c r="P48" s="24">
        <f>+'[1]Posting 9.1'!P103</f>
        <v>468878.41</v>
      </c>
      <c r="Q48" s="24">
        <f>+'[1]Posting 9.1'!Q103</f>
        <v>0</v>
      </c>
      <c r="R48" s="24">
        <f>+'[1]Posting 9.1'!R103</f>
        <v>252892.56</v>
      </c>
      <c r="S48" s="24">
        <f>+'[1]Posting 9.1'!S103</f>
        <v>113053.6452300001</v>
      </c>
      <c r="T48" s="24">
        <f>+'[1]Posting 9.1'!T103</f>
        <v>946715.00408999994</v>
      </c>
      <c r="U48" s="24">
        <f>+'[1]Posting 9.1'!U103</f>
        <v>275750.08581999998</v>
      </c>
      <c r="V48" s="24">
        <f>+'[1]Posting 9.1'!V103</f>
        <v>433.04541999999998</v>
      </c>
      <c r="W48" s="24">
        <f>+'[1]Posting 9.1'!W103</f>
        <v>198034.12079999998</v>
      </c>
      <c r="X48" s="24">
        <f>+'[1]Posting 9.1'!X103</f>
        <v>543539.26400999993</v>
      </c>
      <c r="Y48" s="24">
        <f>+'[1]Posting 9.1'!Y103</f>
        <v>908577</v>
      </c>
      <c r="Z48" s="24">
        <f>+'[1]Posting 9.1'!Z103</f>
        <v>784.75034000000005</v>
      </c>
      <c r="AA48" s="24">
        <f>+'[1]Posting 9.1'!AA103</f>
        <v>0</v>
      </c>
      <c r="AB48" s="24">
        <f>+'[1]Posting 9.1'!AB103</f>
        <v>972.42237</v>
      </c>
      <c r="AC48" s="24">
        <f>+'[1]Posting 9.1'!AC103</f>
        <v>35217.272530000009</v>
      </c>
      <c r="AD48" s="24">
        <f>+'[1]Posting 9.1'!AD103</f>
        <v>110802.96900999999</v>
      </c>
      <c r="AE48" s="24">
        <f>+'[1]Posting 9.1'!AE103</f>
        <v>31810.195749999999</v>
      </c>
      <c r="AF48" s="24">
        <f>+'[1]Posting 9.1'!AF103</f>
        <v>0</v>
      </c>
      <c r="AG48" s="24">
        <f>+'[1]Posting 9.1'!AG103</f>
        <v>379766.54009000002</v>
      </c>
      <c r="AH48" s="24">
        <f>+'[1]Posting 9.1'!AH103</f>
        <v>33298.089819999994</v>
      </c>
      <c r="AI48" s="24">
        <f>+'[1]Posting 9.1'!AI103</f>
        <v>188933.37885000001</v>
      </c>
      <c r="AJ48" s="24">
        <f>+'[1]Posting 9.1'!AJ103</f>
        <v>147775.45191999999</v>
      </c>
      <c r="AK48" s="24">
        <f>+'[1]Posting 9.1'!AK103</f>
        <v>63878.065379999993</v>
      </c>
      <c r="AL48" s="24">
        <f>+'[1]Posting 9.1'!AL103</f>
        <v>717793.97516000015</v>
      </c>
      <c r="AM48" s="24">
        <f>+'[1]Posting 9.1'!AM103</f>
        <v>0</v>
      </c>
      <c r="AN48" s="24">
        <f>+'[1]Posting 9.1'!AN103</f>
        <v>7519.9827400000013</v>
      </c>
      <c r="AO48" s="24">
        <f>+'[1]Posting 9.1'!AO103</f>
        <v>41797.339510000202</v>
      </c>
      <c r="AP48" s="24">
        <f>+'[1]Posting 9.1'!AP103</f>
        <v>365075.39223000006</v>
      </c>
      <c r="AQ48" s="24">
        <f>+'[1]Posting 9.1'!AQ103</f>
        <v>0</v>
      </c>
      <c r="AR48" s="24">
        <f>+'[1]Posting 9.1'!AR103</f>
        <v>0</v>
      </c>
      <c r="AS48" s="24">
        <f>+'[1]Posting 9.1'!AS103</f>
        <v>0</v>
      </c>
      <c r="AT48" s="24">
        <f>+'[1]Posting 9.1'!AT103</f>
        <v>412217.54129000002</v>
      </c>
      <c r="AU48" s="24">
        <f>+'[1]Posting 9.1'!AU103</f>
        <v>875741.24910999998</v>
      </c>
      <c r="AV48" s="24">
        <f>+'[1]Posting 9.1'!AV103</f>
        <v>214.35848999999999</v>
      </c>
      <c r="AW48" s="24">
        <f>+'[1]Posting 9.1'!AW103</f>
        <v>126041.17782000001</v>
      </c>
      <c r="AX48" s="24">
        <f>+'[1]Posting 9.1'!AX103</f>
        <v>135244.75</v>
      </c>
      <c r="AY48" s="24">
        <f>+'[1]Posting 9.1'!AY103</f>
        <v>754539.00543000014</v>
      </c>
      <c r="AZ48" s="24">
        <f>+'[1]Posting 9.1'!AZ103</f>
        <v>0</v>
      </c>
      <c r="BA48" s="24">
        <f>+'[1]Posting 9.1'!BA103</f>
        <v>0</v>
      </c>
      <c r="BB48" s="24">
        <f>+'[1]Posting 9.1'!BB103</f>
        <v>94186.481219999987</v>
      </c>
      <c r="BC48" s="24">
        <f t="shared" si="11"/>
        <v>13858210.287504001</v>
      </c>
      <c r="BD48"/>
      <c r="BE48" s="23"/>
      <c r="BF48" s="23"/>
      <c r="BG48" s="23"/>
      <c r="BH48" s="23"/>
      <c r="BI48" s="23"/>
      <c r="BJ48" s="23"/>
      <c r="BM48" s="23"/>
      <c r="BN48" s="23"/>
    </row>
    <row r="49" spans="1:66">
      <c r="A49" s="5">
        <v>4</v>
      </c>
      <c r="B49" s="19" t="s">
        <v>49</v>
      </c>
      <c r="C49" s="24">
        <f>SUM(C50:C53)</f>
        <v>0</v>
      </c>
      <c r="D49" s="24">
        <f t="shared" ref="D49:BC49" si="13">SUM(D50:D53)</f>
        <v>350000</v>
      </c>
      <c r="E49" s="24">
        <f t="shared" si="13"/>
        <v>0</v>
      </c>
      <c r="F49" s="24">
        <f t="shared" si="13"/>
        <v>681750</v>
      </c>
      <c r="G49" s="24">
        <f t="shared" si="13"/>
        <v>47170.5</v>
      </c>
      <c r="H49" s="24">
        <f t="shared" si="13"/>
        <v>0</v>
      </c>
      <c r="I49" s="24">
        <f t="shared" si="13"/>
        <v>0</v>
      </c>
      <c r="J49" s="24">
        <f t="shared" si="13"/>
        <v>0</v>
      </c>
      <c r="K49" s="24">
        <f t="shared" si="13"/>
        <v>0</v>
      </c>
      <c r="L49" s="24">
        <f t="shared" si="13"/>
        <v>0</v>
      </c>
      <c r="M49" s="24">
        <f t="shared" si="13"/>
        <v>0</v>
      </c>
      <c r="N49" s="24">
        <f t="shared" si="13"/>
        <v>0</v>
      </c>
      <c r="O49" s="24">
        <f t="shared" si="13"/>
        <v>0</v>
      </c>
      <c r="P49" s="24">
        <f t="shared" si="13"/>
        <v>0</v>
      </c>
      <c r="Q49" s="24">
        <f t="shared" si="13"/>
        <v>0</v>
      </c>
      <c r="R49" s="24">
        <f t="shared" si="13"/>
        <v>0</v>
      </c>
      <c r="S49" s="24">
        <f t="shared" si="13"/>
        <v>0</v>
      </c>
      <c r="T49" s="24">
        <f t="shared" si="13"/>
        <v>0</v>
      </c>
      <c r="U49" s="24">
        <f t="shared" si="13"/>
        <v>0</v>
      </c>
      <c r="V49" s="24">
        <f t="shared" si="13"/>
        <v>0</v>
      </c>
      <c r="W49" s="24">
        <f t="shared" si="13"/>
        <v>0</v>
      </c>
      <c r="X49" s="24">
        <f t="shared" si="13"/>
        <v>0</v>
      </c>
      <c r="Y49" s="24">
        <f t="shared" si="13"/>
        <v>0</v>
      </c>
      <c r="Z49" s="24">
        <f t="shared" si="13"/>
        <v>0</v>
      </c>
      <c r="AA49" s="24">
        <f t="shared" si="13"/>
        <v>0</v>
      </c>
      <c r="AB49" s="24">
        <f t="shared" si="13"/>
        <v>0</v>
      </c>
      <c r="AC49" s="24">
        <f t="shared" si="13"/>
        <v>0</v>
      </c>
      <c r="AD49" s="24">
        <f t="shared" si="13"/>
        <v>0</v>
      </c>
      <c r="AE49" s="24">
        <f t="shared" si="13"/>
        <v>0</v>
      </c>
      <c r="AF49" s="24">
        <f t="shared" si="13"/>
        <v>0</v>
      </c>
      <c r="AG49" s="24">
        <f t="shared" si="13"/>
        <v>0</v>
      </c>
      <c r="AH49" s="24">
        <f t="shared" si="13"/>
        <v>0</v>
      </c>
      <c r="AI49" s="24">
        <f t="shared" si="13"/>
        <v>0</v>
      </c>
      <c r="AJ49" s="24">
        <f t="shared" si="13"/>
        <v>0</v>
      </c>
      <c r="AK49" s="24">
        <f t="shared" si="13"/>
        <v>0</v>
      </c>
      <c r="AL49" s="24">
        <f t="shared" si="13"/>
        <v>0</v>
      </c>
      <c r="AM49" s="24">
        <f t="shared" si="13"/>
        <v>0</v>
      </c>
      <c r="AN49" s="24">
        <f t="shared" si="13"/>
        <v>0</v>
      </c>
      <c r="AO49" s="24">
        <f t="shared" si="13"/>
        <v>0</v>
      </c>
      <c r="AP49" s="24">
        <f t="shared" si="13"/>
        <v>0</v>
      </c>
      <c r="AQ49" s="24">
        <f t="shared" si="13"/>
        <v>0</v>
      </c>
      <c r="AR49" s="24">
        <f t="shared" si="13"/>
        <v>0</v>
      </c>
      <c r="AS49" s="24">
        <f t="shared" si="13"/>
        <v>0</v>
      </c>
      <c r="AT49" s="24">
        <f t="shared" si="13"/>
        <v>0</v>
      </c>
      <c r="AU49" s="24">
        <f t="shared" si="13"/>
        <v>0</v>
      </c>
      <c r="AV49" s="24">
        <f t="shared" si="13"/>
        <v>0</v>
      </c>
      <c r="AW49" s="24">
        <f t="shared" si="13"/>
        <v>0</v>
      </c>
      <c r="AX49" s="24">
        <f t="shared" si="13"/>
        <v>0</v>
      </c>
      <c r="AY49" s="24">
        <f t="shared" si="13"/>
        <v>0</v>
      </c>
      <c r="AZ49" s="24">
        <f t="shared" si="13"/>
        <v>0</v>
      </c>
      <c r="BA49" s="24">
        <f t="shared" si="13"/>
        <v>0</v>
      </c>
      <c r="BB49" s="24">
        <f t="shared" si="13"/>
        <v>0</v>
      </c>
      <c r="BC49" s="24">
        <f t="shared" si="13"/>
        <v>1078920.5</v>
      </c>
      <c r="BE49" s="23"/>
      <c r="BF49" s="23"/>
      <c r="BG49" s="23"/>
      <c r="BH49" s="23"/>
      <c r="BI49" s="23"/>
      <c r="BJ49" s="23"/>
      <c r="BM49" s="23"/>
      <c r="BN49" s="23"/>
    </row>
    <row r="50" spans="1:66">
      <c r="A50" s="8"/>
      <c r="B50" s="9" t="s">
        <v>50</v>
      </c>
      <c r="C50" s="25">
        <f>+'[1]Posting 9.1'!C109</f>
        <v>0</v>
      </c>
      <c r="D50" s="25">
        <f>+'[1]Posting 9.1'!D109</f>
        <v>350000</v>
      </c>
      <c r="E50" s="25">
        <f>+'[1]Posting 9.1'!E109</f>
        <v>0</v>
      </c>
      <c r="F50" s="25">
        <f>+'[1]Posting 9.1'!F109</f>
        <v>681750</v>
      </c>
      <c r="G50" s="25">
        <f>+'[1]Posting 9.1'!G109</f>
        <v>47170.5</v>
      </c>
      <c r="H50" s="25">
        <f>+'[1]Posting 9.1'!H109</f>
        <v>0</v>
      </c>
      <c r="I50" s="25">
        <f>+'[1]Posting 9.1'!I109</f>
        <v>0</v>
      </c>
      <c r="J50" s="25">
        <f>+'[1]Posting 9.1'!J109</f>
        <v>0</v>
      </c>
      <c r="K50" s="25">
        <f>+'[1]Posting 9.1'!K109</f>
        <v>0</v>
      </c>
      <c r="L50" s="25">
        <f>+'[1]Posting 9.1'!L109</f>
        <v>0</v>
      </c>
      <c r="M50" s="25">
        <f>+'[1]Posting 9.1'!M109</f>
        <v>0</v>
      </c>
      <c r="N50" s="25">
        <f>+'[1]Posting 9.1'!N109</f>
        <v>0</v>
      </c>
      <c r="O50" s="25">
        <f>+'[1]Posting 9.1'!O109</f>
        <v>0</v>
      </c>
      <c r="P50" s="25">
        <f>+'[1]Posting 9.1'!P109</f>
        <v>0</v>
      </c>
      <c r="Q50" s="25">
        <f>+'[1]Posting 9.1'!Q109</f>
        <v>0</v>
      </c>
      <c r="R50" s="25">
        <f>+'[1]Posting 9.1'!R109</f>
        <v>0</v>
      </c>
      <c r="S50" s="25">
        <f>+'[1]Posting 9.1'!S109</f>
        <v>0</v>
      </c>
      <c r="T50" s="25">
        <f>+'[1]Posting 9.1'!T109</f>
        <v>0</v>
      </c>
      <c r="U50" s="25">
        <f>+'[1]Posting 9.1'!U109</f>
        <v>0</v>
      </c>
      <c r="V50" s="25">
        <f>+'[1]Posting 9.1'!V109</f>
        <v>0</v>
      </c>
      <c r="W50" s="25">
        <f>+'[1]Posting 9.1'!W109</f>
        <v>0</v>
      </c>
      <c r="X50" s="25">
        <f>+'[1]Posting 9.1'!X109</f>
        <v>0</v>
      </c>
      <c r="Y50" s="25">
        <f>+'[1]Posting 9.1'!Y109</f>
        <v>0</v>
      </c>
      <c r="Z50" s="25">
        <f>+'[1]Posting 9.1'!Z109</f>
        <v>0</v>
      </c>
      <c r="AA50" s="25">
        <f>+'[1]Posting 9.1'!AA109</f>
        <v>0</v>
      </c>
      <c r="AB50" s="25">
        <f>+'[1]Posting 9.1'!AB109</f>
        <v>0</v>
      </c>
      <c r="AC50" s="25">
        <f>+'[1]Posting 9.1'!AC109</f>
        <v>0</v>
      </c>
      <c r="AD50" s="25">
        <f>+'[1]Posting 9.1'!AD109</f>
        <v>0</v>
      </c>
      <c r="AE50" s="25">
        <f>+'[1]Posting 9.1'!AE109</f>
        <v>0</v>
      </c>
      <c r="AF50" s="25">
        <f>+'[1]Posting 9.1'!AF109</f>
        <v>0</v>
      </c>
      <c r="AG50" s="25">
        <f>+'[1]Posting 9.1'!AG109</f>
        <v>0</v>
      </c>
      <c r="AH50" s="25">
        <f>+'[1]Posting 9.1'!AH109</f>
        <v>0</v>
      </c>
      <c r="AI50" s="25">
        <f>+'[1]Posting 9.1'!AI109</f>
        <v>0</v>
      </c>
      <c r="AJ50" s="25">
        <f>+'[1]Posting 9.1'!AJ109</f>
        <v>0</v>
      </c>
      <c r="AK50" s="25">
        <f>+'[1]Posting 9.1'!AK109</f>
        <v>0</v>
      </c>
      <c r="AL50" s="25">
        <f>+'[1]Posting 9.1'!AL109</f>
        <v>0</v>
      </c>
      <c r="AM50" s="25">
        <f>+'[1]Posting 9.1'!AM109</f>
        <v>0</v>
      </c>
      <c r="AN50" s="25">
        <f>+'[1]Posting 9.1'!AN109</f>
        <v>0</v>
      </c>
      <c r="AO50" s="25">
        <f>+'[1]Posting 9.1'!AO109</f>
        <v>0</v>
      </c>
      <c r="AP50" s="25">
        <f>+'[1]Posting 9.1'!AP109</f>
        <v>0</v>
      </c>
      <c r="AQ50" s="25">
        <f>+'[1]Posting 9.1'!AQ109</f>
        <v>0</v>
      </c>
      <c r="AR50" s="25">
        <f>+'[1]Posting 9.1'!AR109</f>
        <v>0</v>
      </c>
      <c r="AS50" s="25">
        <f>+'[1]Posting 9.1'!AS109</f>
        <v>0</v>
      </c>
      <c r="AT50" s="25">
        <f>+'[1]Posting 9.1'!AT109</f>
        <v>0</v>
      </c>
      <c r="AU50" s="25">
        <f>+'[1]Posting 9.1'!AU109</f>
        <v>0</v>
      </c>
      <c r="AV50" s="25">
        <f>+'[1]Posting 9.1'!AV109</f>
        <v>0</v>
      </c>
      <c r="AW50" s="25">
        <f>+'[1]Posting 9.1'!AW109</f>
        <v>0</v>
      </c>
      <c r="AX50" s="25">
        <f>+'[1]Posting 9.1'!AX109</f>
        <v>0</v>
      </c>
      <c r="AY50" s="25">
        <f>+'[1]Posting 9.1'!AY109</f>
        <v>0</v>
      </c>
      <c r="AZ50" s="25">
        <f>+'[1]Posting 9.1'!AZ109</f>
        <v>0</v>
      </c>
      <c r="BA50" s="25">
        <f>+'[1]Posting 9.1'!BA109</f>
        <v>0</v>
      </c>
      <c r="BB50" s="25">
        <f>+'[1]Posting 9.1'!BB109</f>
        <v>0</v>
      </c>
      <c r="BC50" s="25">
        <f>SUM(C50:BB50)</f>
        <v>1078920.5</v>
      </c>
      <c r="BE50" s="23"/>
      <c r="BF50" s="23"/>
      <c r="BG50" s="23"/>
      <c r="BH50" s="23"/>
      <c r="BI50" s="23"/>
      <c r="BJ50" s="23"/>
      <c r="BM50" s="29"/>
      <c r="BN50" s="23"/>
    </row>
    <row r="51" spans="1:66">
      <c r="A51" s="8"/>
      <c r="B51" s="9" t="s">
        <v>51</v>
      </c>
      <c r="C51" s="25">
        <f>+'[1]Posting 9.1'!C114</f>
        <v>0</v>
      </c>
      <c r="D51" s="25">
        <f>+'[1]Posting 9.1'!D114</f>
        <v>0</v>
      </c>
      <c r="E51" s="25">
        <f>+'[1]Posting 9.1'!E114</f>
        <v>0</v>
      </c>
      <c r="F51" s="25">
        <f>+'[1]Posting 9.1'!F114</f>
        <v>0</v>
      </c>
      <c r="G51" s="25">
        <f>+'[1]Posting 9.1'!G114</f>
        <v>0</v>
      </c>
      <c r="H51" s="25">
        <f>+'[1]Posting 9.1'!H114</f>
        <v>0</v>
      </c>
      <c r="I51" s="25">
        <f>+'[1]Posting 9.1'!I114</f>
        <v>0</v>
      </c>
      <c r="J51" s="25">
        <f>+'[1]Posting 9.1'!J114</f>
        <v>0</v>
      </c>
      <c r="K51" s="25">
        <f>+'[1]Posting 9.1'!K114</f>
        <v>0</v>
      </c>
      <c r="L51" s="25">
        <f>+'[1]Posting 9.1'!L114</f>
        <v>0</v>
      </c>
      <c r="M51" s="25">
        <f>+'[1]Posting 9.1'!M114</f>
        <v>0</v>
      </c>
      <c r="N51" s="25">
        <f>+'[1]Posting 9.1'!N114</f>
        <v>0</v>
      </c>
      <c r="O51" s="25">
        <f>+'[1]Posting 9.1'!O114</f>
        <v>0</v>
      </c>
      <c r="P51" s="25">
        <f>+'[1]Posting 9.1'!P114</f>
        <v>0</v>
      </c>
      <c r="Q51" s="25">
        <f>+'[1]Posting 9.1'!Q114</f>
        <v>0</v>
      </c>
      <c r="R51" s="25">
        <f>+'[1]Posting 9.1'!R114</f>
        <v>0</v>
      </c>
      <c r="S51" s="25">
        <f>+'[1]Posting 9.1'!S114</f>
        <v>0</v>
      </c>
      <c r="T51" s="25">
        <f>+'[1]Posting 9.1'!T114</f>
        <v>0</v>
      </c>
      <c r="U51" s="25">
        <f>+'[1]Posting 9.1'!U114</f>
        <v>0</v>
      </c>
      <c r="V51" s="25">
        <f>+'[1]Posting 9.1'!V114</f>
        <v>0</v>
      </c>
      <c r="W51" s="25">
        <f>+'[1]Posting 9.1'!W114</f>
        <v>0</v>
      </c>
      <c r="X51" s="25">
        <f>+'[1]Posting 9.1'!X114</f>
        <v>0</v>
      </c>
      <c r="Y51" s="25">
        <f>+'[1]Posting 9.1'!Y114</f>
        <v>0</v>
      </c>
      <c r="Z51" s="25">
        <f>+'[1]Posting 9.1'!Z114</f>
        <v>0</v>
      </c>
      <c r="AA51" s="25">
        <f>+'[1]Posting 9.1'!AA114</f>
        <v>0</v>
      </c>
      <c r="AB51" s="25">
        <f>+'[1]Posting 9.1'!AB114</f>
        <v>0</v>
      </c>
      <c r="AC51" s="25">
        <f>+'[1]Posting 9.1'!AC114</f>
        <v>0</v>
      </c>
      <c r="AD51" s="25">
        <f>+'[1]Posting 9.1'!AD114</f>
        <v>0</v>
      </c>
      <c r="AE51" s="25">
        <f>+'[1]Posting 9.1'!AE114</f>
        <v>0</v>
      </c>
      <c r="AF51" s="25">
        <f>+'[1]Posting 9.1'!AF114</f>
        <v>0</v>
      </c>
      <c r="AG51" s="25">
        <f>+'[1]Posting 9.1'!AG114</f>
        <v>0</v>
      </c>
      <c r="AH51" s="25">
        <f>+'[1]Posting 9.1'!AH114</f>
        <v>0</v>
      </c>
      <c r="AI51" s="25">
        <f>+'[1]Posting 9.1'!AI114</f>
        <v>0</v>
      </c>
      <c r="AJ51" s="25">
        <f>+'[1]Posting 9.1'!AJ114</f>
        <v>0</v>
      </c>
      <c r="AK51" s="25">
        <f>+'[1]Posting 9.1'!AK114</f>
        <v>0</v>
      </c>
      <c r="AL51" s="25">
        <f>+'[1]Posting 9.1'!AL114</f>
        <v>0</v>
      </c>
      <c r="AM51" s="25">
        <f>+'[1]Posting 9.1'!AM114</f>
        <v>0</v>
      </c>
      <c r="AN51" s="25">
        <f>+'[1]Posting 9.1'!AN114</f>
        <v>0</v>
      </c>
      <c r="AO51" s="25">
        <f>+'[1]Posting 9.1'!AO114</f>
        <v>0</v>
      </c>
      <c r="AP51" s="25">
        <f>+'[1]Posting 9.1'!AP114</f>
        <v>0</v>
      </c>
      <c r="AQ51" s="25">
        <f>+'[1]Posting 9.1'!AQ114</f>
        <v>0</v>
      </c>
      <c r="AR51" s="25">
        <f>+'[1]Posting 9.1'!AR114</f>
        <v>0</v>
      </c>
      <c r="AS51" s="25">
        <f>+'[1]Posting 9.1'!AS114</f>
        <v>0</v>
      </c>
      <c r="AT51" s="25">
        <f>+'[1]Posting 9.1'!AT114</f>
        <v>0</v>
      </c>
      <c r="AU51" s="25">
        <f>+'[1]Posting 9.1'!AU114</f>
        <v>0</v>
      </c>
      <c r="AV51" s="25">
        <f>+'[1]Posting 9.1'!AV114</f>
        <v>0</v>
      </c>
      <c r="AW51" s="25">
        <f>+'[1]Posting 9.1'!AW114</f>
        <v>0</v>
      </c>
      <c r="AX51" s="25">
        <f>+'[1]Posting 9.1'!AX114</f>
        <v>0</v>
      </c>
      <c r="AY51" s="25">
        <f>+'[1]Posting 9.1'!AY114</f>
        <v>0</v>
      </c>
      <c r="AZ51" s="25">
        <f>+'[1]Posting 9.1'!AZ114</f>
        <v>0</v>
      </c>
      <c r="BA51" s="25">
        <f>+'[1]Posting 9.1'!BA114</f>
        <v>0</v>
      </c>
      <c r="BB51" s="25">
        <f>+'[1]Posting 9.1'!BB114</f>
        <v>0</v>
      </c>
      <c r="BC51" s="25">
        <f>SUM(C51:BB51)</f>
        <v>0</v>
      </c>
      <c r="BE51" s="23"/>
      <c r="BF51" s="23"/>
      <c r="BG51" s="23"/>
      <c r="BH51" s="23"/>
      <c r="BI51" s="23"/>
      <c r="BJ51" s="23"/>
      <c r="BM51" s="23"/>
      <c r="BN51" s="23"/>
    </row>
    <row r="52" spans="1:66">
      <c r="A52" s="8"/>
      <c r="B52" s="9" t="s">
        <v>52</v>
      </c>
      <c r="C52" s="25">
        <f>+'[1]Posting 9.1'!C115</f>
        <v>0</v>
      </c>
      <c r="D52" s="25">
        <f>+'[1]Posting 9.1'!D115</f>
        <v>0</v>
      </c>
      <c r="E52" s="25">
        <f>+'[1]Posting 9.1'!E115</f>
        <v>0</v>
      </c>
      <c r="F52" s="25">
        <f>+'[1]Posting 9.1'!F115</f>
        <v>0</v>
      </c>
      <c r="G52" s="25">
        <f>+'[1]Posting 9.1'!G115</f>
        <v>0</v>
      </c>
      <c r="H52" s="25">
        <f>+'[1]Posting 9.1'!H115</f>
        <v>0</v>
      </c>
      <c r="I52" s="25">
        <f>+'[1]Posting 9.1'!I115</f>
        <v>0</v>
      </c>
      <c r="J52" s="25">
        <f>+'[1]Posting 9.1'!J115</f>
        <v>0</v>
      </c>
      <c r="K52" s="25">
        <f>+'[1]Posting 9.1'!K115</f>
        <v>0</v>
      </c>
      <c r="L52" s="25">
        <f>+'[1]Posting 9.1'!L115</f>
        <v>0</v>
      </c>
      <c r="M52" s="25">
        <f>+'[1]Posting 9.1'!M115</f>
        <v>0</v>
      </c>
      <c r="N52" s="25">
        <f>+'[1]Posting 9.1'!N115</f>
        <v>0</v>
      </c>
      <c r="O52" s="25">
        <f>+'[1]Posting 9.1'!O115</f>
        <v>0</v>
      </c>
      <c r="P52" s="25">
        <f>+'[1]Posting 9.1'!P115</f>
        <v>0</v>
      </c>
      <c r="Q52" s="25">
        <f>+'[1]Posting 9.1'!Q115</f>
        <v>0</v>
      </c>
      <c r="R52" s="25">
        <f>+'[1]Posting 9.1'!R115</f>
        <v>0</v>
      </c>
      <c r="S52" s="25">
        <f>+'[1]Posting 9.1'!S115</f>
        <v>0</v>
      </c>
      <c r="T52" s="25">
        <f>+'[1]Posting 9.1'!T115</f>
        <v>0</v>
      </c>
      <c r="U52" s="25">
        <f>+'[1]Posting 9.1'!U115</f>
        <v>0</v>
      </c>
      <c r="V52" s="25">
        <f>+'[1]Posting 9.1'!V115</f>
        <v>0</v>
      </c>
      <c r="W52" s="25">
        <f>+'[1]Posting 9.1'!W115</f>
        <v>0</v>
      </c>
      <c r="X52" s="25">
        <f>+'[1]Posting 9.1'!X115</f>
        <v>0</v>
      </c>
      <c r="Y52" s="25">
        <f>+'[1]Posting 9.1'!Y115</f>
        <v>0</v>
      </c>
      <c r="Z52" s="25">
        <f>+'[1]Posting 9.1'!Z115</f>
        <v>0</v>
      </c>
      <c r="AA52" s="25">
        <f>+'[1]Posting 9.1'!AA115</f>
        <v>0</v>
      </c>
      <c r="AB52" s="25">
        <f>+'[1]Posting 9.1'!AB115</f>
        <v>0</v>
      </c>
      <c r="AC52" s="25">
        <f>+'[1]Posting 9.1'!AC115</f>
        <v>0</v>
      </c>
      <c r="AD52" s="25">
        <f>+'[1]Posting 9.1'!AD115</f>
        <v>0</v>
      </c>
      <c r="AE52" s="25">
        <f>+'[1]Posting 9.1'!AE115</f>
        <v>0</v>
      </c>
      <c r="AF52" s="25">
        <f>+'[1]Posting 9.1'!AF115</f>
        <v>0</v>
      </c>
      <c r="AG52" s="25">
        <f>+'[1]Posting 9.1'!AG115</f>
        <v>0</v>
      </c>
      <c r="AH52" s="25">
        <f>+'[1]Posting 9.1'!AH115</f>
        <v>0</v>
      </c>
      <c r="AI52" s="25">
        <f>+'[1]Posting 9.1'!AI115</f>
        <v>0</v>
      </c>
      <c r="AJ52" s="25">
        <f>+'[1]Posting 9.1'!AJ115</f>
        <v>0</v>
      </c>
      <c r="AK52" s="25">
        <f>+'[1]Posting 9.1'!AK115</f>
        <v>0</v>
      </c>
      <c r="AL52" s="25">
        <f>+'[1]Posting 9.1'!AL115</f>
        <v>0</v>
      </c>
      <c r="AM52" s="25">
        <f>+'[1]Posting 9.1'!AM115</f>
        <v>0</v>
      </c>
      <c r="AN52" s="25">
        <f>+'[1]Posting 9.1'!AN115</f>
        <v>0</v>
      </c>
      <c r="AO52" s="25">
        <f>+'[1]Posting 9.1'!AO115</f>
        <v>0</v>
      </c>
      <c r="AP52" s="25">
        <f>+'[1]Posting 9.1'!AP115</f>
        <v>0</v>
      </c>
      <c r="AQ52" s="25">
        <f>+'[1]Posting 9.1'!AQ115</f>
        <v>0</v>
      </c>
      <c r="AR52" s="25">
        <f>+'[1]Posting 9.1'!AR115</f>
        <v>0</v>
      </c>
      <c r="AS52" s="25">
        <f>+'[1]Posting 9.1'!AS115</f>
        <v>0</v>
      </c>
      <c r="AT52" s="25">
        <f>+'[1]Posting 9.1'!AT115</f>
        <v>0</v>
      </c>
      <c r="AU52" s="25">
        <f>+'[1]Posting 9.1'!AU115</f>
        <v>0</v>
      </c>
      <c r="AV52" s="25">
        <f>+'[1]Posting 9.1'!AV115</f>
        <v>0</v>
      </c>
      <c r="AW52" s="25">
        <f>+'[1]Posting 9.1'!AW115</f>
        <v>0</v>
      </c>
      <c r="AX52" s="25">
        <f>+'[1]Posting 9.1'!AX115</f>
        <v>0</v>
      </c>
      <c r="AY52" s="25">
        <f>+'[1]Posting 9.1'!AY115</f>
        <v>0</v>
      </c>
      <c r="AZ52" s="25">
        <f>+'[1]Posting 9.1'!AZ115</f>
        <v>0</v>
      </c>
      <c r="BA52" s="25">
        <f>+'[1]Posting 9.1'!BA115</f>
        <v>0</v>
      </c>
      <c r="BB52" s="25">
        <f>+'[1]Posting 9.1'!BB115</f>
        <v>0</v>
      </c>
      <c r="BC52" s="25">
        <f>SUM(C52:BB52)</f>
        <v>0</v>
      </c>
      <c r="BE52" s="23"/>
      <c r="BF52" s="23"/>
      <c r="BG52" s="23"/>
      <c r="BH52" s="23"/>
      <c r="BI52" s="23"/>
      <c r="BJ52" s="23"/>
      <c r="BM52" s="23"/>
      <c r="BN52" s="23"/>
    </row>
    <row r="53" spans="1:66">
      <c r="A53" s="8"/>
      <c r="B53" s="9" t="s">
        <v>53</v>
      </c>
      <c r="C53" s="25">
        <f>+'[1]Posting 9.1'!C116</f>
        <v>0</v>
      </c>
      <c r="D53" s="25">
        <f>+'[1]Posting 9.1'!D116</f>
        <v>0</v>
      </c>
      <c r="E53" s="25">
        <f>+'[1]Posting 9.1'!E116</f>
        <v>0</v>
      </c>
      <c r="F53" s="25">
        <f>+'[1]Posting 9.1'!F116</f>
        <v>0</v>
      </c>
      <c r="G53" s="25">
        <f>+'[1]Posting 9.1'!G116</f>
        <v>0</v>
      </c>
      <c r="H53" s="25">
        <f>+'[1]Posting 9.1'!H116</f>
        <v>0</v>
      </c>
      <c r="I53" s="25">
        <f>+'[1]Posting 9.1'!I116</f>
        <v>0</v>
      </c>
      <c r="J53" s="25">
        <f>+'[1]Posting 9.1'!J116</f>
        <v>0</v>
      </c>
      <c r="K53" s="25">
        <f>+'[1]Posting 9.1'!K116</f>
        <v>0</v>
      </c>
      <c r="L53" s="25">
        <f>+'[1]Posting 9.1'!L116</f>
        <v>0</v>
      </c>
      <c r="M53" s="25">
        <f>+'[1]Posting 9.1'!M116</f>
        <v>0</v>
      </c>
      <c r="N53" s="25">
        <f>+'[1]Posting 9.1'!N116</f>
        <v>0</v>
      </c>
      <c r="O53" s="25">
        <f>+'[1]Posting 9.1'!O116</f>
        <v>0</v>
      </c>
      <c r="P53" s="25">
        <f>+'[1]Posting 9.1'!P116</f>
        <v>0</v>
      </c>
      <c r="Q53" s="25">
        <f>+'[1]Posting 9.1'!Q116</f>
        <v>0</v>
      </c>
      <c r="R53" s="25">
        <f>+'[1]Posting 9.1'!R116</f>
        <v>0</v>
      </c>
      <c r="S53" s="25">
        <f>+'[1]Posting 9.1'!S116</f>
        <v>0</v>
      </c>
      <c r="T53" s="25">
        <f>+'[1]Posting 9.1'!T116</f>
        <v>0</v>
      </c>
      <c r="U53" s="25">
        <f>+'[1]Posting 9.1'!U116</f>
        <v>0</v>
      </c>
      <c r="V53" s="25">
        <f>+'[1]Posting 9.1'!V116</f>
        <v>0</v>
      </c>
      <c r="W53" s="25">
        <f>+'[1]Posting 9.1'!W116</f>
        <v>0</v>
      </c>
      <c r="X53" s="25">
        <f>+'[1]Posting 9.1'!X116</f>
        <v>0</v>
      </c>
      <c r="Y53" s="25">
        <f>+'[1]Posting 9.1'!Y116</f>
        <v>0</v>
      </c>
      <c r="Z53" s="25">
        <f>+'[1]Posting 9.1'!Z116</f>
        <v>0</v>
      </c>
      <c r="AA53" s="25">
        <f>+'[1]Posting 9.1'!AA116</f>
        <v>0</v>
      </c>
      <c r="AB53" s="25">
        <f>+'[1]Posting 9.1'!AB116</f>
        <v>0</v>
      </c>
      <c r="AC53" s="25">
        <f>+'[1]Posting 9.1'!AC116</f>
        <v>0</v>
      </c>
      <c r="AD53" s="25">
        <f>+'[1]Posting 9.1'!AD116</f>
        <v>0</v>
      </c>
      <c r="AE53" s="25">
        <f>+'[1]Posting 9.1'!AE116</f>
        <v>0</v>
      </c>
      <c r="AF53" s="25">
        <f>+'[1]Posting 9.1'!AF116</f>
        <v>0</v>
      </c>
      <c r="AG53" s="25">
        <f>+'[1]Posting 9.1'!AG116</f>
        <v>0</v>
      </c>
      <c r="AH53" s="25">
        <f>+'[1]Posting 9.1'!AH116</f>
        <v>0</v>
      </c>
      <c r="AI53" s="25">
        <f>+'[1]Posting 9.1'!AI116</f>
        <v>0</v>
      </c>
      <c r="AJ53" s="25">
        <f>+'[1]Posting 9.1'!AJ116</f>
        <v>0</v>
      </c>
      <c r="AK53" s="25">
        <f>+'[1]Posting 9.1'!AK116</f>
        <v>0</v>
      </c>
      <c r="AL53" s="25">
        <f>+'[1]Posting 9.1'!AL116</f>
        <v>0</v>
      </c>
      <c r="AM53" s="25">
        <f>+'[1]Posting 9.1'!AM116</f>
        <v>0</v>
      </c>
      <c r="AN53" s="25">
        <f>+'[1]Posting 9.1'!AN116</f>
        <v>0</v>
      </c>
      <c r="AO53" s="25">
        <f>+'[1]Posting 9.1'!AO116</f>
        <v>0</v>
      </c>
      <c r="AP53" s="25">
        <f>+'[1]Posting 9.1'!AP116</f>
        <v>0</v>
      </c>
      <c r="AQ53" s="25">
        <f>+'[1]Posting 9.1'!AQ116</f>
        <v>0</v>
      </c>
      <c r="AR53" s="25">
        <f>+'[1]Posting 9.1'!AR116</f>
        <v>0</v>
      </c>
      <c r="AS53" s="25">
        <f>+'[1]Posting 9.1'!AS116</f>
        <v>0</v>
      </c>
      <c r="AT53" s="25">
        <f>+'[1]Posting 9.1'!AT116</f>
        <v>0</v>
      </c>
      <c r="AU53" s="25">
        <f>+'[1]Posting 9.1'!AU116</f>
        <v>0</v>
      </c>
      <c r="AV53" s="25">
        <f>+'[1]Posting 9.1'!AV116</f>
        <v>0</v>
      </c>
      <c r="AW53" s="25">
        <f>+'[1]Posting 9.1'!AW116</f>
        <v>0</v>
      </c>
      <c r="AX53" s="25">
        <f>+'[1]Posting 9.1'!AX116</f>
        <v>0</v>
      </c>
      <c r="AY53" s="25">
        <f>+'[1]Posting 9.1'!AY116</f>
        <v>0</v>
      </c>
      <c r="AZ53" s="25">
        <f>+'[1]Posting 9.1'!AZ116</f>
        <v>0</v>
      </c>
      <c r="BA53" s="25">
        <f>+'[1]Posting 9.1'!BA116</f>
        <v>0</v>
      </c>
      <c r="BB53" s="25">
        <f>+'[1]Posting 9.1'!BB116</f>
        <v>0</v>
      </c>
      <c r="BC53" s="25">
        <f>SUM(C53:BB53)</f>
        <v>0</v>
      </c>
      <c r="BE53" s="23"/>
      <c r="BF53" s="23"/>
      <c r="BG53" s="23"/>
      <c r="BH53" s="23"/>
      <c r="BI53" s="23"/>
      <c r="BJ53" s="23"/>
      <c r="BM53" s="23"/>
      <c r="BN53" s="23"/>
    </row>
    <row r="54" spans="1:66">
      <c r="A54" s="5">
        <v>5</v>
      </c>
      <c r="B54" s="19" t="s">
        <v>54</v>
      </c>
      <c r="C54" s="24">
        <f>SUM(C55:C56)</f>
        <v>2025</v>
      </c>
      <c r="D54" s="24">
        <f t="shared" ref="D54:BC54" si="14">SUM(D55:D56)</f>
        <v>847851.67</v>
      </c>
      <c r="E54" s="24">
        <f t="shared" si="14"/>
        <v>161366</v>
      </c>
      <c r="F54" s="24">
        <f t="shared" si="14"/>
        <v>5423800</v>
      </c>
      <c r="G54" s="24">
        <f t="shared" si="14"/>
        <v>130800</v>
      </c>
      <c r="H54" s="24">
        <f t="shared" si="14"/>
        <v>2263050.2381899999</v>
      </c>
      <c r="I54" s="24">
        <f t="shared" si="14"/>
        <v>402149.60092</v>
      </c>
      <c r="J54" s="24">
        <f t="shared" si="14"/>
        <v>1010</v>
      </c>
      <c r="K54" s="24">
        <f t="shared" si="14"/>
        <v>2000</v>
      </c>
      <c r="L54" s="24">
        <f t="shared" si="14"/>
        <v>2000</v>
      </c>
      <c r="M54" s="24">
        <f t="shared" si="14"/>
        <v>0</v>
      </c>
      <c r="N54" s="24">
        <f t="shared" si="14"/>
        <v>1000</v>
      </c>
      <c r="O54" s="24">
        <f t="shared" si="14"/>
        <v>2700</v>
      </c>
      <c r="P54" s="24">
        <f t="shared" si="14"/>
        <v>2342.0312300000001</v>
      </c>
      <c r="Q54" s="24">
        <f t="shared" si="14"/>
        <v>15847.90749</v>
      </c>
      <c r="R54" s="24">
        <f t="shared" si="14"/>
        <v>2010</v>
      </c>
      <c r="S54" s="24">
        <f t="shared" si="14"/>
        <v>42000</v>
      </c>
      <c r="T54" s="24">
        <f t="shared" si="14"/>
        <v>101195.69130372762</v>
      </c>
      <c r="U54" s="24">
        <f t="shared" si="14"/>
        <v>2200</v>
      </c>
      <c r="V54" s="24">
        <f t="shared" si="14"/>
        <v>26000</v>
      </c>
      <c r="W54" s="24">
        <f t="shared" si="14"/>
        <v>47652.760999999999</v>
      </c>
      <c r="X54" s="24">
        <f t="shared" si="14"/>
        <v>500</v>
      </c>
      <c r="Y54" s="24">
        <f t="shared" si="14"/>
        <v>2000</v>
      </c>
      <c r="Z54" s="24">
        <f t="shared" si="14"/>
        <v>24000</v>
      </c>
      <c r="AA54" s="24">
        <f t="shared" si="14"/>
        <v>3389.26</v>
      </c>
      <c r="AB54" s="24">
        <f t="shared" si="14"/>
        <v>9000</v>
      </c>
      <c r="AC54" s="24">
        <f t="shared" si="14"/>
        <v>41000</v>
      </c>
      <c r="AD54" s="24">
        <f t="shared" si="14"/>
        <v>2000</v>
      </c>
      <c r="AE54" s="24">
        <f t="shared" si="14"/>
        <v>1000</v>
      </c>
      <c r="AF54" s="24">
        <f t="shared" si="14"/>
        <v>1000</v>
      </c>
      <c r="AG54" s="24">
        <f t="shared" si="14"/>
        <v>710</v>
      </c>
      <c r="AH54" s="24">
        <f t="shared" si="14"/>
        <v>9000</v>
      </c>
      <c r="AI54" s="24">
        <f t="shared" si="14"/>
        <v>0</v>
      </c>
      <c r="AJ54" s="24">
        <f t="shared" si="14"/>
        <v>1000</v>
      </c>
      <c r="AK54" s="24">
        <f t="shared" si="14"/>
        <v>0</v>
      </c>
      <c r="AL54" s="24">
        <f t="shared" si="14"/>
        <v>0</v>
      </c>
      <c r="AM54" s="24">
        <f t="shared" si="14"/>
        <v>12888</v>
      </c>
      <c r="AN54" s="24">
        <f t="shared" si="14"/>
        <v>0</v>
      </c>
      <c r="AO54" s="24">
        <f t="shared" si="14"/>
        <v>46850</v>
      </c>
      <c r="AP54" s="24">
        <f t="shared" si="14"/>
        <v>0</v>
      </c>
      <c r="AQ54" s="24">
        <f t="shared" si="14"/>
        <v>2000</v>
      </c>
      <c r="AR54" s="24">
        <f t="shared" si="14"/>
        <v>0</v>
      </c>
      <c r="AS54" s="24">
        <f t="shared" si="14"/>
        <v>0</v>
      </c>
      <c r="AT54" s="24">
        <f t="shared" si="14"/>
        <v>0</v>
      </c>
      <c r="AU54" s="24">
        <f t="shared" si="14"/>
        <v>0</v>
      </c>
      <c r="AV54" s="24">
        <f t="shared" si="14"/>
        <v>0</v>
      </c>
      <c r="AW54" s="24">
        <f t="shared" si="14"/>
        <v>750</v>
      </c>
      <c r="AX54" s="24">
        <f t="shared" si="14"/>
        <v>24.88</v>
      </c>
      <c r="AY54" s="24">
        <f t="shared" si="14"/>
        <v>1000</v>
      </c>
      <c r="AZ54" s="24">
        <f t="shared" si="14"/>
        <v>0</v>
      </c>
      <c r="BA54" s="24">
        <f t="shared" si="14"/>
        <v>1.99</v>
      </c>
      <c r="BB54" s="24">
        <f t="shared" si="14"/>
        <v>0</v>
      </c>
      <c r="BC54" s="24">
        <f t="shared" si="14"/>
        <v>9637115.0301337261</v>
      </c>
      <c r="BE54" s="23"/>
      <c r="BF54" s="23"/>
      <c r="BG54" s="23"/>
      <c r="BH54" s="23"/>
      <c r="BI54" s="23"/>
      <c r="BJ54" s="23"/>
      <c r="BM54" s="23"/>
      <c r="BN54" s="23"/>
    </row>
    <row r="55" spans="1:66">
      <c r="A55" s="8"/>
      <c r="B55" s="9" t="s">
        <v>55</v>
      </c>
      <c r="C55" s="25">
        <f>+'[1]Posting 9.1'!C118</f>
        <v>2025</v>
      </c>
      <c r="D55" s="25">
        <f>+'[1]Posting 9.1'!D118</f>
        <v>2010</v>
      </c>
      <c r="E55" s="25">
        <f>+'[1]Posting 9.1'!E118</f>
        <v>1366</v>
      </c>
      <c r="F55" s="25">
        <f>+'[1]Posting 9.1'!F118</f>
        <v>2500</v>
      </c>
      <c r="G55" s="25">
        <f>+'[1]Posting 9.1'!G118</f>
        <v>800</v>
      </c>
      <c r="H55" s="25">
        <f>+'[1]Posting 9.1'!H118</f>
        <v>26250.23819</v>
      </c>
      <c r="I55" s="25">
        <f>+'[1]Posting 9.1'!I118</f>
        <v>3510</v>
      </c>
      <c r="J55" s="25">
        <f>+'[1]Posting 9.1'!J118</f>
        <v>1010</v>
      </c>
      <c r="K55" s="25">
        <f>+'[1]Posting 9.1'!K118</f>
        <v>2000</v>
      </c>
      <c r="L55" s="25">
        <f>+'[1]Posting 9.1'!L118</f>
        <v>2000</v>
      </c>
      <c r="M55" s="25">
        <f>+'[1]Posting 9.1'!M118</f>
        <v>0</v>
      </c>
      <c r="N55" s="25">
        <f>+'[1]Posting 9.1'!N118</f>
        <v>1000</v>
      </c>
      <c r="O55" s="25">
        <f>+'[1]Posting 9.1'!O118</f>
        <v>0</v>
      </c>
      <c r="P55" s="25">
        <f>+'[1]Posting 9.1'!P118</f>
        <v>2342.0312300000001</v>
      </c>
      <c r="Q55" s="25">
        <f>+'[1]Posting 9.1'!Q118</f>
        <v>1200</v>
      </c>
      <c r="R55" s="25">
        <f>+'[1]Posting 9.1'!R118</f>
        <v>0</v>
      </c>
      <c r="S55" s="25">
        <f>+'[1]Posting 9.1'!S118</f>
        <v>2000</v>
      </c>
      <c r="T55" s="25">
        <f>+'[1]Posting 9.1'!T118</f>
        <v>1195.6913037276224</v>
      </c>
      <c r="U55" s="25">
        <f>+'[1]Posting 9.1'!U118</f>
        <v>2200</v>
      </c>
      <c r="V55" s="25">
        <f>+'[1]Posting 9.1'!V118</f>
        <v>0</v>
      </c>
      <c r="W55" s="25">
        <f>+'[1]Posting 9.1'!W118</f>
        <v>2900</v>
      </c>
      <c r="X55" s="25">
        <f>+'[1]Posting 9.1'!X118</f>
        <v>500</v>
      </c>
      <c r="Y55" s="25">
        <f>+'[1]Posting 9.1'!Y118</f>
        <v>0</v>
      </c>
      <c r="Z55" s="25">
        <f>+'[1]Posting 9.1'!Z118</f>
        <v>0</v>
      </c>
      <c r="AA55" s="25">
        <f>+'[1]Posting 9.1'!AA118</f>
        <v>0</v>
      </c>
      <c r="AB55" s="25">
        <f>+'[1]Posting 9.1'!AB118</f>
        <v>0</v>
      </c>
      <c r="AC55" s="25">
        <f>+'[1]Posting 9.1'!AC118</f>
        <v>0</v>
      </c>
      <c r="AD55" s="25">
        <f>+'[1]Posting 9.1'!AD118</f>
        <v>0</v>
      </c>
      <c r="AE55" s="25">
        <f>+'[1]Posting 9.1'!AE118</f>
        <v>1000</v>
      </c>
      <c r="AF55" s="25">
        <f>+'[1]Posting 9.1'!AF118</f>
        <v>0</v>
      </c>
      <c r="AG55" s="25">
        <f>+'[1]Posting 9.1'!AG118</f>
        <v>0</v>
      </c>
      <c r="AH55" s="25">
        <f>+'[1]Posting 9.1'!AH118</f>
        <v>0</v>
      </c>
      <c r="AI55" s="25">
        <f>+'[1]Posting 9.1'!AI118</f>
        <v>0</v>
      </c>
      <c r="AJ55" s="25">
        <f>+'[1]Posting 9.1'!AJ118</f>
        <v>1000</v>
      </c>
      <c r="AK55" s="25">
        <f>+'[1]Posting 9.1'!AK118</f>
        <v>0</v>
      </c>
      <c r="AL55" s="25">
        <f>+'[1]Posting 9.1'!AL118</f>
        <v>0</v>
      </c>
      <c r="AM55" s="25">
        <f>+'[1]Posting 9.1'!AM118</f>
        <v>12888</v>
      </c>
      <c r="AN55" s="25">
        <f>+'[1]Posting 9.1'!AN118</f>
        <v>0</v>
      </c>
      <c r="AO55" s="25">
        <f>+'[1]Posting 9.1'!AO118</f>
        <v>0</v>
      </c>
      <c r="AP55" s="25">
        <f>+'[1]Posting 9.1'!AP118</f>
        <v>0</v>
      </c>
      <c r="AQ55" s="25">
        <f>+'[1]Posting 9.1'!AQ118</f>
        <v>2000</v>
      </c>
      <c r="AR55" s="25">
        <f>+'[1]Posting 9.1'!AR118</f>
        <v>0</v>
      </c>
      <c r="AS55" s="25">
        <f>+'[1]Posting 9.1'!AS118</f>
        <v>0</v>
      </c>
      <c r="AT55" s="25">
        <f>+'[1]Posting 9.1'!AT118</f>
        <v>0</v>
      </c>
      <c r="AU55" s="25">
        <f>+'[1]Posting 9.1'!AU118</f>
        <v>0</v>
      </c>
      <c r="AV55" s="25">
        <f>+'[1]Posting 9.1'!AV118</f>
        <v>0</v>
      </c>
      <c r="AW55" s="25">
        <f>+'[1]Posting 9.1'!AW118</f>
        <v>750</v>
      </c>
      <c r="AX55" s="25">
        <f>+'[1]Posting 9.1'!AX118</f>
        <v>24.88</v>
      </c>
      <c r="AY55" s="25">
        <f>+'[1]Posting 9.1'!AY118</f>
        <v>1000</v>
      </c>
      <c r="AZ55" s="25">
        <f>+'[1]Posting 9.1'!AZ118</f>
        <v>0</v>
      </c>
      <c r="BA55" s="25">
        <f>+'[1]Posting 9.1'!BA118</f>
        <v>0</v>
      </c>
      <c r="BB55" s="25">
        <f>+'[1]Posting 9.1'!BB118</f>
        <v>0</v>
      </c>
      <c r="BC55" s="25">
        <f>SUM(C55:BB55)</f>
        <v>75471.840723727626</v>
      </c>
      <c r="BE55" s="23"/>
      <c r="BF55" s="23"/>
      <c r="BG55" s="23"/>
      <c r="BH55" s="23"/>
      <c r="BI55" s="23"/>
      <c r="BJ55" s="23"/>
      <c r="BM55" s="23"/>
      <c r="BN55" s="23"/>
    </row>
    <row r="56" spans="1:66">
      <c r="A56" s="8"/>
      <c r="B56" s="9" t="s">
        <v>56</v>
      </c>
      <c r="C56" s="25">
        <f>+'[1]Posting 9.1'!C119+'[1]Posting 9.1'!C120+'[1]Posting 9.1'!C121</f>
        <v>0</v>
      </c>
      <c r="D56" s="25">
        <f>+'[1]Posting 9.1'!D119+'[1]Posting 9.1'!D120+'[1]Posting 9.1'!D121</f>
        <v>845841.67</v>
      </c>
      <c r="E56" s="25">
        <f>+'[1]Posting 9.1'!E119+'[1]Posting 9.1'!E120+'[1]Posting 9.1'!E121</f>
        <v>160000</v>
      </c>
      <c r="F56" s="25">
        <f>+'[1]Posting 9.1'!F119+'[1]Posting 9.1'!F120+'[1]Posting 9.1'!F121</f>
        <v>5421300</v>
      </c>
      <c r="G56" s="25">
        <f>+'[1]Posting 9.1'!G119+'[1]Posting 9.1'!G120+'[1]Posting 9.1'!G121</f>
        <v>130000</v>
      </c>
      <c r="H56" s="25">
        <f>+'[1]Posting 9.1'!H119+'[1]Posting 9.1'!H120+'[1]Posting 9.1'!H121</f>
        <v>2236800</v>
      </c>
      <c r="I56" s="25">
        <f>+'[1]Posting 9.1'!I119+'[1]Posting 9.1'!I120+'[1]Posting 9.1'!I121</f>
        <v>398639.60092</v>
      </c>
      <c r="J56" s="25">
        <f>+'[1]Posting 9.1'!J119+'[1]Posting 9.1'!J120+'[1]Posting 9.1'!J121</f>
        <v>0</v>
      </c>
      <c r="K56" s="25">
        <f>+'[1]Posting 9.1'!K119+'[1]Posting 9.1'!K120+'[1]Posting 9.1'!K121</f>
        <v>0</v>
      </c>
      <c r="L56" s="25">
        <f>+'[1]Posting 9.1'!L119+'[1]Posting 9.1'!L120+'[1]Posting 9.1'!L121</f>
        <v>0</v>
      </c>
      <c r="M56" s="25">
        <f>+'[1]Posting 9.1'!M119+'[1]Posting 9.1'!M120+'[1]Posting 9.1'!M121</f>
        <v>0</v>
      </c>
      <c r="N56" s="25">
        <f>+'[1]Posting 9.1'!N119+'[1]Posting 9.1'!N120+'[1]Posting 9.1'!N121</f>
        <v>0</v>
      </c>
      <c r="O56" s="25">
        <f>+'[1]Posting 9.1'!O119+'[1]Posting 9.1'!O120+'[1]Posting 9.1'!O121</f>
        <v>2700</v>
      </c>
      <c r="P56" s="25">
        <f>+'[1]Posting 9.1'!P119+'[1]Posting 9.1'!P120+'[1]Posting 9.1'!P121</f>
        <v>0</v>
      </c>
      <c r="Q56" s="25">
        <f>+'[1]Posting 9.1'!Q119+'[1]Posting 9.1'!Q120+'[1]Posting 9.1'!Q121</f>
        <v>14647.90749</v>
      </c>
      <c r="R56" s="25">
        <f>+'[1]Posting 9.1'!R119+'[1]Posting 9.1'!R120+'[1]Posting 9.1'!R121</f>
        <v>2010</v>
      </c>
      <c r="S56" s="25">
        <f>+'[1]Posting 9.1'!S119+'[1]Posting 9.1'!S120+'[1]Posting 9.1'!S121</f>
        <v>40000</v>
      </c>
      <c r="T56" s="25">
        <f>+'[1]Posting 9.1'!T119+'[1]Posting 9.1'!T120+'[1]Posting 9.1'!T121</f>
        <v>100000</v>
      </c>
      <c r="U56" s="25">
        <f>+'[1]Posting 9.1'!U119+'[1]Posting 9.1'!U120+'[1]Posting 9.1'!U121</f>
        <v>0</v>
      </c>
      <c r="V56" s="25">
        <f>+'[1]Posting 9.1'!V119+'[1]Posting 9.1'!V120+'[1]Posting 9.1'!V121</f>
        <v>26000</v>
      </c>
      <c r="W56" s="25">
        <f>+'[1]Posting 9.1'!W119+'[1]Posting 9.1'!W120+'[1]Posting 9.1'!W121</f>
        <v>44752.760999999999</v>
      </c>
      <c r="X56" s="25">
        <f>+'[1]Posting 9.1'!X119+'[1]Posting 9.1'!X120+'[1]Posting 9.1'!X121</f>
        <v>0</v>
      </c>
      <c r="Y56" s="25">
        <f>+'[1]Posting 9.1'!Y119+'[1]Posting 9.1'!Y120+'[1]Posting 9.1'!Y121</f>
        <v>2000</v>
      </c>
      <c r="Z56" s="25">
        <f>+'[1]Posting 9.1'!Z119+'[1]Posting 9.1'!Z120+'[1]Posting 9.1'!Z121</f>
        <v>24000</v>
      </c>
      <c r="AA56" s="25">
        <f>+'[1]Posting 9.1'!AA119+'[1]Posting 9.1'!AA120+'[1]Posting 9.1'!AA121</f>
        <v>3389.26</v>
      </c>
      <c r="AB56" s="25">
        <f>+'[1]Posting 9.1'!AB119+'[1]Posting 9.1'!AB120+'[1]Posting 9.1'!AB121</f>
        <v>9000</v>
      </c>
      <c r="AC56" s="25">
        <f>+'[1]Posting 9.1'!AC119+'[1]Posting 9.1'!AC120+'[1]Posting 9.1'!AC121</f>
        <v>41000</v>
      </c>
      <c r="AD56" s="25">
        <f>+'[1]Posting 9.1'!AD119+'[1]Posting 9.1'!AD120+'[1]Posting 9.1'!AD121</f>
        <v>2000</v>
      </c>
      <c r="AE56" s="25">
        <f>+'[1]Posting 9.1'!AE119+'[1]Posting 9.1'!AE120+'[1]Posting 9.1'!AE121</f>
        <v>0</v>
      </c>
      <c r="AF56" s="25">
        <f>+'[1]Posting 9.1'!AF119+'[1]Posting 9.1'!AF120+'[1]Posting 9.1'!AF121</f>
        <v>1000</v>
      </c>
      <c r="AG56" s="25">
        <f>+'[1]Posting 9.1'!AG119+'[1]Posting 9.1'!AG120+'[1]Posting 9.1'!AG121</f>
        <v>710</v>
      </c>
      <c r="AH56" s="25">
        <f>+'[1]Posting 9.1'!AH119+'[1]Posting 9.1'!AH120+'[1]Posting 9.1'!AH121</f>
        <v>9000</v>
      </c>
      <c r="AI56" s="25">
        <f>+'[1]Posting 9.1'!AI119+'[1]Posting 9.1'!AI120+'[1]Posting 9.1'!AI121</f>
        <v>0</v>
      </c>
      <c r="AJ56" s="25">
        <f>+'[1]Posting 9.1'!AJ119+'[1]Posting 9.1'!AJ120+'[1]Posting 9.1'!AJ121</f>
        <v>0</v>
      </c>
      <c r="AK56" s="25">
        <f>+'[1]Posting 9.1'!AK119+'[1]Posting 9.1'!AK120+'[1]Posting 9.1'!AK121</f>
        <v>0</v>
      </c>
      <c r="AL56" s="25">
        <f>+'[1]Posting 9.1'!AL119+'[1]Posting 9.1'!AL120+'[1]Posting 9.1'!AL121</f>
        <v>0</v>
      </c>
      <c r="AM56" s="25">
        <f>+'[1]Posting 9.1'!AM119+'[1]Posting 9.1'!AM120+'[1]Posting 9.1'!AM121</f>
        <v>0</v>
      </c>
      <c r="AN56" s="25">
        <f>+'[1]Posting 9.1'!AN119+'[1]Posting 9.1'!AN120+'[1]Posting 9.1'!AN121</f>
        <v>0</v>
      </c>
      <c r="AO56" s="25">
        <f>+'[1]Posting 9.1'!AO119+'[1]Posting 9.1'!AO120+'[1]Posting 9.1'!AO121</f>
        <v>46850</v>
      </c>
      <c r="AP56" s="25">
        <f>+'[1]Posting 9.1'!AP119+'[1]Posting 9.1'!AP120+'[1]Posting 9.1'!AP121</f>
        <v>0</v>
      </c>
      <c r="AQ56" s="25">
        <f>+'[1]Posting 9.1'!AQ119+'[1]Posting 9.1'!AQ120+'[1]Posting 9.1'!AQ121</f>
        <v>0</v>
      </c>
      <c r="AR56" s="25">
        <f>+'[1]Posting 9.1'!AR119+'[1]Posting 9.1'!AR120+'[1]Posting 9.1'!AR121</f>
        <v>0</v>
      </c>
      <c r="AS56" s="25">
        <f>+'[1]Posting 9.1'!AS119+'[1]Posting 9.1'!AS120+'[1]Posting 9.1'!AS121</f>
        <v>0</v>
      </c>
      <c r="AT56" s="25">
        <f>+'[1]Posting 9.1'!AT119+'[1]Posting 9.1'!AT120+'[1]Posting 9.1'!AT121</f>
        <v>0</v>
      </c>
      <c r="AU56" s="25">
        <f>+'[1]Posting 9.1'!AU119+'[1]Posting 9.1'!AU120+'[1]Posting 9.1'!AU121</f>
        <v>0</v>
      </c>
      <c r="AV56" s="25">
        <f>+'[1]Posting 9.1'!AV119+'[1]Posting 9.1'!AV120+'[1]Posting 9.1'!AV121</f>
        <v>0</v>
      </c>
      <c r="AW56" s="25">
        <f>+'[1]Posting 9.1'!AW119+'[1]Posting 9.1'!AW120+'[1]Posting 9.1'!AW121</f>
        <v>0</v>
      </c>
      <c r="AX56" s="25">
        <f>+'[1]Posting 9.1'!AX119+'[1]Posting 9.1'!AX120+'[1]Posting 9.1'!AX121</f>
        <v>0</v>
      </c>
      <c r="AY56" s="25">
        <f>+'[1]Posting 9.1'!AY119+'[1]Posting 9.1'!AY120+'[1]Posting 9.1'!AY121</f>
        <v>0</v>
      </c>
      <c r="AZ56" s="25">
        <f>+'[1]Posting 9.1'!AZ119+'[1]Posting 9.1'!AZ120+'[1]Posting 9.1'!AZ121</f>
        <v>0</v>
      </c>
      <c r="BA56" s="25">
        <f>+'[1]Posting 9.1'!BA119+'[1]Posting 9.1'!BA120+'[1]Posting 9.1'!BA121</f>
        <v>1.99</v>
      </c>
      <c r="BB56" s="25">
        <f>+'[1]Posting 9.1'!BB119+'[1]Posting 9.1'!BB120+'[1]Posting 9.1'!BB121</f>
        <v>0</v>
      </c>
      <c r="BC56" s="25">
        <f>SUM(C56:BB56)</f>
        <v>9561643.1894099992</v>
      </c>
      <c r="BE56" s="23"/>
      <c r="BF56" s="23"/>
      <c r="BG56" s="23"/>
      <c r="BH56" s="23"/>
      <c r="BI56" s="23"/>
      <c r="BJ56" s="23"/>
      <c r="BM56" s="23"/>
      <c r="BN56" s="23"/>
    </row>
    <row r="57" spans="1:66">
      <c r="A57" s="5">
        <v>6</v>
      </c>
      <c r="B57" s="19" t="s">
        <v>57</v>
      </c>
      <c r="C57" s="24">
        <f t="shared" ref="C57:BC57" si="15">SUM(C58:C59)</f>
        <v>13564500.7579</v>
      </c>
      <c r="D57" s="24">
        <f t="shared" si="15"/>
        <v>26936943.079999998</v>
      </c>
      <c r="E57" s="24">
        <f t="shared" si="15"/>
        <v>25791054</v>
      </c>
      <c r="F57" s="24">
        <f t="shared" si="15"/>
        <v>41922472.230509996</v>
      </c>
      <c r="G57" s="24">
        <f t="shared" si="15"/>
        <v>25117359.781950001</v>
      </c>
      <c r="H57" s="24">
        <f t="shared" si="15"/>
        <v>33523637.477770001</v>
      </c>
      <c r="I57" s="24">
        <f t="shared" si="15"/>
        <v>20337915.077860001</v>
      </c>
      <c r="J57" s="24">
        <f t="shared" si="15"/>
        <v>9658506.8239500001</v>
      </c>
      <c r="K57" s="24">
        <f t="shared" si="15"/>
        <v>5586094.2558300002</v>
      </c>
      <c r="L57" s="24">
        <f t="shared" si="15"/>
        <v>4950117.4121300001</v>
      </c>
      <c r="M57" s="24">
        <f t="shared" si="15"/>
        <v>2181841.3478490501</v>
      </c>
      <c r="N57" s="24">
        <f t="shared" si="15"/>
        <v>2941661.1895099999</v>
      </c>
      <c r="O57" s="24">
        <f t="shared" si="15"/>
        <v>12320428.134610001</v>
      </c>
      <c r="P57" s="24">
        <f t="shared" si="15"/>
        <v>6075489.75</v>
      </c>
      <c r="Q57" s="24">
        <f t="shared" si="15"/>
        <v>4990761.4566200003</v>
      </c>
      <c r="R57" s="24">
        <f t="shared" si="15"/>
        <v>10094196.390000001</v>
      </c>
      <c r="S57" s="24">
        <f t="shared" si="15"/>
        <v>7254680.2085899999</v>
      </c>
      <c r="T57" s="24">
        <f t="shared" si="15"/>
        <v>22899291.094309997</v>
      </c>
      <c r="U57" s="24">
        <f t="shared" si="15"/>
        <v>10483660.01323</v>
      </c>
      <c r="V57" s="24">
        <f t="shared" si="15"/>
        <v>5677829.0910499999</v>
      </c>
      <c r="W57" s="24">
        <f t="shared" si="15"/>
        <v>14931036.878280001</v>
      </c>
      <c r="X57" s="24">
        <f t="shared" si="15"/>
        <v>5784034.0584300002</v>
      </c>
      <c r="Y57" s="24">
        <f t="shared" si="15"/>
        <v>5806265</v>
      </c>
      <c r="Z57" s="24">
        <f t="shared" si="15"/>
        <v>2056009.6029999999</v>
      </c>
      <c r="AA57" s="24">
        <f t="shared" si="15"/>
        <v>25688321.338250004</v>
      </c>
      <c r="AB57" s="24">
        <f t="shared" si="15"/>
        <v>826627.36464000004</v>
      </c>
      <c r="AC57" s="24">
        <f t="shared" si="15"/>
        <v>3851288.8460500003</v>
      </c>
      <c r="AD57" s="24">
        <f t="shared" si="15"/>
        <v>6180049.3384499997</v>
      </c>
      <c r="AE57" s="24">
        <f t="shared" si="15"/>
        <v>2053190.92732</v>
      </c>
      <c r="AF57" s="24">
        <f t="shared" si="15"/>
        <v>5648046.99199</v>
      </c>
      <c r="AG57" s="24">
        <f t="shared" si="15"/>
        <v>10807794.096839998</v>
      </c>
      <c r="AH57" s="24">
        <f t="shared" si="15"/>
        <v>2075385.9241999998</v>
      </c>
      <c r="AI57" s="24">
        <f t="shared" si="15"/>
        <v>2350388.8686599997</v>
      </c>
      <c r="AJ57" s="24">
        <f t="shared" si="15"/>
        <v>5984650.4751899997</v>
      </c>
      <c r="AK57" s="24">
        <f t="shared" si="15"/>
        <v>2893509.7345999996</v>
      </c>
      <c r="AL57" s="24">
        <f t="shared" si="15"/>
        <v>9962810.7084100004</v>
      </c>
      <c r="AM57" s="24">
        <f t="shared" si="15"/>
        <v>19718607.69334</v>
      </c>
      <c r="AN57" s="24">
        <f t="shared" si="15"/>
        <v>483552.92910000001</v>
      </c>
      <c r="AO57" s="24">
        <f t="shared" si="15"/>
        <v>5715874.7285899995</v>
      </c>
      <c r="AP57" s="24">
        <f t="shared" si="15"/>
        <v>3785201.3121999996</v>
      </c>
      <c r="AQ57" s="24">
        <f t="shared" si="15"/>
        <v>1516089.06</v>
      </c>
      <c r="AR57" s="24">
        <f t="shared" si="15"/>
        <v>2583883</v>
      </c>
      <c r="AS57" s="24">
        <f t="shared" si="15"/>
        <v>2234621.1412300002</v>
      </c>
      <c r="AT57" s="24">
        <f t="shared" si="15"/>
        <v>6591361.7268500002</v>
      </c>
      <c r="AU57" s="24">
        <f t="shared" si="15"/>
        <v>4085745.3844600003</v>
      </c>
      <c r="AV57" s="24">
        <f t="shared" si="15"/>
        <v>1547806.8670000001</v>
      </c>
      <c r="AW57" s="24">
        <f t="shared" si="15"/>
        <v>647053.86181999999</v>
      </c>
      <c r="AX57" s="24">
        <f t="shared" si="15"/>
        <v>2975826.23</v>
      </c>
      <c r="AY57" s="24">
        <f t="shared" si="15"/>
        <v>11348396.765000001</v>
      </c>
      <c r="AZ57" s="24">
        <f t="shared" si="15"/>
        <v>29057772.308619995</v>
      </c>
      <c r="BA57" s="24">
        <f t="shared" si="15"/>
        <v>477782.72</v>
      </c>
      <c r="BB57" s="24">
        <f t="shared" si="15"/>
        <v>3503506.2031099997</v>
      </c>
      <c r="BC57" s="24">
        <f t="shared" si="15"/>
        <v>495480931.65929902</v>
      </c>
      <c r="BE57" s="23"/>
      <c r="BF57" s="23"/>
      <c r="BG57" s="23"/>
      <c r="BH57" s="23"/>
      <c r="BI57" s="23"/>
      <c r="BJ57" s="23"/>
      <c r="BM57" s="23"/>
      <c r="BN57" s="23"/>
    </row>
    <row r="58" spans="1:66">
      <c r="A58" s="8"/>
      <c r="B58" s="9" t="s">
        <v>58</v>
      </c>
      <c r="C58" s="25">
        <f>+'[1]Posting 9.1'!C123</f>
        <v>0</v>
      </c>
      <c r="D58" s="25">
        <f>+'[1]Posting 9.1'!D123</f>
        <v>0</v>
      </c>
      <c r="E58" s="25">
        <f>+'[1]Posting 9.1'!E123</f>
        <v>0</v>
      </c>
      <c r="F58" s="25">
        <f>+'[1]Posting 9.1'!F123</f>
        <v>0</v>
      </c>
      <c r="G58" s="25">
        <f>+'[1]Posting 9.1'!G123</f>
        <v>0</v>
      </c>
      <c r="H58" s="25">
        <f>+'[1]Posting 9.1'!H123</f>
        <v>33523637.477770001</v>
      </c>
      <c r="I58" s="25">
        <f>+'[1]Posting 9.1'!I123</f>
        <v>0</v>
      </c>
      <c r="J58" s="25">
        <f>+'[1]Posting 9.1'!J123</f>
        <v>0</v>
      </c>
      <c r="K58" s="25">
        <f>+'[1]Posting 9.1'!K123</f>
        <v>5586094.2558300002</v>
      </c>
      <c r="L58" s="25">
        <f>+'[1]Posting 9.1'!L123</f>
        <v>0</v>
      </c>
      <c r="M58" s="25">
        <f>+'[1]Posting 9.1'!M123</f>
        <v>0</v>
      </c>
      <c r="N58" s="25">
        <f>+'[1]Posting 9.1'!N123</f>
        <v>0</v>
      </c>
      <c r="O58" s="25">
        <f>+'[1]Posting 9.1'!O123</f>
        <v>0</v>
      </c>
      <c r="P58" s="25">
        <f>+'[1]Posting 9.1'!P123</f>
        <v>0</v>
      </c>
      <c r="Q58" s="25">
        <f>+'[1]Posting 9.1'!Q123</f>
        <v>0</v>
      </c>
      <c r="R58" s="25">
        <f>+'[1]Posting 9.1'!R123</f>
        <v>0</v>
      </c>
      <c r="S58" s="25">
        <f>+'[1]Posting 9.1'!S123</f>
        <v>0</v>
      </c>
      <c r="T58" s="25">
        <f>+'[1]Posting 9.1'!T123</f>
        <v>0</v>
      </c>
      <c r="U58" s="25">
        <f>+'[1]Posting 9.1'!U123</f>
        <v>0</v>
      </c>
      <c r="V58" s="25">
        <f>+'[1]Posting 9.1'!V123</f>
        <v>0</v>
      </c>
      <c r="W58" s="25">
        <f>+'[1]Posting 9.1'!W123</f>
        <v>0</v>
      </c>
      <c r="X58" s="25">
        <f>+'[1]Posting 9.1'!X123</f>
        <v>0</v>
      </c>
      <c r="Y58" s="25">
        <f>+'[1]Posting 9.1'!Y123</f>
        <v>5806265</v>
      </c>
      <c r="Z58" s="25">
        <f>+'[1]Posting 9.1'!Z123</f>
        <v>0</v>
      </c>
      <c r="AA58" s="25">
        <f>+'[1]Posting 9.1'!AA123</f>
        <v>0</v>
      </c>
      <c r="AB58" s="25">
        <f>+'[1]Posting 9.1'!AB123</f>
        <v>0</v>
      </c>
      <c r="AC58" s="25">
        <f>+'[1]Posting 9.1'!AC123</f>
        <v>0</v>
      </c>
      <c r="AD58" s="25">
        <f>+'[1]Posting 9.1'!AD123</f>
        <v>0</v>
      </c>
      <c r="AE58" s="25">
        <f>+'[1]Posting 9.1'!AE123</f>
        <v>0</v>
      </c>
      <c r="AF58" s="25">
        <f>+'[1]Posting 9.1'!AF123</f>
        <v>0</v>
      </c>
      <c r="AG58" s="25">
        <f>+'[1]Posting 9.1'!AG123</f>
        <v>0</v>
      </c>
      <c r="AH58" s="25">
        <f>+'[1]Posting 9.1'!AH123</f>
        <v>0</v>
      </c>
      <c r="AI58" s="25">
        <f>+'[1]Posting 9.1'!AI123</f>
        <v>0</v>
      </c>
      <c r="AJ58" s="25">
        <f>+'[1]Posting 9.1'!AJ123</f>
        <v>0</v>
      </c>
      <c r="AK58" s="25">
        <f>+'[1]Posting 9.1'!AK123</f>
        <v>0</v>
      </c>
      <c r="AL58" s="25">
        <f>+'[1]Posting 9.1'!AL123</f>
        <v>0</v>
      </c>
      <c r="AM58" s="25">
        <f>+'[1]Posting 9.1'!AM123</f>
        <v>0</v>
      </c>
      <c r="AN58" s="25">
        <f>+'[1]Posting 9.1'!AN123</f>
        <v>0</v>
      </c>
      <c r="AO58" s="25">
        <f>+'[1]Posting 9.1'!AO123</f>
        <v>0</v>
      </c>
      <c r="AP58" s="25">
        <f>+'[1]Posting 9.1'!AP123</f>
        <v>0</v>
      </c>
      <c r="AQ58" s="25">
        <f>+'[1]Posting 9.1'!AQ123</f>
        <v>0</v>
      </c>
      <c r="AR58" s="25">
        <f>+'[1]Posting 9.1'!AR123</f>
        <v>0</v>
      </c>
      <c r="AS58" s="25">
        <f>+'[1]Posting 9.1'!AS123</f>
        <v>0</v>
      </c>
      <c r="AT58" s="25">
        <f>+'[1]Posting 9.1'!AT123</f>
        <v>0</v>
      </c>
      <c r="AU58" s="25">
        <f>+'[1]Posting 9.1'!AU123</f>
        <v>0</v>
      </c>
      <c r="AV58" s="25">
        <f>+'[1]Posting 9.1'!AV123</f>
        <v>0</v>
      </c>
      <c r="AW58" s="25">
        <f>+'[1]Posting 9.1'!AW123</f>
        <v>0</v>
      </c>
      <c r="AX58" s="25">
        <f>+'[1]Posting 9.1'!AX123</f>
        <v>0</v>
      </c>
      <c r="AY58" s="25">
        <f>+'[1]Posting 9.1'!AY123</f>
        <v>0</v>
      </c>
      <c r="AZ58" s="25">
        <f>+'[1]Posting 9.1'!AZ123</f>
        <v>0</v>
      </c>
      <c r="BA58" s="25">
        <f>+'[1]Posting 9.1'!BA123</f>
        <v>0</v>
      </c>
      <c r="BB58" s="25">
        <f>+'[1]Posting 9.1'!BB123</f>
        <v>0</v>
      </c>
      <c r="BC58" s="25">
        <f>SUM(C58:BB58)</f>
        <v>44915996.733599998</v>
      </c>
      <c r="BE58" s="23"/>
      <c r="BF58" s="23"/>
      <c r="BG58" s="23"/>
      <c r="BH58" s="23"/>
      <c r="BI58" s="23"/>
      <c r="BJ58" s="23"/>
      <c r="BM58" s="23"/>
      <c r="BN58" s="23"/>
    </row>
    <row r="59" spans="1:66">
      <c r="A59" s="8"/>
      <c r="B59" s="9" t="s">
        <v>59</v>
      </c>
      <c r="C59" s="25">
        <f>+'[1]Posting 9.1'!C124</f>
        <v>13564500.7579</v>
      </c>
      <c r="D59" s="25">
        <f>+'[1]Posting 9.1'!D124</f>
        <v>26936943.079999998</v>
      </c>
      <c r="E59" s="25">
        <f>+'[1]Posting 9.1'!E124</f>
        <v>25791054</v>
      </c>
      <c r="F59" s="25">
        <f>+'[1]Posting 9.1'!F124</f>
        <v>41922472.230509996</v>
      </c>
      <c r="G59" s="25">
        <f>+'[1]Posting 9.1'!G124</f>
        <v>25117359.781950001</v>
      </c>
      <c r="H59" s="25">
        <f>+'[1]Posting 9.1'!H124</f>
        <v>0</v>
      </c>
      <c r="I59" s="25">
        <f>+'[1]Posting 9.1'!I124</f>
        <v>20337915.077860001</v>
      </c>
      <c r="J59" s="25">
        <f>+'[1]Posting 9.1'!J124</f>
        <v>9658506.8239500001</v>
      </c>
      <c r="K59" s="25">
        <f>+'[1]Posting 9.1'!K124</f>
        <v>0</v>
      </c>
      <c r="L59" s="25">
        <f>+'[1]Posting 9.1'!L124</f>
        <v>4950117.4121300001</v>
      </c>
      <c r="M59" s="25">
        <f>+'[1]Posting 9.1'!M124</f>
        <v>2181841.3478490501</v>
      </c>
      <c r="N59" s="25">
        <f>+'[1]Posting 9.1'!N124</f>
        <v>2941661.1895099999</v>
      </c>
      <c r="O59" s="25">
        <f>+'[1]Posting 9.1'!O124</f>
        <v>12320428.134610001</v>
      </c>
      <c r="P59" s="25">
        <f>+'[1]Posting 9.1'!P124</f>
        <v>6075489.75</v>
      </c>
      <c r="Q59" s="25">
        <f>+'[1]Posting 9.1'!Q124</f>
        <v>4990761.4566200003</v>
      </c>
      <c r="R59" s="25">
        <f>+'[1]Posting 9.1'!R124</f>
        <v>10094196.390000001</v>
      </c>
      <c r="S59" s="25">
        <f>+'[1]Posting 9.1'!S124</f>
        <v>7254680.2085899999</v>
      </c>
      <c r="T59" s="25">
        <f>+'[1]Posting 9.1'!T124</f>
        <v>22899291.094309997</v>
      </c>
      <c r="U59" s="25">
        <f>+'[1]Posting 9.1'!U124</f>
        <v>10483660.01323</v>
      </c>
      <c r="V59" s="25">
        <f>+'[1]Posting 9.1'!V124</f>
        <v>5677829.0910499999</v>
      </c>
      <c r="W59" s="25">
        <f>+'[1]Posting 9.1'!W124</f>
        <v>14931036.878280001</v>
      </c>
      <c r="X59" s="25">
        <f>+'[1]Posting 9.1'!X124</f>
        <v>5784034.0584300002</v>
      </c>
      <c r="Y59" s="25">
        <f>+'[1]Posting 9.1'!Y124</f>
        <v>0</v>
      </c>
      <c r="Z59" s="25">
        <f>+'[1]Posting 9.1'!Z124</f>
        <v>2056009.6029999999</v>
      </c>
      <c r="AA59" s="25">
        <f>+'[1]Posting 9.1'!AA124</f>
        <v>25688321.338250004</v>
      </c>
      <c r="AB59" s="25">
        <f>+'[1]Posting 9.1'!AB124</f>
        <v>826627.36464000004</v>
      </c>
      <c r="AC59" s="25">
        <f>+'[1]Posting 9.1'!AC124</f>
        <v>3851288.8460500003</v>
      </c>
      <c r="AD59" s="25">
        <f>+'[1]Posting 9.1'!AD124</f>
        <v>6180049.3384499997</v>
      </c>
      <c r="AE59" s="25">
        <f>+'[1]Posting 9.1'!AE124</f>
        <v>2053190.92732</v>
      </c>
      <c r="AF59" s="25">
        <f>+'[1]Posting 9.1'!AF124</f>
        <v>5648046.99199</v>
      </c>
      <c r="AG59" s="25">
        <f>+'[1]Posting 9.1'!AG124</f>
        <v>10807794.096839998</v>
      </c>
      <c r="AH59" s="25">
        <f>+'[1]Posting 9.1'!AH124</f>
        <v>2075385.9241999998</v>
      </c>
      <c r="AI59" s="25">
        <f>+'[1]Posting 9.1'!AI124</f>
        <v>2350388.8686599997</v>
      </c>
      <c r="AJ59" s="25">
        <f>+'[1]Posting 9.1'!AJ124</f>
        <v>5984650.4751899997</v>
      </c>
      <c r="AK59" s="25">
        <f>+'[1]Posting 9.1'!AK124</f>
        <v>2893509.7345999996</v>
      </c>
      <c r="AL59" s="25">
        <f>+'[1]Posting 9.1'!AL124</f>
        <v>9962810.7084100004</v>
      </c>
      <c r="AM59" s="25">
        <f>+'[1]Posting 9.1'!AM124</f>
        <v>19718607.69334</v>
      </c>
      <c r="AN59" s="25">
        <f>+'[1]Posting 9.1'!AN124</f>
        <v>483552.92910000001</v>
      </c>
      <c r="AO59" s="25">
        <f>+'[1]Posting 9.1'!AO124</f>
        <v>5715874.7285899995</v>
      </c>
      <c r="AP59" s="25">
        <f>+'[1]Posting 9.1'!AP124</f>
        <v>3785201.3121999996</v>
      </c>
      <c r="AQ59" s="25">
        <f>+'[1]Posting 9.1'!AQ124</f>
        <v>1516089.06</v>
      </c>
      <c r="AR59" s="25">
        <f>+'[1]Posting 9.1'!AR124</f>
        <v>2583883</v>
      </c>
      <c r="AS59" s="25">
        <f>+'[1]Posting 9.1'!AS124</f>
        <v>2234621.1412300002</v>
      </c>
      <c r="AT59" s="25">
        <f>+'[1]Posting 9.1'!AT124</f>
        <v>6591361.7268500002</v>
      </c>
      <c r="AU59" s="25">
        <f>+'[1]Posting 9.1'!AU124</f>
        <v>4085745.3844600003</v>
      </c>
      <c r="AV59" s="25">
        <f>+'[1]Posting 9.1'!AV124</f>
        <v>1547806.8670000001</v>
      </c>
      <c r="AW59" s="25">
        <f>+'[1]Posting 9.1'!AW124</f>
        <v>647053.86181999999</v>
      </c>
      <c r="AX59" s="25">
        <f>+'[1]Posting 9.1'!AX124</f>
        <v>2975826.23</v>
      </c>
      <c r="AY59" s="25">
        <f>+'[1]Posting 9.1'!AY124</f>
        <v>11348396.765000001</v>
      </c>
      <c r="AZ59" s="25">
        <f>+'[1]Posting 9.1'!AZ124</f>
        <v>29057772.308619995</v>
      </c>
      <c r="BA59" s="25">
        <f>+'[1]Posting 9.1'!BA124</f>
        <v>477782.72</v>
      </c>
      <c r="BB59" s="25">
        <f>+'[1]Posting 9.1'!BB124</f>
        <v>3503506.2031099997</v>
      </c>
      <c r="BC59" s="25">
        <f>SUM(C59:BB59)</f>
        <v>450564934.925699</v>
      </c>
      <c r="BE59" s="23"/>
      <c r="BF59" s="23"/>
      <c r="BG59" s="23"/>
      <c r="BH59" s="23"/>
      <c r="BI59" s="23"/>
      <c r="BJ59" s="23"/>
      <c r="BM59" s="23"/>
      <c r="BN59" s="23"/>
    </row>
    <row r="60" spans="1:66">
      <c r="A60" s="5">
        <v>7</v>
      </c>
      <c r="B60" s="19" t="s">
        <v>60</v>
      </c>
      <c r="C60" s="24">
        <f>SUM(C61:C66)</f>
        <v>103956.60579443304</v>
      </c>
      <c r="D60" s="24">
        <f t="shared" ref="D60:BC60" si="16">SUM(D61:D66)</f>
        <v>371463.88733000006</v>
      </c>
      <c r="E60" s="24">
        <f t="shared" si="16"/>
        <v>179752</v>
      </c>
      <c r="F60" s="24">
        <f t="shared" si="16"/>
        <v>276738.00607999996</v>
      </c>
      <c r="G60" s="24">
        <f t="shared" si="16"/>
        <v>284944.89669999998</v>
      </c>
      <c r="H60" s="24">
        <f t="shared" si="16"/>
        <v>356084.07623000001</v>
      </c>
      <c r="I60" s="24">
        <f t="shared" si="16"/>
        <v>265610.27357000002</v>
      </c>
      <c r="J60" s="24">
        <f t="shared" si="16"/>
        <v>72048.455409999995</v>
      </c>
      <c r="K60" s="24">
        <f t="shared" si="16"/>
        <v>23413.073390000001</v>
      </c>
      <c r="L60" s="24">
        <f t="shared" si="16"/>
        <v>15579.038764999999</v>
      </c>
      <c r="M60" s="24">
        <f t="shared" si="16"/>
        <v>26118.109250000001</v>
      </c>
      <c r="N60" s="24">
        <f t="shared" si="16"/>
        <v>5981.7181999999993</v>
      </c>
      <c r="O60" s="24">
        <f t="shared" si="16"/>
        <v>95524.301099999997</v>
      </c>
      <c r="P60" s="24">
        <f t="shared" si="16"/>
        <v>31954.28</v>
      </c>
      <c r="Q60" s="24">
        <f t="shared" si="16"/>
        <v>48697.571693609178</v>
      </c>
      <c r="R60" s="24">
        <f t="shared" si="16"/>
        <v>94578.13</v>
      </c>
      <c r="S60" s="24">
        <f t="shared" si="16"/>
        <v>188130.08446183248</v>
      </c>
      <c r="T60" s="24">
        <f t="shared" si="16"/>
        <v>203371.9177024354</v>
      </c>
      <c r="U60" s="24">
        <f t="shared" si="16"/>
        <v>98898.119429999992</v>
      </c>
      <c r="V60" s="24">
        <f t="shared" si="16"/>
        <v>29970.128479999999</v>
      </c>
      <c r="W60" s="24">
        <f t="shared" si="16"/>
        <v>322706.06765000004</v>
      </c>
      <c r="X60" s="24">
        <f t="shared" si="16"/>
        <v>120214.57693999998</v>
      </c>
      <c r="Y60" s="24">
        <f t="shared" si="16"/>
        <v>3045</v>
      </c>
      <c r="Z60" s="24">
        <f t="shared" si="16"/>
        <v>17203.43115</v>
      </c>
      <c r="AA60" s="24">
        <f t="shared" si="16"/>
        <v>223700.24208000003</v>
      </c>
      <c r="AB60" s="24">
        <f t="shared" si="16"/>
        <v>20631.355700499997</v>
      </c>
      <c r="AC60" s="24">
        <f t="shared" si="16"/>
        <v>53233.622560000003</v>
      </c>
      <c r="AD60" s="24">
        <f t="shared" si="16"/>
        <v>23293.35295</v>
      </c>
      <c r="AE60" s="24">
        <f t="shared" si="16"/>
        <v>7500.1576900000009</v>
      </c>
      <c r="AF60" s="24">
        <f t="shared" si="16"/>
        <v>11074.81064</v>
      </c>
      <c r="AG60" s="24">
        <f t="shared" si="16"/>
        <v>87755.202229999995</v>
      </c>
      <c r="AH60" s="24">
        <f t="shared" si="16"/>
        <v>31705.581620000001</v>
      </c>
      <c r="AI60" s="24">
        <f t="shared" si="16"/>
        <v>7172.2639099999988</v>
      </c>
      <c r="AJ60" s="24">
        <f t="shared" si="16"/>
        <v>97759.444220000005</v>
      </c>
      <c r="AK60" s="24">
        <f t="shared" si="16"/>
        <v>28403.741300000002</v>
      </c>
      <c r="AL60" s="24">
        <f t="shared" si="16"/>
        <v>76235.700389958321</v>
      </c>
      <c r="AM60" s="24">
        <f t="shared" si="16"/>
        <v>44629.475030000001</v>
      </c>
      <c r="AN60" s="24">
        <f t="shared" si="16"/>
        <v>1926.8031300000002</v>
      </c>
      <c r="AO60" s="24">
        <f t="shared" si="16"/>
        <v>13809.298960969487</v>
      </c>
      <c r="AP60" s="24">
        <f t="shared" si="16"/>
        <v>26820.835379999997</v>
      </c>
      <c r="AQ60" s="24">
        <f t="shared" si="16"/>
        <v>28170.06</v>
      </c>
      <c r="AR60" s="24">
        <f t="shared" si="16"/>
        <v>9182</v>
      </c>
      <c r="AS60" s="24">
        <f t="shared" si="16"/>
        <v>42746.795119999995</v>
      </c>
      <c r="AT60" s="24">
        <f t="shared" si="16"/>
        <v>37260.166090000006</v>
      </c>
      <c r="AU60" s="24">
        <f t="shared" si="16"/>
        <v>30833.657860000003</v>
      </c>
      <c r="AV60" s="24">
        <f t="shared" si="16"/>
        <v>4339.6659200000004</v>
      </c>
      <c r="AW60" s="24">
        <f t="shared" si="16"/>
        <v>5245.3070800000005</v>
      </c>
      <c r="AX60" s="24">
        <f t="shared" si="16"/>
        <v>15109.25</v>
      </c>
      <c r="AY60" s="24">
        <f t="shared" si="16"/>
        <v>210154.31182</v>
      </c>
      <c r="AZ60" s="24">
        <f t="shared" si="16"/>
        <v>269637.79713999998</v>
      </c>
      <c r="BA60" s="24">
        <f t="shared" si="16"/>
        <v>1692.11</v>
      </c>
      <c r="BB60" s="24">
        <f t="shared" si="16"/>
        <v>37355.588325803517</v>
      </c>
      <c r="BC60" s="24">
        <f t="shared" si="16"/>
        <v>4683362.3464745414</v>
      </c>
      <c r="BE60" s="23"/>
      <c r="BF60" s="23"/>
      <c r="BG60" s="23"/>
      <c r="BH60" s="23"/>
      <c r="BI60" s="23"/>
      <c r="BJ60" s="23"/>
      <c r="BM60" s="23"/>
      <c r="BN60" s="23"/>
    </row>
    <row r="61" spans="1:66">
      <c r="A61" s="8"/>
      <c r="B61" s="9" t="s">
        <v>61</v>
      </c>
      <c r="C61" s="25">
        <f>+'[1]Posting 9.1'!C126</f>
        <v>4596.0377099999996</v>
      </c>
      <c r="D61" s="25">
        <f>+'[1]Posting 9.1'!D126</f>
        <v>40981.330999999998</v>
      </c>
      <c r="E61" s="25">
        <f>+'[1]Posting 9.1'!E126</f>
        <v>0</v>
      </c>
      <c r="F61" s="25">
        <f>+'[1]Posting 9.1'!F126</f>
        <v>63789.523999999998</v>
      </c>
      <c r="G61" s="25">
        <f>+'[1]Posting 9.1'!G126</f>
        <v>230418.96</v>
      </c>
      <c r="H61" s="25">
        <f>+'[1]Posting 9.1'!H126</f>
        <v>181795.63831000001</v>
      </c>
      <c r="I61" s="25">
        <f>+'[1]Posting 9.1'!I126</f>
        <v>201855.986</v>
      </c>
      <c r="J61" s="25">
        <f>+'[1]Posting 9.1'!J126</f>
        <v>15779.5</v>
      </c>
      <c r="K61" s="25">
        <f>+'[1]Posting 9.1'!K126</f>
        <v>0</v>
      </c>
      <c r="L61" s="25">
        <f>+'[1]Posting 9.1'!L126</f>
        <v>0</v>
      </c>
      <c r="M61" s="25">
        <f>+'[1]Posting 9.1'!M126</f>
        <v>0</v>
      </c>
      <c r="N61" s="25">
        <f>+'[1]Posting 9.1'!N126</f>
        <v>0</v>
      </c>
      <c r="O61" s="25">
        <f>+'[1]Posting 9.1'!O126</f>
        <v>11025</v>
      </c>
      <c r="P61" s="25">
        <f>+'[1]Posting 9.1'!P126</f>
        <v>6994.12</v>
      </c>
      <c r="Q61" s="25">
        <f>+'[1]Posting 9.1'!Q126</f>
        <v>0</v>
      </c>
      <c r="R61" s="25">
        <f>+'[1]Posting 9.1'!R126</f>
        <v>18150.599999999999</v>
      </c>
      <c r="S61" s="25">
        <f>+'[1]Posting 9.1'!S126</f>
        <v>0</v>
      </c>
      <c r="T61" s="25">
        <f>+'[1]Posting 9.1'!T126</f>
        <v>106242.125</v>
      </c>
      <c r="U61" s="25">
        <f>+'[1]Posting 9.1'!U126</f>
        <v>11445.644</v>
      </c>
      <c r="V61" s="25">
        <f>+'[1]Posting 9.1'!V126</f>
        <v>7854</v>
      </c>
      <c r="W61" s="25">
        <f>+'[1]Posting 9.1'!W126</f>
        <v>0</v>
      </c>
      <c r="X61" s="25">
        <f>+'[1]Posting 9.1'!X126</f>
        <v>0</v>
      </c>
      <c r="Y61" s="25">
        <f>+'[1]Posting 9.1'!Y126</f>
        <v>0</v>
      </c>
      <c r="Z61" s="25">
        <f>+'[1]Posting 9.1'!Z126</f>
        <v>0</v>
      </c>
      <c r="AA61" s="25">
        <f>+'[1]Posting 9.1'!AA126</f>
        <v>55463.873399999997</v>
      </c>
      <c r="AB61" s="25">
        <f>+'[1]Posting 9.1'!AB126</f>
        <v>6435.1396850000001</v>
      </c>
      <c r="AC61" s="25">
        <f>+'[1]Posting 9.1'!AC126</f>
        <v>0</v>
      </c>
      <c r="AD61" s="25">
        <f>+'[1]Posting 9.1'!AD126</f>
        <v>0</v>
      </c>
      <c r="AE61" s="25">
        <f>+'[1]Posting 9.1'!AE126</f>
        <v>0</v>
      </c>
      <c r="AF61" s="25">
        <f>+'[1]Posting 9.1'!AF126</f>
        <v>0</v>
      </c>
      <c r="AG61" s="25">
        <f>+'[1]Posting 9.1'!AG126</f>
        <v>0</v>
      </c>
      <c r="AH61" s="25">
        <f>+'[1]Posting 9.1'!AH126</f>
        <v>0</v>
      </c>
      <c r="AI61" s="25">
        <f>+'[1]Posting 9.1'!AI126</f>
        <v>0</v>
      </c>
      <c r="AJ61" s="25">
        <f>+'[1]Posting 9.1'!AJ126</f>
        <v>41659.800000000003</v>
      </c>
      <c r="AK61" s="25">
        <f>+'[1]Posting 9.1'!AK126</f>
        <v>16931</v>
      </c>
      <c r="AL61" s="25">
        <f>+'[1]Posting 9.1'!AL126</f>
        <v>8593.670636666664</v>
      </c>
      <c r="AM61" s="25">
        <f>+'[1]Posting 9.1'!AM126</f>
        <v>21118.75</v>
      </c>
      <c r="AN61" s="25">
        <f>+'[1]Posting 9.1'!AN126</f>
        <v>0</v>
      </c>
      <c r="AO61" s="25">
        <f>+'[1]Posting 9.1'!AO126</f>
        <v>0</v>
      </c>
      <c r="AP61" s="25">
        <f>+'[1]Posting 9.1'!AP126</f>
        <v>13370.164000000001</v>
      </c>
      <c r="AQ61" s="25">
        <f>+'[1]Posting 9.1'!AQ126</f>
        <v>0</v>
      </c>
      <c r="AR61" s="25">
        <f>+'[1]Posting 9.1'!AR126</f>
        <v>0</v>
      </c>
      <c r="AS61" s="25">
        <f>+'[1]Posting 9.1'!AS126</f>
        <v>0</v>
      </c>
      <c r="AT61" s="25">
        <f>+'[1]Posting 9.1'!AT126</f>
        <v>0</v>
      </c>
      <c r="AU61" s="25">
        <f>+'[1]Posting 9.1'!AU126</f>
        <v>0</v>
      </c>
      <c r="AV61" s="25">
        <f>+'[1]Posting 9.1'!AV126</f>
        <v>0</v>
      </c>
      <c r="AW61" s="25">
        <f>+'[1]Posting 9.1'!AW126</f>
        <v>0</v>
      </c>
      <c r="AX61" s="25">
        <f>+'[1]Posting 9.1'!AX126</f>
        <v>0</v>
      </c>
      <c r="AY61" s="25">
        <f>+'[1]Posting 9.1'!AY126</f>
        <v>70520.895999999993</v>
      </c>
      <c r="AZ61" s="25">
        <f>+'[1]Posting 9.1'!AZ126</f>
        <v>30756.030989999999</v>
      </c>
      <c r="BA61" s="25">
        <f>+'[1]Posting 9.1'!BA126</f>
        <v>0</v>
      </c>
      <c r="BB61" s="25">
        <f>+'[1]Posting 9.1'!BB126</f>
        <v>0</v>
      </c>
      <c r="BC61" s="25">
        <f t="shared" ref="BC61:BC66" si="17">SUM(C61:BB61)</f>
        <v>1165777.7907316666</v>
      </c>
      <c r="BE61" s="23"/>
      <c r="BF61" s="23"/>
      <c r="BG61" s="23"/>
      <c r="BH61" s="23"/>
      <c r="BI61" s="23"/>
      <c r="BJ61" s="23"/>
      <c r="BM61" s="23"/>
      <c r="BN61" s="23"/>
    </row>
    <row r="62" spans="1:66">
      <c r="A62" s="8"/>
      <c r="B62" s="9" t="s">
        <v>62</v>
      </c>
      <c r="C62" s="25">
        <f>+'[1]Posting 9.1'!C127</f>
        <v>1607.8951871079619</v>
      </c>
      <c r="D62" s="25">
        <f>+'[1]Posting 9.1'!D127</f>
        <v>87490.726330000005</v>
      </c>
      <c r="E62" s="25">
        <f>+'[1]Posting 9.1'!E127</f>
        <v>0</v>
      </c>
      <c r="F62" s="25">
        <f>+'[1]Posting 9.1'!F127</f>
        <v>94649.326069999996</v>
      </c>
      <c r="G62" s="25">
        <f>+'[1]Posting 9.1'!G127</f>
        <v>0</v>
      </c>
      <c r="H62" s="25">
        <f>+'[1]Posting 9.1'!H127</f>
        <v>15068.746230000001</v>
      </c>
      <c r="I62" s="25">
        <f>+'[1]Posting 9.1'!I127</f>
        <v>22511.149359999999</v>
      </c>
      <c r="J62" s="25">
        <f>+'[1]Posting 9.1'!J127</f>
        <v>0</v>
      </c>
      <c r="K62" s="25">
        <f>+'[1]Posting 9.1'!K127</f>
        <v>0</v>
      </c>
      <c r="L62" s="25">
        <f>+'[1]Posting 9.1'!L127</f>
        <v>0</v>
      </c>
      <c r="M62" s="25">
        <f>+'[1]Posting 9.1'!M127</f>
        <v>0</v>
      </c>
      <c r="N62" s="25">
        <f>+'[1]Posting 9.1'!N127</f>
        <v>0</v>
      </c>
      <c r="O62" s="25">
        <f>+'[1]Posting 9.1'!O127</f>
        <v>7887.2181600000004</v>
      </c>
      <c r="P62" s="25">
        <f>+'[1]Posting 9.1'!P127</f>
        <v>6936.69</v>
      </c>
      <c r="Q62" s="25">
        <f>+'[1]Posting 9.1'!Q127</f>
        <v>0</v>
      </c>
      <c r="R62" s="25">
        <f>+'[1]Posting 9.1'!R127</f>
        <v>0</v>
      </c>
      <c r="S62" s="25">
        <f>+'[1]Posting 9.1'!S127</f>
        <v>0</v>
      </c>
      <c r="T62" s="25">
        <f>+'[1]Posting 9.1'!T127</f>
        <v>393.98558000000003</v>
      </c>
      <c r="U62" s="25">
        <f>+'[1]Posting 9.1'!U127</f>
        <v>0</v>
      </c>
      <c r="V62" s="25">
        <f>+'[1]Posting 9.1'!V127</f>
        <v>0</v>
      </c>
      <c r="W62" s="25">
        <f>+'[1]Posting 9.1'!W127</f>
        <v>0</v>
      </c>
      <c r="X62" s="25">
        <f>+'[1]Posting 9.1'!X127</f>
        <v>78086.739879999994</v>
      </c>
      <c r="Y62" s="25">
        <f>+'[1]Posting 9.1'!Y127</f>
        <v>0</v>
      </c>
      <c r="Z62" s="25">
        <f>+'[1]Posting 9.1'!Z127</f>
        <v>0</v>
      </c>
      <c r="AA62" s="25">
        <f>+'[1]Posting 9.1'!AA127</f>
        <v>0</v>
      </c>
      <c r="AB62" s="25">
        <f>+'[1]Posting 9.1'!AB127</f>
        <v>3094.884935</v>
      </c>
      <c r="AC62" s="25">
        <f>+'[1]Posting 9.1'!AC127</f>
        <v>0</v>
      </c>
      <c r="AD62" s="25">
        <f>+'[1]Posting 9.1'!AD127</f>
        <v>0</v>
      </c>
      <c r="AE62" s="25">
        <f>+'[1]Posting 9.1'!AE127</f>
        <v>0</v>
      </c>
      <c r="AF62" s="25">
        <f>+'[1]Posting 9.1'!AF127</f>
        <v>0</v>
      </c>
      <c r="AG62" s="25">
        <f>+'[1]Posting 9.1'!AG127</f>
        <v>0</v>
      </c>
      <c r="AH62" s="25">
        <f>+'[1]Posting 9.1'!AH127</f>
        <v>0</v>
      </c>
      <c r="AI62" s="25">
        <f>+'[1]Posting 9.1'!AI127</f>
        <v>0</v>
      </c>
      <c r="AJ62" s="25">
        <f>+'[1]Posting 9.1'!AJ127</f>
        <v>2916.6429399999997</v>
      </c>
      <c r="AK62" s="25">
        <f>+'[1]Posting 9.1'!AK127</f>
        <v>298.19900999999999</v>
      </c>
      <c r="AL62" s="25">
        <f>+'[1]Posting 9.1'!AL127</f>
        <v>3760.7751549999994</v>
      </c>
      <c r="AM62" s="25">
        <f>+'[1]Posting 9.1'!AM127</f>
        <v>0</v>
      </c>
      <c r="AN62" s="25">
        <f>+'[1]Posting 9.1'!AN127</f>
        <v>0</v>
      </c>
      <c r="AO62" s="25">
        <f>+'[1]Posting 9.1'!AO127</f>
        <v>0</v>
      </c>
      <c r="AP62" s="25">
        <f>+'[1]Posting 9.1'!AP127</f>
        <v>0</v>
      </c>
      <c r="AQ62" s="25">
        <f>+'[1]Posting 9.1'!AQ127</f>
        <v>0</v>
      </c>
      <c r="AR62" s="25">
        <f>+'[1]Posting 9.1'!AR127</f>
        <v>0</v>
      </c>
      <c r="AS62" s="25">
        <f>+'[1]Posting 9.1'!AS127</f>
        <v>0</v>
      </c>
      <c r="AT62" s="25">
        <f>+'[1]Posting 9.1'!AT127</f>
        <v>0</v>
      </c>
      <c r="AU62" s="25">
        <f>+'[1]Posting 9.1'!AU127</f>
        <v>0</v>
      </c>
      <c r="AV62" s="25">
        <f>+'[1]Posting 9.1'!AV127</f>
        <v>0</v>
      </c>
      <c r="AW62" s="25">
        <f>+'[1]Posting 9.1'!AW127</f>
        <v>0</v>
      </c>
      <c r="AX62" s="25">
        <f>+'[1]Posting 9.1'!AX127</f>
        <v>0</v>
      </c>
      <c r="AY62" s="25">
        <f>+'[1]Posting 9.1'!AY127</f>
        <v>4064.5620699999999</v>
      </c>
      <c r="AZ62" s="25">
        <f>+'[1]Posting 9.1'!AZ127</f>
        <v>15898.76988</v>
      </c>
      <c r="BA62" s="25">
        <f>+'[1]Posting 9.1'!BA127</f>
        <v>0</v>
      </c>
      <c r="BB62" s="25">
        <f>+'[1]Posting 9.1'!BB127</f>
        <v>0</v>
      </c>
      <c r="BC62" s="25">
        <f t="shared" si="17"/>
        <v>344666.31078710785</v>
      </c>
      <c r="BE62" s="23"/>
      <c r="BF62" s="23"/>
      <c r="BG62" s="23"/>
      <c r="BH62" s="23"/>
      <c r="BI62" s="23"/>
      <c r="BJ62" s="23"/>
      <c r="BM62" s="23"/>
      <c r="BN62" s="23"/>
    </row>
    <row r="63" spans="1:66">
      <c r="A63" s="8"/>
      <c r="B63" s="9" t="s">
        <v>63</v>
      </c>
      <c r="C63" s="25">
        <f>+'[1]Posting 9.1'!C128</f>
        <v>9403.2102868599904</v>
      </c>
      <c r="D63" s="25">
        <f>+'[1]Posting 9.1'!D128</f>
        <v>27044.79</v>
      </c>
      <c r="E63" s="25">
        <f>+'[1]Posting 9.1'!E128</f>
        <v>20912</v>
      </c>
      <c r="F63" s="25">
        <f>+'[1]Posting 9.1'!F128</f>
        <v>28911.76499</v>
      </c>
      <c r="G63" s="25">
        <f>+'[1]Posting 9.1'!G128</f>
        <v>20305.16275</v>
      </c>
      <c r="H63" s="25">
        <f>+'[1]Posting 9.1'!H128</f>
        <v>2676.6257500000002</v>
      </c>
      <c r="I63" s="25">
        <f>+'[1]Posting 9.1'!I128</f>
        <v>5293.47883</v>
      </c>
      <c r="J63" s="25">
        <f>+'[1]Posting 9.1'!J128</f>
        <v>5282.3566700000001</v>
      </c>
      <c r="K63" s="25">
        <f>+'[1]Posting 9.1'!K128</f>
        <v>1781.41651</v>
      </c>
      <c r="L63" s="25">
        <f>+'[1]Posting 9.1'!L128</f>
        <v>3066.7242679999999</v>
      </c>
      <c r="M63" s="25">
        <f>+'[1]Posting 9.1'!M128</f>
        <v>959.82047</v>
      </c>
      <c r="N63" s="25">
        <f>+'[1]Posting 9.1'!N128</f>
        <v>2220.1884299999997</v>
      </c>
      <c r="O63" s="25">
        <f>+'[1]Posting 9.1'!O128</f>
        <v>5664.6384400000006</v>
      </c>
      <c r="P63" s="25">
        <f>+'[1]Posting 9.1'!P128</f>
        <v>3753.46</v>
      </c>
      <c r="Q63" s="25">
        <f>+'[1]Posting 9.1'!Q128</f>
        <v>3179.7477899999999</v>
      </c>
      <c r="R63" s="25">
        <f>+'[1]Posting 9.1'!R128</f>
        <v>2931.91</v>
      </c>
      <c r="S63" s="25">
        <f>+'[1]Posting 9.1'!S128</f>
        <v>16300.21427</v>
      </c>
      <c r="T63" s="25">
        <f>+'[1]Posting 9.1'!T128</f>
        <v>7184.8122123194471</v>
      </c>
      <c r="U63" s="25">
        <f>+'[1]Posting 9.1'!U128</f>
        <v>3384.5697799999998</v>
      </c>
      <c r="V63" s="25">
        <f>+'[1]Posting 9.1'!V128</f>
        <v>2785.6028799999999</v>
      </c>
      <c r="W63" s="25">
        <f>+'[1]Posting 9.1'!W128</f>
        <v>40769.843390000002</v>
      </c>
      <c r="X63" s="25">
        <f>+'[1]Posting 9.1'!X128</f>
        <v>9829.9691199999997</v>
      </c>
      <c r="Y63" s="25">
        <f>+'[1]Posting 9.1'!Y128</f>
        <v>128</v>
      </c>
      <c r="Z63" s="25">
        <f>+'[1]Posting 9.1'!Z128</f>
        <v>2518.1275799999999</v>
      </c>
      <c r="AA63" s="25">
        <f>+'[1]Posting 9.1'!AA128</f>
        <v>36314.079020000005</v>
      </c>
      <c r="AB63" s="25">
        <f>+'[1]Posting 9.1'!AB128</f>
        <v>545.51</v>
      </c>
      <c r="AC63" s="25">
        <f>+'[1]Posting 9.1'!AC128</f>
        <v>7320.8460100000002</v>
      </c>
      <c r="AD63" s="25">
        <f>+'[1]Posting 9.1'!AD128</f>
        <v>1951.20352</v>
      </c>
      <c r="AE63" s="25">
        <f>+'[1]Posting 9.1'!AE128</f>
        <v>1065.6588100000001</v>
      </c>
      <c r="AF63" s="25">
        <f>+'[1]Posting 9.1'!AF128</f>
        <v>1050.4770600000002</v>
      </c>
      <c r="AG63" s="25">
        <f>+'[1]Posting 9.1'!AG128</f>
        <v>27110.563249999999</v>
      </c>
      <c r="AH63" s="25">
        <f>+'[1]Posting 9.1'!AH128</f>
        <v>7024.6563599999999</v>
      </c>
      <c r="AI63" s="25">
        <f>+'[1]Posting 9.1'!AI128</f>
        <v>1965.9702299999999</v>
      </c>
      <c r="AJ63" s="25">
        <f>+'[1]Posting 9.1'!AJ128</f>
        <v>13570.118560000001</v>
      </c>
      <c r="AK63" s="25">
        <f>+'[1]Posting 9.1'!AK128</f>
        <v>2767.2517199999998</v>
      </c>
      <c r="AL63" s="25">
        <f>+'[1]Posting 9.1'!AL128</f>
        <v>4711.685760833333</v>
      </c>
      <c r="AM63" s="25">
        <f>+'[1]Posting 9.1'!AM128</f>
        <v>3555.5315499999997</v>
      </c>
      <c r="AN63" s="25">
        <f>+'[1]Posting 9.1'!AN128</f>
        <v>601.21</v>
      </c>
      <c r="AO63" s="25">
        <f>+'[1]Posting 9.1'!AO128</f>
        <v>4929.1286231424601</v>
      </c>
      <c r="AP63" s="25">
        <f>+'[1]Posting 9.1'!AP128</f>
        <v>1192.53935</v>
      </c>
      <c r="AQ63" s="25">
        <f>+'[1]Posting 9.1'!AQ128</f>
        <v>2931.23</v>
      </c>
      <c r="AR63" s="25">
        <f>+'[1]Posting 9.1'!AR128</f>
        <v>1037</v>
      </c>
      <c r="AS63" s="25">
        <f>+'[1]Posting 9.1'!AS128</f>
        <v>1919.7686000000001</v>
      </c>
      <c r="AT63" s="25">
        <f>+'[1]Posting 9.1'!AT128</f>
        <v>11380.15137</v>
      </c>
      <c r="AU63" s="25">
        <f>+'[1]Posting 9.1'!AU128</f>
        <v>515.47400000000005</v>
      </c>
      <c r="AV63" s="25">
        <f>+'[1]Posting 9.1'!AV128</f>
        <v>464.15448000000004</v>
      </c>
      <c r="AW63" s="25">
        <f>+'[1]Posting 9.1'!AW128</f>
        <v>326.06527</v>
      </c>
      <c r="AX63" s="25">
        <f>+'[1]Posting 9.1'!AX128</f>
        <v>1148.95</v>
      </c>
      <c r="AY63" s="25">
        <f>+'[1]Posting 9.1'!AY128</f>
        <v>6848.6062999999995</v>
      </c>
      <c r="AZ63" s="25">
        <f>+'[1]Posting 9.1'!AZ128</f>
        <v>6013.8991500000002</v>
      </c>
      <c r="BA63" s="25">
        <f>+'[1]Posting 9.1'!BA128</f>
        <v>348.92</v>
      </c>
      <c r="BB63" s="25">
        <f>+'[1]Posting 9.1'!BB128</f>
        <v>4022.7939900000001</v>
      </c>
      <c r="BC63" s="25">
        <f t="shared" si="17"/>
        <v>378921.87740115507</v>
      </c>
      <c r="BE63" s="23"/>
      <c r="BF63" s="23"/>
      <c r="BG63" s="23"/>
      <c r="BH63" s="23"/>
      <c r="BI63" s="23"/>
      <c r="BJ63" s="23"/>
      <c r="BM63" s="23"/>
      <c r="BN63" s="23"/>
    </row>
    <row r="64" spans="1:66">
      <c r="A64" s="8"/>
      <c r="B64" s="9" t="s">
        <v>64</v>
      </c>
      <c r="C64" s="25">
        <f>+'[1]Posting 9.1'!C129</f>
        <v>21010.966376620385</v>
      </c>
      <c r="D64" s="25">
        <f>+'[1]Posting 9.1'!D129</f>
        <v>11256.3</v>
      </c>
      <c r="E64" s="25">
        <f>+'[1]Posting 9.1'!E129</f>
        <v>77785</v>
      </c>
      <c r="F64" s="25">
        <f>+'[1]Posting 9.1'!F129</f>
        <v>29194.030910000001</v>
      </c>
      <c r="G64" s="25">
        <f>+'[1]Posting 9.1'!G129</f>
        <v>22238.086569999999</v>
      </c>
      <c r="H64" s="25">
        <f>+'[1]Posting 9.1'!H129</f>
        <v>13145.847830000001</v>
      </c>
      <c r="I64" s="25">
        <f>+'[1]Posting 9.1'!I129</f>
        <v>8086.0787900000005</v>
      </c>
      <c r="J64" s="25">
        <f>+'[1]Posting 9.1'!J129</f>
        <v>9580.4383200000011</v>
      </c>
      <c r="K64" s="25">
        <f>+'[1]Posting 9.1'!K129</f>
        <v>12463.13269</v>
      </c>
      <c r="L64" s="25">
        <f>+'[1]Posting 9.1'!L129</f>
        <v>2670.28593</v>
      </c>
      <c r="M64" s="25">
        <f>+'[1]Posting 9.1'!M129</f>
        <v>412.61917999999997</v>
      </c>
      <c r="N64" s="25">
        <f>+'[1]Posting 9.1'!N129</f>
        <v>1871.3268500000001</v>
      </c>
      <c r="O64" s="25">
        <f>+'[1]Posting 9.1'!O129</f>
        <v>3469.9305299999996</v>
      </c>
      <c r="P64" s="25">
        <f>+'[1]Posting 9.1'!P129</f>
        <v>4332.7299999999996</v>
      </c>
      <c r="Q64" s="25">
        <f>+'[1]Posting 9.1'!Q129</f>
        <v>6700.3430499999995</v>
      </c>
      <c r="R64" s="25">
        <f>+'[1]Posting 9.1'!R129</f>
        <v>3946.1499999999996</v>
      </c>
      <c r="S64" s="25">
        <f>+'[1]Posting 9.1'!S129</f>
        <v>3984.9843300000002</v>
      </c>
      <c r="T64" s="25">
        <f>+'[1]Posting 9.1'!T129</f>
        <v>8459.53305</v>
      </c>
      <c r="U64" s="25">
        <f>+'[1]Posting 9.1'!U129</f>
        <v>4398.3877699999994</v>
      </c>
      <c r="V64" s="25">
        <f>+'[1]Posting 9.1'!V129</f>
        <v>1544.37671</v>
      </c>
      <c r="W64" s="25">
        <f>+'[1]Posting 9.1'!W129</f>
        <v>15982.6</v>
      </c>
      <c r="X64" s="25">
        <f>+'[1]Posting 9.1'!X129</f>
        <v>6276.9719999999998</v>
      </c>
      <c r="Y64" s="25">
        <f>+'[1]Posting 9.1'!Y129</f>
        <v>1113</v>
      </c>
      <c r="Z64" s="25">
        <f>+'[1]Posting 9.1'!Z129</f>
        <v>8418.6872399999993</v>
      </c>
      <c r="AA64" s="25">
        <f>+'[1]Posting 9.1'!AA129</f>
        <v>24312.070110000001</v>
      </c>
      <c r="AB64" s="25">
        <f>+'[1]Posting 9.1'!AB129</f>
        <v>641.57643099999996</v>
      </c>
      <c r="AC64" s="25">
        <f>+'[1]Posting 9.1'!AC129</f>
        <v>7921.2329900000004</v>
      </c>
      <c r="AD64" s="25">
        <f>+'[1]Posting 9.1'!AD129</f>
        <v>365.43528000000003</v>
      </c>
      <c r="AE64" s="25">
        <f>+'[1]Posting 9.1'!AE129</f>
        <v>955.93349000000001</v>
      </c>
      <c r="AF64" s="25">
        <f>+'[1]Posting 9.1'!AF129</f>
        <v>98.638300000000001</v>
      </c>
      <c r="AG64" s="25">
        <f>+'[1]Posting 9.1'!AG129</f>
        <v>17579.01252</v>
      </c>
      <c r="AH64" s="25">
        <f>+'[1]Posting 9.1'!AH129</f>
        <v>8733.7999999999993</v>
      </c>
      <c r="AI64" s="25">
        <f>+'[1]Posting 9.1'!AI129</f>
        <v>36.164470000000001</v>
      </c>
      <c r="AJ64" s="25">
        <f>+'[1]Posting 9.1'!AJ129</f>
        <v>6178.5619999999999</v>
      </c>
      <c r="AK64" s="25">
        <f>+'[1]Posting 9.1'!AK129</f>
        <v>742.30039999999997</v>
      </c>
      <c r="AL64" s="25">
        <f>+'[1]Posting 9.1'!AL129</f>
        <v>0</v>
      </c>
      <c r="AM64" s="25">
        <f>+'[1]Posting 9.1'!AM129</f>
        <v>196.20506</v>
      </c>
      <c r="AN64" s="25">
        <f>+'[1]Posting 9.1'!AN129</f>
        <v>0</v>
      </c>
      <c r="AO64" s="25">
        <f>+'[1]Posting 9.1'!AO129</f>
        <v>3002.6255517808199</v>
      </c>
      <c r="AP64" s="25">
        <f>+'[1]Posting 9.1'!AP129</f>
        <v>2416.44173</v>
      </c>
      <c r="AQ64" s="25">
        <f>+'[1]Posting 9.1'!AQ129</f>
        <v>1792.03</v>
      </c>
      <c r="AR64" s="25">
        <f>+'[1]Posting 9.1'!AR129</f>
        <v>2387</v>
      </c>
      <c r="AS64" s="25">
        <f>+'[1]Posting 9.1'!AS129</f>
        <v>1255.25208</v>
      </c>
      <c r="AT64" s="25">
        <f>+'[1]Posting 9.1'!AT129</f>
        <v>10033.08397</v>
      </c>
      <c r="AU64" s="25">
        <f>+'[1]Posting 9.1'!AU129</f>
        <v>1750.3608200000001</v>
      </c>
      <c r="AV64" s="25">
        <f>+'[1]Posting 9.1'!AV129</f>
        <v>1869.93021</v>
      </c>
      <c r="AW64" s="25">
        <f>+'[1]Posting 9.1'!AW129</f>
        <v>2906.1579900000002</v>
      </c>
      <c r="AX64" s="25">
        <f>+'[1]Posting 9.1'!AX129</f>
        <v>1275.67</v>
      </c>
      <c r="AY64" s="25">
        <f>+'[1]Posting 9.1'!AY129</f>
        <v>5129.8162699999993</v>
      </c>
      <c r="AZ64" s="25">
        <f>+'[1]Posting 9.1'!AZ129</f>
        <v>25367.38596</v>
      </c>
      <c r="BA64" s="25">
        <f>+'[1]Posting 9.1'!BA129</f>
        <v>219.35</v>
      </c>
      <c r="BB64" s="25">
        <f>+'[1]Posting 9.1'!BB129</f>
        <v>3380.37356</v>
      </c>
      <c r="BC64" s="25">
        <f t="shared" si="17"/>
        <v>408888.21731940121</v>
      </c>
      <c r="BE64" s="23"/>
      <c r="BF64" s="23"/>
      <c r="BG64" s="23"/>
      <c r="BH64" s="23"/>
      <c r="BI64" s="23"/>
      <c r="BJ64" s="23"/>
      <c r="BM64" s="23"/>
      <c r="BN64" s="23"/>
    </row>
    <row r="65" spans="1:66">
      <c r="A65" s="8"/>
      <c r="B65" s="9" t="s">
        <v>65</v>
      </c>
      <c r="C65" s="25">
        <f>+'[1]Posting 9.1'!C130</f>
        <v>10819.930308112082</v>
      </c>
      <c r="D65" s="25">
        <f>+'[1]Posting 9.1'!D130</f>
        <v>50977.95</v>
      </c>
      <c r="E65" s="25">
        <f>+'[1]Posting 9.1'!E130</f>
        <v>54302</v>
      </c>
      <c r="F65" s="25">
        <f>+'[1]Posting 9.1'!F130</f>
        <v>37209.821309999999</v>
      </c>
      <c r="G65" s="25">
        <f>+'[1]Posting 9.1'!G130</f>
        <v>9106.4594199999992</v>
      </c>
      <c r="H65" s="25">
        <f>+'[1]Posting 9.1'!H130</f>
        <v>6974.4918200000002</v>
      </c>
      <c r="I65" s="25">
        <f>+'[1]Posting 9.1'!I130</f>
        <v>11308.60598</v>
      </c>
      <c r="J65" s="25">
        <f>+'[1]Posting 9.1'!J130</f>
        <v>8350.7169300000005</v>
      </c>
      <c r="K65" s="25">
        <f>+'[1]Posting 9.1'!K130</f>
        <v>6095.9238099999993</v>
      </c>
      <c r="L65" s="25">
        <f>+'[1]Posting 9.1'!L130</f>
        <v>4776.5728669999999</v>
      </c>
      <c r="M65" s="25">
        <f>+'[1]Posting 9.1'!M130</f>
        <v>4691.2844500000001</v>
      </c>
      <c r="N65" s="25">
        <f>+'[1]Posting 9.1'!N130</f>
        <v>1845.68092</v>
      </c>
      <c r="O65" s="25">
        <f>+'[1]Posting 9.1'!O130</f>
        <v>6104.7539699999998</v>
      </c>
      <c r="P65" s="25">
        <f>+'[1]Posting 9.1'!P130</f>
        <v>8127.09</v>
      </c>
      <c r="Q65" s="25">
        <f>+'[1]Posting 9.1'!Q130</f>
        <v>8284.6480199999987</v>
      </c>
      <c r="R65" s="25">
        <f>+'[1]Posting 9.1'!R130</f>
        <v>10808.160000000003</v>
      </c>
      <c r="S65" s="25">
        <f>+'[1]Posting 9.1'!S130</f>
        <v>27530.66257</v>
      </c>
      <c r="T65" s="25">
        <f>+'[1]Posting 9.1'!T130</f>
        <v>40771.87601</v>
      </c>
      <c r="U65" s="25">
        <f>+'[1]Posting 9.1'!U130</f>
        <v>16735.35325</v>
      </c>
      <c r="V65" s="25">
        <f>+'[1]Posting 9.1'!V130</f>
        <v>8667.9667499999978</v>
      </c>
      <c r="W65" s="25">
        <f>+'[1]Posting 9.1'!W130</f>
        <v>88314.913830000005</v>
      </c>
      <c r="X65" s="25">
        <f>+'[1]Posting 9.1'!X130</f>
        <v>13528.6901</v>
      </c>
      <c r="Y65" s="25">
        <f>+'[1]Posting 9.1'!Y130</f>
        <v>333</v>
      </c>
      <c r="Z65" s="25">
        <f>+'[1]Posting 9.1'!Z130</f>
        <v>3555.8193799999999</v>
      </c>
      <c r="AA65" s="25">
        <f>+'[1]Posting 9.1'!AA130</f>
        <v>72876.503900000011</v>
      </c>
      <c r="AB65" s="25">
        <f>+'[1]Posting 9.1'!AB130</f>
        <v>598.18464949999998</v>
      </c>
      <c r="AC65" s="25">
        <f>+'[1]Posting 9.1'!AC130</f>
        <v>24051.981299999999</v>
      </c>
      <c r="AD65" s="25">
        <f>+'[1]Posting 9.1'!AD130</f>
        <v>6074.6824100000003</v>
      </c>
      <c r="AE65" s="25">
        <f>+'[1]Posting 9.1'!AE130</f>
        <v>2604.29297</v>
      </c>
      <c r="AF65" s="25">
        <f>+'[1]Posting 9.1'!AF130</f>
        <v>5425.9962800000003</v>
      </c>
      <c r="AG65" s="25">
        <f>+'[1]Posting 9.1'!AG130</f>
        <v>23912.345430000001</v>
      </c>
      <c r="AH65" s="25">
        <f>+'[1]Posting 9.1'!AH130</f>
        <v>7487.2540199999994</v>
      </c>
      <c r="AI65" s="25">
        <f>+'[1]Posting 9.1'!AI130</f>
        <v>4650.3125699999991</v>
      </c>
      <c r="AJ65" s="25">
        <f>+'[1]Posting 9.1'!AJ130</f>
        <v>14934.27017</v>
      </c>
      <c r="AK65" s="25">
        <f>+'[1]Posting 9.1'!AK130</f>
        <v>4653.0030199999992</v>
      </c>
      <c r="AL65" s="25">
        <f>+'[1]Posting 9.1'!AL130</f>
        <v>702.15546333333327</v>
      </c>
      <c r="AM65" s="25">
        <f>+'[1]Posting 9.1'!AM130</f>
        <v>7445.9756200000002</v>
      </c>
      <c r="AN65" s="25">
        <f>+'[1]Posting 9.1'!AN130</f>
        <v>545.86</v>
      </c>
      <c r="AO65" s="25">
        <f>+'[1]Posting 9.1'!AO130</f>
        <v>2412.5898509223698</v>
      </c>
      <c r="AP65" s="25">
        <f>+'[1]Posting 9.1'!AP130</f>
        <v>4580.7257599999994</v>
      </c>
      <c r="AQ65" s="25">
        <f>+'[1]Posting 9.1'!AQ130</f>
        <v>3552.37</v>
      </c>
      <c r="AR65" s="25">
        <f>+'[1]Posting 9.1'!AR130</f>
        <v>5225</v>
      </c>
      <c r="AS65" s="25">
        <f>+'[1]Posting 9.1'!AS130</f>
        <v>5525.3180999999995</v>
      </c>
      <c r="AT65" s="25">
        <f>+'[1]Posting 9.1'!AT130</f>
        <v>11558.68317</v>
      </c>
      <c r="AU65" s="25">
        <f>+'[1]Posting 9.1'!AU130</f>
        <v>4452.3471500000005</v>
      </c>
      <c r="AV65" s="25">
        <f>+'[1]Posting 9.1'!AV130</f>
        <v>1021.5929600000003</v>
      </c>
      <c r="AW65" s="25">
        <f>+'[1]Posting 9.1'!AW130</f>
        <v>737.36851999999999</v>
      </c>
      <c r="AX65" s="25">
        <f>+'[1]Posting 9.1'!AX130</f>
        <v>3682.2</v>
      </c>
      <c r="AY65" s="25">
        <f>+'[1]Posting 9.1'!AY130</f>
        <v>15092.83642</v>
      </c>
      <c r="AZ65" s="25">
        <f>+'[1]Posting 9.1'!AZ130</f>
        <v>14076.726909999999</v>
      </c>
      <c r="BA65" s="25">
        <f>+'[1]Posting 9.1'!BA130</f>
        <v>999.6</v>
      </c>
      <c r="BB65" s="25">
        <f>+'[1]Posting 9.1'!BB130</f>
        <v>4394.0266487760937</v>
      </c>
      <c r="BC65" s="25">
        <f t="shared" si="17"/>
        <v>692496.57498764375</v>
      </c>
      <c r="BE65" s="23"/>
      <c r="BF65" s="23"/>
      <c r="BG65" s="23"/>
      <c r="BH65" s="23"/>
      <c r="BI65" s="23"/>
      <c r="BJ65" s="23"/>
      <c r="BM65" s="23"/>
      <c r="BN65" s="23"/>
    </row>
    <row r="66" spans="1:66">
      <c r="A66" s="8"/>
      <c r="B66" s="9" t="s">
        <v>66</v>
      </c>
      <c r="C66" s="25">
        <f>'[1]Posting 9.1'!C131+'[1]Posting 9.1'!C132+'[1]Posting 9.1'!C133+'[1]Posting 9.1'!C134</f>
        <v>56518.565925732626</v>
      </c>
      <c r="D66" s="25">
        <f>'[1]Posting 9.1'!D131+'[1]Posting 9.1'!D132+'[1]Posting 9.1'!D133+'[1]Posting 9.1'!D134</f>
        <v>153712.79</v>
      </c>
      <c r="E66" s="25">
        <f>'[1]Posting 9.1'!E131+'[1]Posting 9.1'!E132+'[1]Posting 9.1'!E133+'[1]Posting 9.1'!E134</f>
        <v>26753</v>
      </c>
      <c r="F66" s="25">
        <f>'[1]Posting 9.1'!F131+'[1]Posting 9.1'!F132+'[1]Posting 9.1'!F133+'[1]Posting 9.1'!F134</f>
        <v>22983.538800000002</v>
      </c>
      <c r="G66" s="25">
        <f>'[1]Posting 9.1'!G131+'[1]Posting 9.1'!G132+'[1]Posting 9.1'!G133+'[1]Posting 9.1'!G134</f>
        <v>2876.2279600000002</v>
      </c>
      <c r="H66" s="25">
        <f>'[1]Posting 9.1'!H131+'[1]Posting 9.1'!H132+'[1]Posting 9.1'!H133+'[1]Posting 9.1'!H134</f>
        <v>136422.72629000002</v>
      </c>
      <c r="I66" s="25">
        <f>'[1]Posting 9.1'!I131+'[1]Posting 9.1'!I132+'[1]Posting 9.1'!I133+'[1]Posting 9.1'!I134</f>
        <v>16554.974610000001</v>
      </c>
      <c r="J66" s="25">
        <f>'[1]Posting 9.1'!J131+'[1]Posting 9.1'!J132+'[1]Posting 9.1'!J133+'[1]Posting 9.1'!J134</f>
        <v>33055.443489999998</v>
      </c>
      <c r="K66" s="25">
        <f>'[1]Posting 9.1'!K131+'[1]Posting 9.1'!K132+'[1]Posting 9.1'!K133+'[1]Posting 9.1'!K134</f>
        <v>3072.6003799999999</v>
      </c>
      <c r="L66" s="25">
        <f>'[1]Posting 9.1'!L131+'[1]Posting 9.1'!L132+'[1]Posting 9.1'!L133+'[1]Posting 9.1'!L134</f>
        <v>5065.4557000000004</v>
      </c>
      <c r="M66" s="25">
        <f>'[1]Posting 9.1'!M131+'[1]Posting 9.1'!M132+'[1]Posting 9.1'!M133+'[1]Posting 9.1'!M134</f>
        <v>20054.385150000002</v>
      </c>
      <c r="N66" s="25">
        <f>'[1]Posting 9.1'!N131+'[1]Posting 9.1'!N132+'[1]Posting 9.1'!N133+'[1]Posting 9.1'!N134</f>
        <v>44.521999999999998</v>
      </c>
      <c r="O66" s="25">
        <f>'[1]Posting 9.1'!O131+'[1]Posting 9.1'!O132+'[1]Posting 9.1'!O133+'[1]Posting 9.1'!O134</f>
        <v>61372.76</v>
      </c>
      <c r="P66" s="25">
        <f>'[1]Posting 9.1'!P131+'[1]Posting 9.1'!P132+'[1]Posting 9.1'!P133+'[1]Posting 9.1'!P134</f>
        <v>1810.19</v>
      </c>
      <c r="Q66" s="25">
        <f>'[1]Posting 9.1'!Q131+'[1]Posting 9.1'!Q132+'[1]Posting 9.1'!Q133+'[1]Posting 9.1'!Q134</f>
        <v>30532.832833609184</v>
      </c>
      <c r="R66" s="25">
        <f>'[1]Posting 9.1'!R131+'[1]Posting 9.1'!R132+'[1]Posting 9.1'!R133+'[1]Posting 9.1'!R134</f>
        <v>58741.31</v>
      </c>
      <c r="S66" s="25">
        <f>'[1]Posting 9.1'!S131+'[1]Posting 9.1'!S132+'[1]Posting 9.1'!S133+'[1]Posting 9.1'!S134</f>
        <v>140314.22329183246</v>
      </c>
      <c r="T66" s="25">
        <f>'[1]Posting 9.1'!T131+'[1]Posting 9.1'!T132+'[1]Posting 9.1'!T133+'[1]Posting 9.1'!T134</f>
        <v>40319.585850115938</v>
      </c>
      <c r="U66" s="25">
        <f>'[1]Posting 9.1'!U131+'[1]Posting 9.1'!U132+'[1]Posting 9.1'!U133+'[1]Posting 9.1'!U134</f>
        <v>62934.164629999999</v>
      </c>
      <c r="V66" s="25">
        <f>'[1]Posting 9.1'!V131+'[1]Posting 9.1'!V132+'[1]Posting 9.1'!V133+'[1]Posting 9.1'!V134</f>
        <v>9118.1821400000008</v>
      </c>
      <c r="W66" s="25">
        <f>'[1]Posting 9.1'!W131+'[1]Posting 9.1'!W132+'[1]Posting 9.1'!W133+'[1]Posting 9.1'!W134</f>
        <v>177638.71043000004</v>
      </c>
      <c r="X66" s="25">
        <f>'[1]Posting 9.1'!X131+'[1]Posting 9.1'!X132+'[1]Posting 9.1'!X133+'[1]Posting 9.1'!X134</f>
        <v>12492.205840000001</v>
      </c>
      <c r="Y66" s="25">
        <f>'[1]Posting 9.1'!Y131+'[1]Posting 9.1'!Y132+'[1]Posting 9.1'!Y133+'[1]Posting 9.1'!Y134</f>
        <v>1471</v>
      </c>
      <c r="Z66" s="25">
        <f>'[1]Posting 9.1'!Z131+'[1]Posting 9.1'!Z132+'[1]Posting 9.1'!Z133+'[1]Posting 9.1'!Z134</f>
        <v>2710.7969499999999</v>
      </c>
      <c r="AA66" s="25">
        <f>'[1]Posting 9.1'!AA131+'[1]Posting 9.1'!AA132+'[1]Posting 9.1'!AA133+'[1]Posting 9.1'!AA134</f>
        <v>34733.715649999998</v>
      </c>
      <c r="AB66" s="25">
        <f>'[1]Posting 9.1'!AB131+'[1]Posting 9.1'!AB132+'[1]Posting 9.1'!AB133+'[1]Posting 9.1'!AB134</f>
        <v>9316.06</v>
      </c>
      <c r="AC66" s="25">
        <f>'[1]Posting 9.1'!AC131+'[1]Posting 9.1'!AC132+'[1]Posting 9.1'!AC133+'[1]Posting 9.1'!AC134</f>
        <v>13939.562260000006</v>
      </c>
      <c r="AD66" s="25">
        <f>'[1]Posting 9.1'!AD131+'[1]Posting 9.1'!AD132+'[1]Posting 9.1'!AD133+'[1]Posting 9.1'!AD134</f>
        <v>14902.03174</v>
      </c>
      <c r="AE66" s="25">
        <f>'[1]Posting 9.1'!AE131+'[1]Posting 9.1'!AE132+'[1]Posting 9.1'!AE133+'[1]Posting 9.1'!AE134</f>
        <v>2874.2724200000002</v>
      </c>
      <c r="AF66" s="25">
        <f>'[1]Posting 9.1'!AF131+'[1]Posting 9.1'!AF132+'[1]Posting 9.1'!AF133+'[1]Posting 9.1'!AF134</f>
        <v>4499.6989999999987</v>
      </c>
      <c r="AG66" s="25">
        <f>'[1]Posting 9.1'!AG131+'[1]Posting 9.1'!AG132+'[1]Posting 9.1'!AG133+'[1]Posting 9.1'!AG134</f>
        <v>19153.281030000002</v>
      </c>
      <c r="AH66" s="25">
        <f>'[1]Posting 9.1'!AH131+'[1]Posting 9.1'!AH132+'[1]Posting 9.1'!AH133+'[1]Posting 9.1'!AH134</f>
        <v>8459.8712400000004</v>
      </c>
      <c r="AI66" s="25">
        <f>'[1]Posting 9.1'!AI131+'[1]Posting 9.1'!AI132+'[1]Posting 9.1'!AI133+'[1]Posting 9.1'!AI134</f>
        <v>519.81664000000001</v>
      </c>
      <c r="AJ66" s="25">
        <f>'[1]Posting 9.1'!AJ131+'[1]Posting 9.1'!AJ132+'[1]Posting 9.1'!AJ133+'[1]Posting 9.1'!AJ134</f>
        <v>18500.05055</v>
      </c>
      <c r="AK66" s="25">
        <f>'[1]Posting 9.1'!AK131+'[1]Posting 9.1'!AK132+'[1]Posting 9.1'!AK133+'[1]Posting 9.1'!AK134</f>
        <v>3011.9871499999995</v>
      </c>
      <c r="AL66" s="25">
        <f>'[1]Posting 9.1'!AL131+'[1]Posting 9.1'!AL132+'[1]Posting 9.1'!AL133+'[1]Posting 9.1'!AL134</f>
        <v>58467.413374124997</v>
      </c>
      <c r="AM66" s="25">
        <f>'[1]Posting 9.1'!AM131+'[1]Posting 9.1'!AM132+'[1]Posting 9.1'!AM133+'[1]Posting 9.1'!AM134</f>
        <v>12313.0128</v>
      </c>
      <c r="AN66" s="25">
        <f>'[1]Posting 9.1'!AN131+'[1]Posting 9.1'!AN132+'[1]Posting 9.1'!AN133+'[1]Posting 9.1'!AN134</f>
        <v>779.73312999999996</v>
      </c>
      <c r="AO66" s="25">
        <f>'[1]Posting 9.1'!AO131+'[1]Posting 9.1'!AO132+'[1]Posting 9.1'!AO133+'[1]Posting 9.1'!AO134</f>
        <v>3464.954935123837</v>
      </c>
      <c r="AP66" s="25">
        <f>'[1]Posting 9.1'!AP131+'[1]Posting 9.1'!AP132+'[1]Posting 9.1'!AP133+'[1]Posting 9.1'!AP134</f>
        <v>5260.9645399999999</v>
      </c>
      <c r="AQ66" s="25">
        <f>'[1]Posting 9.1'!AQ131+'[1]Posting 9.1'!AQ132+'[1]Posting 9.1'!AQ133+'[1]Posting 9.1'!AQ134</f>
        <v>19894.43</v>
      </c>
      <c r="AR66" s="25">
        <f>'[1]Posting 9.1'!AR131+'[1]Posting 9.1'!AR132+'[1]Posting 9.1'!AR133+'[1]Posting 9.1'!AR134</f>
        <v>533</v>
      </c>
      <c r="AS66" s="25">
        <f>'[1]Posting 9.1'!AS131+'[1]Posting 9.1'!AS132+'[1]Posting 9.1'!AS133+'[1]Posting 9.1'!AS134</f>
        <v>34046.456339999997</v>
      </c>
      <c r="AT66" s="25">
        <f>'[1]Posting 9.1'!AT131+'[1]Posting 9.1'!AT132+'[1]Posting 9.1'!AT133+'[1]Posting 9.1'!AT134</f>
        <v>4288.2475800000002</v>
      </c>
      <c r="AU66" s="25">
        <f>'[1]Posting 9.1'!AU131+'[1]Posting 9.1'!AU132+'[1]Posting 9.1'!AU133+'[1]Posting 9.1'!AU134</f>
        <v>24115.475890000002</v>
      </c>
      <c r="AV66" s="25">
        <f>'[1]Posting 9.1'!AV131+'[1]Posting 9.1'!AV132+'[1]Posting 9.1'!AV133+'[1]Posting 9.1'!AV134</f>
        <v>983.98826999999994</v>
      </c>
      <c r="AW66" s="25">
        <f>'[1]Posting 9.1'!AW131+'[1]Posting 9.1'!AW132+'[1]Posting 9.1'!AW133+'[1]Posting 9.1'!AW134</f>
        <v>1275.7152999999998</v>
      </c>
      <c r="AX66" s="25">
        <f>'[1]Posting 9.1'!AX131+'[1]Posting 9.1'!AX132+'[1]Posting 9.1'!AX133+'[1]Posting 9.1'!AX134</f>
        <v>9002.43</v>
      </c>
      <c r="AY66" s="25">
        <f>'[1]Posting 9.1'!AY131+'[1]Posting 9.1'!AY132+'[1]Posting 9.1'!AY133+'[1]Posting 9.1'!AY134</f>
        <v>108497.59475999999</v>
      </c>
      <c r="AZ66" s="25">
        <f>'[1]Posting 9.1'!AZ131+'[1]Posting 9.1'!AZ132+'[1]Posting 9.1'!AZ133+'[1]Posting 9.1'!AZ134</f>
        <v>177524.98424999998</v>
      </c>
      <c r="BA66" s="25">
        <f>'[1]Posting 9.1'!BA131+'[1]Posting 9.1'!BA132+'[1]Posting 9.1'!BA133+'[1]Posting 9.1'!BA134</f>
        <v>124.24000000000001</v>
      </c>
      <c r="BB66" s="25">
        <f>'[1]Posting 9.1'!BB131+'[1]Posting 9.1'!BB132+'[1]Posting 9.1'!BB133+'[1]Posting 9.1'!BB134</f>
        <v>25558.394127027419</v>
      </c>
      <c r="BC66" s="25">
        <f t="shared" si="17"/>
        <v>1692611.5752475667</v>
      </c>
      <c r="BE66" s="23"/>
      <c r="BF66" s="23"/>
      <c r="BG66" s="23"/>
      <c r="BH66" s="23"/>
      <c r="BI66" s="23"/>
      <c r="BJ66" s="23"/>
      <c r="BM66" s="23"/>
      <c r="BN66" s="23"/>
    </row>
    <row r="67" spans="1:66">
      <c r="A67" s="5">
        <v>8</v>
      </c>
      <c r="B67" s="19" t="s">
        <v>67</v>
      </c>
      <c r="C67" s="24">
        <f>SUM(C68:C75)</f>
        <v>2419150.7204340766</v>
      </c>
      <c r="D67" s="24">
        <f t="shared" ref="D67:BC67" si="18">SUM(D68:D75)</f>
        <v>3569523.2342099994</v>
      </c>
      <c r="E67" s="24">
        <f t="shared" si="18"/>
        <v>1502399</v>
      </c>
      <c r="F67" s="24">
        <f t="shared" si="18"/>
        <v>1818890.21572</v>
      </c>
      <c r="G67" s="24">
        <f t="shared" si="18"/>
        <v>711139.82066233584</v>
      </c>
      <c r="H67" s="24">
        <f t="shared" si="18"/>
        <v>829636.93277999992</v>
      </c>
      <c r="I67" s="24">
        <f t="shared" si="18"/>
        <v>1633280.9659600009</v>
      </c>
      <c r="J67" s="24">
        <f t="shared" si="18"/>
        <v>495234.70028649998</v>
      </c>
      <c r="K67" s="24">
        <f t="shared" si="18"/>
        <v>173440.52667000002</v>
      </c>
      <c r="L67" s="24">
        <f t="shared" si="18"/>
        <v>259023.33786</v>
      </c>
      <c r="M67" s="24">
        <f t="shared" si="18"/>
        <v>52538.40867900342</v>
      </c>
      <c r="N67" s="24">
        <f t="shared" si="18"/>
        <v>147023.01502000002</v>
      </c>
      <c r="O67" s="24">
        <f t="shared" si="18"/>
        <v>845090.34583000001</v>
      </c>
      <c r="P67" s="24">
        <f t="shared" si="18"/>
        <v>737198.19905980234</v>
      </c>
      <c r="Q67" s="24">
        <f t="shared" si="18"/>
        <v>320192.71244762238</v>
      </c>
      <c r="R67" s="24">
        <f t="shared" si="18"/>
        <v>832857.15999999992</v>
      </c>
      <c r="S67" s="24">
        <f t="shared" si="18"/>
        <v>428851.6698861047</v>
      </c>
      <c r="T67" s="24">
        <f t="shared" si="18"/>
        <v>540309.69688068901</v>
      </c>
      <c r="U67" s="24">
        <f t="shared" si="18"/>
        <v>628133.43804000004</v>
      </c>
      <c r="V67" s="24">
        <f t="shared" si="18"/>
        <v>204123.2910322338</v>
      </c>
      <c r="W67" s="24">
        <f t="shared" si="18"/>
        <v>1218428.4301199999</v>
      </c>
      <c r="X67" s="24">
        <f t="shared" si="18"/>
        <v>313161.32619000005</v>
      </c>
      <c r="Y67" s="24">
        <f t="shared" si="18"/>
        <v>117200</v>
      </c>
      <c r="Z67" s="24">
        <f t="shared" si="18"/>
        <v>158873.03645000001</v>
      </c>
      <c r="AA67" s="24">
        <f t="shared" si="18"/>
        <v>1756168.6949800001</v>
      </c>
      <c r="AB67" s="24">
        <f t="shared" si="18"/>
        <v>67007.511400000236</v>
      </c>
      <c r="AC67" s="24">
        <f t="shared" si="18"/>
        <v>175637.06044999999</v>
      </c>
      <c r="AD67" s="24">
        <f t="shared" si="18"/>
        <v>904672.65517727262</v>
      </c>
      <c r="AE67" s="24">
        <f t="shared" si="18"/>
        <v>73191.957150000002</v>
      </c>
      <c r="AF67" s="24">
        <f t="shared" si="18"/>
        <v>333400.20042683592</v>
      </c>
      <c r="AG67" s="24">
        <f t="shared" si="18"/>
        <v>681781.51682000002</v>
      </c>
      <c r="AH67" s="24">
        <f t="shared" si="18"/>
        <v>99823.90459719018</v>
      </c>
      <c r="AI67" s="24">
        <f t="shared" si="18"/>
        <v>203845.20982090896</v>
      </c>
      <c r="AJ67" s="24">
        <f t="shared" si="18"/>
        <v>506200.08535796788</v>
      </c>
      <c r="AK67" s="24">
        <f t="shared" si="18"/>
        <v>105450.49169999998</v>
      </c>
      <c r="AL67" s="24">
        <f t="shared" si="18"/>
        <v>706591.55303412746</v>
      </c>
      <c r="AM67" s="24">
        <f t="shared" si="18"/>
        <v>2407088.6026000003</v>
      </c>
      <c r="AN67" s="24">
        <f t="shared" si="18"/>
        <v>26919.371760000002</v>
      </c>
      <c r="AO67" s="24">
        <f t="shared" si="18"/>
        <v>423704.62827999989</v>
      </c>
      <c r="AP67" s="24">
        <f t="shared" si="18"/>
        <v>176739.17322999518</v>
      </c>
      <c r="AQ67" s="24">
        <f t="shared" si="18"/>
        <v>74412.544099999999</v>
      </c>
      <c r="AR67" s="24">
        <f t="shared" si="18"/>
        <v>173059</v>
      </c>
      <c r="AS67" s="24">
        <f t="shared" si="18"/>
        <v>146831.81366080002</v>
      </c>
      <c r="AT67" s="24">
        <f t="shared" si="18"/>
        <v>581901.96419999993</v>
      </c>
      <c r="AU67" s="24">
        <f t="shared" si="18"/>
        <v>285080.9375</v>
      </c>
      <c r="AV67" s="24">
        <f t="shared" si="18"/>
        <v>112376.57578</v>
      </c>
      <c r="AW67" s="24">
        <f t="shared" si="18"/>
        <v>15215.028270000003</v>
      </c>
      <c r="AX67" s="24">
        <f t="shared" si="18"/>
        <v>244631.14</v>
      </c>
      <c r="AY67" s="24">
        <f t="shared" si="18"/>
        <v>296128.20054999995</v>
      </c>
      <c r="AZ67" s="24">
        <f t="shared" si="18"/>
        <v>2007974.2504400001</v>
      </c>
      <c r="BA67" s="24">
        <f t="shared" si="18"/>
        <v>228466.15999999997</v>
      </c>
      <c r="BB67" s="24">
        <f t="shared" si="18"/>
        <v>204209.27533500854</v>
      </c>
      <c r="BC67" s="24">
        <f t="shared" si="18"/>
        <v>32974209.690838475</v>
      </c>
      <c r="BE67" s="23"/>
      <c r="BF67" s="23"/>
      <c r="BG67" s="23"/>
      <c r="BH67" s="23"/>
      <c r="BI67" s="23"/>
      <c r="BJ67" s="23"/>
      <c r="BM67" s="23"/>
      <c r="BN67" s="23"/>
    </row>
    <row r="68" spans="1:66">
      <c r="A68" s="8"/>
      <c r="B68" s="13" t="s">
        <v>68</v>
      </c>
      <c r="C68" s="25">
        <f>'[1]Posting 9.1'!C136</f>
        <v>1191215.55</v>
      </c>
      <c r="D68" s="25">
        <f>'[1]Posting 9.1'!D136</f>
        <v>1502866.4342099999</v>
      </c>
      <c r="E68" s="25">
        <f>'[1]Posting 9.1'!E136</f>
        <v>768130</v>
      </c>
      <c r="F68" s="25">
        <f>'[1]Posting 9.1'!F136</f>
        <v>572428.80757000006</v>
      </c>
      <c r="G68" s="25">
        <f>'[1]Posting 9.1'!G136</f>
        <v>0</v>
      </c>
      <c r="H68" s="25">
        <f>'[1]Posting 9.1'!H136</f>
        <v>214318.72107</v>
      </c>
      <c r="I68" s="25">
        <f>'[1]Posting 9.1'!I136</f>
        <v>1205400.2432800008</v>
      </c>
      <c r="J68" s="25">
        <f>'[1]Posting 9.1'!J136</f>
        <v>271415.5673</v>
      </c>
      <c r="K68" s="25">
        <f>'[1]Posting 9.1'!K136</f>
        <v>68474.034970000008</v>
      </c>
      <c r="L68" s="25">
        <f>'[1]Posting 9.1'!L136</f>
        <v>49805.705620000001</v>
      </c>
      <c r="M68" s="25">
        <f>'[1]Posting 9.1'!M136</f>
        <v>0</v>
      </c>
      <c r="N68" s="25">
        <f>'[1]Posting 9.1'!N136</f>
        <v>90434.076400000005</v>
      </c>
      <c r="O68" s="25">
        <f>'[1]Posting 9.1'!O136</f>
        <v>553910.47675000003</v>
      </c>
      <c r="P68" s="25">
        <f>'[1]Posting 9.1'!P136</f>
        <v>472629.71023530053</v>
      </c>
      <c r="Q68" s="25">
        <f>'[1]Posting 9.1'!Q136</f>
        <v>244572.84597999975</v>
      </c>
      <c r="R68" s="25">
        <f>'[1]Posting 9.1'!R136</f>
        <v>282125.78999999998</v>
      </c>
      <c r="S68" s="25">
        <f>'[1]Posting 9.1'!S136</f>
        <v>388855.07847000001</v>
      </c>
      <c r="T68" s="25">
        <f>'[1]Posting 9.1'!T136</f>
        <v>0</v>
      </c>
      <c r="U68" s="25">
        <f>'[1]Posting 9.1'!U136</f>
        <v>454240.61033</v>
      </c>
      <c r="V68" s="25">
        <f>'[1]Posting 9.1'!V136</f>
        <v>136014.98829999982</v>
      </c>
      <c r="W68" s="25">
        <f>'[1]Posting 9.1'!W136</f>
        <v>870101.31929999997</v>
      </c>
      <c r="X68" s="25">
        <f>'[1]Posting 9.1'!X136</f>
        <v>182166.34627000001</v>
      </c>
      <c r="Y68" s="25">
        <f>'[1]Posting 9.1'!Y136</f>
        <v>0</v>
      </c>
      <c r="Z68" s="25">
        <f>'[1]Posting 9.1'!Z136</f>
        <v>106548.25840000001</v>
      </c>
      <c r="AA68" s="25">
        <f>'[1]Posting 9.1'!AA136</f>
        <v>869012.14118000015</v>
      </c>
      <c r="AB68" s="25">
        <f>'[1]Posting 9.1'!AB136</f>
        <v>18249.700998780801</v>
      </c>
      <c r="AC68" s="25">
        <f>'[1]Posting 9.1'!AC136</f>
        <v>91277.615959999981</v>
      </c>
      <c r="AD68" s="25">
        <f>'[1]Posting 9.1'!AD136</f>
        <v>523129.25433999998</v>
      </c>
      <c r="AE68" s="25">
        <f>'[1]Posting 9.1'!AE136</f>
        <v>26954.127980000001</v>
      </c>
      <c r="AF68" s="25">
        <f>'[1]Posting 9.1'!AF136</f>
        <v>55539.364379999999</v>
      </c>
      <c r="AG68" s="25">
        <f>'[1]Posting 9.1'!AG136</f>
        <v>415010.02552999998</v>
      </c>
      <c r="AH68" s="25">
        <f>'[1]Posting 9.1'!AH136</f>
        <v>44040.971429999991</v>
      </c>
      <c r="AI68" s="25">
        <f>'[1]Posting 9.1'!AI136</f>
        <v>92944.859920000003</v>
      </c>
      <c r="AJ68" s="25">
        <f>'[1]Posting 9.1'!AJ136</f>
        <v>250811.90418000001</v>
      </c>
      <c r="AK68" s="25">
        <f>'[1]Posting 9.1'!AK136</f>
        <v>59618.361469999996</v>
      </c>
      <c r="AL68" s="25">
        <f>'[1]Posting 9.1'!AL136</f>
        <v>462411.46587999997</v>
      </c>
      <c r="AM68" s="25">
        <f>'[1]Posting 9.1'!AM136</f>
        <v>1852533.5051</v>
      </c>
      <c r="AN68" s="25">
        <f>'[1]Posting 9.1'!AN136</f>
        <v>21757.685390000002</v>
      </c>
      <c r="AO68" s="25">
        <f>'[1]Posting 9.1'!AO136</f>
        <v>362495.12478999997</v>
      </c>
      <c r="AP68" s="25">
        <f>'[1]Posting 9.1'!AP136</f>
        <v>145289.28325999519</v>
      </c>
      <c r="AQ68" s="25">
        <f>'[1]Posting 9.1'!AQ136</f>
        <v>51719.861100000009</v>
      </c>
      <c r="AR68" s="25">
        <f>'[1]Posting 9.1'!AR136</f>
        <v>113918</v>
      </c>
      <c r="AS68" s="25">
        <f>'[1]Posting 9.1'!AS136</f>
        <v>90431.461459999991</v>
      </c>
      <c r="AT68" s="25">
        <f>'[1]Posting 9.1'!AT136</f>
        <v>309910.56792999996</v>
      </c>
      <c r="AU68" s="25">
        <f>'[1]Posting 9.1'!AU136</f>
        <v>233600.46651999999</v>
      </c>
      <c r="AV68" s="25">
        <f>'[1]Posting 9.1'!AV136</f>
        <v>93103.550080000015</v>
      </c>
      <c r="AW68" s="25">
        <f>'[1]Posting 9.1'!AW136</f>
        <v>2341.5293800000013</v>
      </c>
      <c r="AX68" s="25">
        <f>'[1]Posting 9.1'!AX136</f>
        <v>200793.19</v>
      </c>
      <c r="AY68" s="25">
        <f>'[1]Posting 9.1'!AY136</f>
        <v>0</v>
      </c>
      <c r="AZ68" s="25">
        <f>'[1]Posting 9.1'!AZ136</f>
        <v>650139.92171999998</v>
      </c>
      <c r="BA68" s="25">
        <f>'[1]Posting 9.1'!BA136</f>
        <v>220041.19</v>
      </c>
      <c r="BB68" s="25">
        <f>'[1]Posting 9.1'!BB136</f>
        <v>172160.84237999999</v>
      </c>
      <c r="BC68" s="25">
        <f t="shared" ref="BC68:BC79" si="19">SUM(C68:BB68)</f>
        <v>17054890.536814075</v>
      </c>
      <c r="BE68" s="23"/>
      <c r="BF68" s="23"/>
      <c r="BG68" s="23"/>
      <c r="BH68" s="23"/>
      <c r="BI68" s="23"/>
      <c r="BJ68" s="23"/>
      <c r="BM68" s="23"/>
      <c r="BN68" s="23"/>
    </row>
    <row r="69" spans="1:66">
      <c r="A69" s="8"/>
      <c r="B69" s="9" t="s">
        <v>69</v>
      </c>
      <c r="C69" s="25">
        <f>+'[1]Posting 9.1'!C140</f>
        <v>2570.96063</v>
      </c>
      <c r="D69" s="25">
        <f>+'[1]Posting 9.1'!D140</f>
        <v>4312.6499999999996</v>
      </c>
      <c r="E69" s="25">
        <f>+'[1]Posting 9.1'!E140</f>
        <v>5557</v>
      </c>
      <c r="F69" s="25">
        <f>+'[1]Posting 9.1'!F140</f>
        <v>15947.56057</v>
      </c>
      <c r="G69" s="25">
        <f>+'[1]Posting 9.1'!G140</f>
        <v>8510.03881</v>
      </c>
      <c r="H69" s="25">
        <f>+'[1]Posting 9.1'!H140</f>
        <v>1703.2834399999999</v>
      </c>
      <c r="I69" s="25">
        <f>+'[1]Posting 9.1'!I140</f>
        <v>3863.9786400000003</v>
      </c>
      <c r="J69" s="25">
        <f>+'[1]Posting 9.1'!J140</f>
        <v>2501.3949564999998</v>
      </c>
      <c r="K69" s="25">
        <f>+'[1]Posting 9.1'!K140</f>
        <v>84.508009999999999</v>
      </c>
      <c r="L69" s="25">
        <f>+'[1]Posting 9.1'!L140</f>
        <v>1261.7038</v>
      </c>
      <c r="M69" s="25">
        <f>+'[1]Posting 9.1'!M140</f>
        <v>882.97005000000001</v>
      </c>
      <c r="N69" s="25">
        <f>+'[1]Posting 9.1'!N140</f>
        <v>1248.53739</v>
      </c>
      <c r="O69" s="25">
        <f>+'[1]Posting 9.1'!O140</f>
        <v>2016.3036999999999</v>
      </c>
      <c r="P69" s="25">
        <f>+'[1]Posting 9.1'!P140</f>
        <v>0</v>
      </c>
      <c r="Q69" s="25">
        <f>+'[1]Posting 9.1'!Q140</f>
        <v>1323.27448</v>
      </c>
      <c r="R69" s="25">
        <f>+'[1]Posting 9.1'!R140</f>
        <v>1971.14</v>
      </c>
      <c r="S69" s="25">
        <f>+'[1]Posting 9.1'!S140</f>
        <v>3327.20408</v>
      </c>
      <c r="T69" s="25">
        <f>+'[1]Posting 9.1'!T140</f>
        <v>14496.834779999999</v>
      </c>
      <c r="U69" s="25">
        <f>+'[1]Posting 9.1'!U140</f>
        <v>2249.26413</v>
      </c>
      <c r="V69" s="25">
        <f>+'[1]Posting 9.1'!V140</f>
        <v>0</v>
      </c>
      <c r="W69" s="25">
        <f>+'[1]Posting 9.1'!W140</f>
        <v>4949.9407199999996</v>
      </c>
      <c r="X69" s="25">
        <f>+'[1]Posting 9.1'!X140</f>
        <v>3618.78521</v>
      </c>
      <c r="Y69" s="25">
        <f>+'[1]Posting 9.1'!Y140</f>
        <v>45</v>
      </c>
      <c r="Z69" s="25">
        <f>+'[1]Posting 9.1'!Z140</f>
        <v>95.089500000000001</v>
      </c>
      <c r="AA69" s="25">
        <f>+'[1]Posting 9.1'!AA140</f>
        <v>3782.1103499999999</v>
      </c>
      <c r="AB69" s="25">
        <f>+'[1]Posting 9.1'!AB140</f>
        <v>563.43164000000002</v>
      </c>
      <c r="AC69" s="25">
        <f>+'[1]Posting 9.1'!AC140</f>
        <v>1984.77081</v>
      </c>
      <c r="AD69" s="25">
        <f>+'[1]Posting 9.1'!AD140</f>
        <v>0</v>
      </c>
      <c r="AE69" s="25">
        <f>+'[1]Posting 9.1'!AE140</f>
        <v>623.41359000000011</v>
      </c>
      <c r="AF69" s="25">
        <f>+'[1]Posting 9.1'!AF140</f>
        <v>0</v>
      </c>
      <c r="AG69" s="25">
        <f>+'[1]Posting 9.1'!AG140</f>
        <v>3365.99872</v>
      </c>
      <c r="AH69" s="25">
        <f>+'[1]Posting 9.1'!AH140</f>
        <v>1826.64733</v>
      </c>
      <c r="AI69" s="25">
        <f>+'[1]Posting 9.1'!AI140</f>
        <v>799.66393999999991</v>
      </c>
      <c r="AJ69" s="25">
        <f>+'[1]Posting 9.1'!AJ140</f>
        <v>2764.9136800000001</v>
      </c>
      <c r="AK69" s="25">
        <f>+'[1]Posting 9.1'!AK140</f>
        <v>620.03296999999998</v>
      </c>
      <c r="AL69" s="25">
        <f>+'[1]Posting 9.1'!AL140</f>
        <v>4423.4375</v>
      </c>
      <c r="AM69" s="25">
        <f>+'[1]Posting 9.1'!AM140</f>
        <v>2474.3615499999996</v>
      </c>
      <c r="AN69" s="25">
        <f>+'[1]Posting 9.1'!AN140</f>
        <v>192.85</v>
      </c>
      <c r="AO69" s="25">
        <f>+'[1]Posting 9.1'!AO140</f>
        <v>1759.6816900000001</v>
      </c>
      <c r="AP69" s="25">
        <f>+'[1]Posting 9.1'!AP140</f>
        <v>2994.6366200000002</v>
      </c>
      <c r="AQ69" s="25">
        <f>+'[1]Posting 9.1'!AQ140</f>
        <v>459.52</v>
      </c>
      <c r="AR69" s="25">
        <f>+'[1]Posting 9.1'!AR140</f>
        <v>1124</v>
      </c>
      <c r="AS69" s="25">
        <f>+'[1]Posting 9.1'!AS140</f>
        <v>1704.1054408</v>
      </c>
      <c r="AT69" s="25">
        <f>+'[1]Posting 9.1'!AT140</f>
        <v>4727.3451100000002</v>
      </c>
      <c r="AU69" s="25">
        <f>+'[1]Posting 9.1'!AU140</f>
        <v>1268.5929900000001</v>
      </c>
      <c r="AV69" s="25">
        <f>+'[1]Posting 9.1'!AV140</f>
        <v>1122.3251699999998</v>
      </c>
      <c r="AW69" s="25">
        <f>+'[1]Posting 9.1'!AW140</f>
        <v>239.87943999999999</v>
      </c>
      <c r="AX69" s="25">
        <f>+'[1]Posting 9.1'!AX140</f>
        <v>1587.42</v>
      </c>
      <c r="AY69" s="25">
        <f>+'[1]Posting 9.1'!AY140</f>
        <v>4771.8375599999999</v>
      </c>
      <c r="AZ69" s="25">
        <f>+'[1]Posting 9.1'!AZ140</f>
        <v>2976.6994399999999</v>
      </c>
      <c r="BA69" s="25">
        <f>+'[1]Posting 9.1'!BA140</f>
        <v>19.18</v>
      </c>
      <c r="BB69" s="25">
        <f>+'[1]Posting 9.1'!BB140</f>
        <v>2029.28819</v>
      </c>
      <c r="BC69" s="25">
        <f t="shared" si="19"/>
        <v>132743.5666273</v>
      </c>
      <c r="BE69" s="23"/>
      <c r="BF69" s="23"/>
      <c r="BG69" s="23"/>
      <c r="BH69" s="23"/>
      <c r="BI69" s="23"/>
      <c r="BJ69" s="23"/>
      <c r="BM69" s="23"/>
      <c r="BN69" s="23"/>
    </row>
    <row r="70" spans="1:66">
      <c r="A70" s="8"/>
      <c r="B70" s="13" t="s">
        <v>70</v>
      </c>
      <c r="C70" s="25">
        <f>+'[1]Posting 9.1'!C141</f>
        <v>70254.845290588288</v>
      </c>
      <c r="D70" s="25">
        <f>+'[1]Posting 9.1'!D141</f>
        <v>478120.39</v>
      </c>
      <c r="E70" s="25">
        <f>+'[1]Posting 9.1'!E141</f>
        <v>269630</v>
      </c>
      <c r="F70" s="25">
        <f>+'[1]Posting 9.1'!F141</f>
        <v>119014.43878999999</v>
      </c>
      <c r="G70" s="25">
        <f>+'[1]Posting 9.1'!G141</f>
        <v>0</v>
      </c>
      <c r="H70" s="25">
        <f>+'[1]Posting 9.1'!H141</f>
        <v>85174.274639999989</v>
      </c>
      <c r="I70" s="25">
        <f>+'[1]Posting 9.1'!I141</f>
        <v>54271.223149999998</v>
      </c>
      <c r="J70" s="25">
        <f>+'[1]Posting 9.1'!J141</f>
        <v>14854.157630000002</v>
      </c>
      <c r="K70" s="25">
        <f>+'[1]Posting 9.1'!K141</f>
        <v>58119</v>
      </c>
      <c r="L70" s="25">
        <f>+'[1]Posting 9.1'!L141</f>
        <v>20814.539690000001</v>
      </c>
      <c r="M70" s="25">
        <f>+'[1]Posting 9.1'!M141</f>
        <v>8326.4145900000003</v>
      </c>
      <c r="N70" s="25">
        <f>+'[1]Posting 9.1'!N141</f>
        <v>11181.535970000001</v>
      </c>
      <c r="O70" s="25">
        <f>+'[1]Posting 9.1'!O141</f>
        <v>98101.328549999991</v>
      </c>
      <c r="P70" s="25">
        <f>+'[1]Posting 9.1'!P141</f>
        <v>141582.92000000001</v>
      </c>
      <c r="Q70" s="25">
        <f>+'[1]Posting 9.1'!Q141</f>
        <v>24880.933079785958</v>
      </c>
      <c r="R70" s="25">
        <f>+'[1]Posting 9.1'!R141</f>
        <v>3231.29</v>
      </c>
      <c r="S70" s="25">
        <f>+'[1]Posting 9.1'!S141</f>
        <v>7946.49</v>
      </c>
      <c r="T70" s="25">
        <f>+'[1]Posting 9.1'!T141</f>
        <v>23637.969000000001</v>
      </c>
      <c r="U70" s="25">
        <f>+'[1]Posting 9.1'!U141</f>
        <v>22331.7192</v>
      </c>
      <c r="V70" s="25">
        <f>+'[1]Posting 9.1'!V141</f>
        <v>9258.6994818599778</v>
      </c>
      <c r="W70" s="25">
        <f>+'[1]Posting 9.1'!W141</f>
        <v>102444.52265000003</v>
      </c>
      <c r="X70" s="25">
        <f>+'[1]Posting 9.1'!X141</f>
        <v>12854.435609999999</v>
      </c>
      <c r="Y70" s="25">
        <f>+'[1]Posting 9.1'!Y141</f>
        <v>13500</v>
      </c>
      <c r="Z70" s="25">
        <f>+'[1]Posting 9.1'!Z141</f>
        <v>11083.25626</v>
      </c>
      <c r="AA70" s="25">
        <f>+'[1]Posting 9.1'!AA141</f>
        <v>38639.587080000005</v>
      </c>
      <c r="AB70" s="25">
        <f>+'[1]Posting 9.1'!AB141</f>
        <v>3892.2964900000002</v>
      </c>
      <c r="AC70" s="25">
        <f>+'[1]Posting 9.1'!AC141</f>
        <v>22862.9287</v>
      </c>
      <c r="AD70" s="25">
        <f>+'[1]Posting 9.1'!AD141</f>
        <v>197576.6468972727</v>
      </c>
      <c r="AE70" s="25">
        <f>+'[1]Posting 9.1'!AE141</f>
        <v>3071.4070000000002</v>
      </c>
      <c r="AF70" s="25">
        <f>+'[1]Posting 9.1'!AF141</f>
        <v>4338.2344999999996</v>
      </c>
      <c r="AG70" s="25">
        <f>+'[1]Posting 9.1'!AG141</f>
        <v>0</v>
      </c>
      <c r="AH70" s="25">
        <f>+'[1]Posting 9.1'!AH141</f>
        <v>1216.0211200000001</v>
      </c>
      <c r="AI70" s="25">
        <f>+'[1]Posting 9.1'!AI141</f>
        <v>4957.9671499999995</v>
      </c>
      <c r="AJ70" s="25">
        <f>+'[1]Posting 9.1'!AJ141</f>
        <v>31722.856350000002</v>
      </c>
      <c r="AK70" s="25">
        <f>+'[1]Posting 9.1'!AK141</f>
        <v>18739.592079999999</v>
      </c>
      <c r="AL70" s="25">
        <f>+'[1]Posting 9.1'!AL141</f>
        <v>22941.532569999999</v>
      </c>
      <c r="AM70" s="25">
        <f>+'[1]Posting 9.1'!AM141</f>
        <v>19862.229649999997</v>
      </c>
      <c r="AN70" s="25">
        <f>+'[1]Posting 9.1'!AN141</f>
        <v>547.35</v>
      </c>
      <c r="AO70" s="25">
        <f>+'[1]Posting 9.1'!AO141</f>
        <v>4969.5480299999999</v>
      </c>
      <c r="AP70" s="25">
        <f>+'[1]Posting 9.1'!AP141</f>
        <v>4921.1580000000004</v>
      </c>
      <c r="AQ70" s="25">
        <f>+'[1]Posting 9.1'!AQ141</f>
        <v>8462.4500000000007</v>
      </c>
      <c r="AR70" s="25">
        <f>+'[1]Posting 9.1'!AR141</f>
        <v>24538</v>
      </c>
      <c r="AS70" s="25">
        <f>+'[1]Posting 9.1'!AS141</f>
        <v>17936.843670000002</v>
      </c>
      <c r="AT70" s="25">
        <f>+'[1]Posting 9.1'!AT141</f>
        <v>43094.534729999999</v>
      </c>
      <c r="AU70" s="25">
        <f>+'[1]Posting 9.1'!AU141</f>
        <v>13085.69637</v>
      </c>
      <c r="AV70" s="25">
        <f>+'[1]Posting 9.1'!AV141</f>
        <v>746.61850000000049</v>
      </c>
      <c r="AW70" s="25">
        <f>+'[1]Posting 9.1'!AW141</f>
        <v>5571.24503</v>
      </c>
      <c r="AX70" s="25">
        <f>+'[1]Posting 9.1'!AX141</f>
        <v>11160.96</v>
      </c>
      <c r="AY70" s="25">
        <f>+'[1]Posting 9.1'!AY141</f>
        <v>60319.994470000005</v>
      </c>
      <c r="AZ70" s="25">
        <f>+'[1]Posting 9.1'!AZ141</f>
        <v>300129.57030000002</v>
      </c>
      <c r="BA70" s="25">
        <f>+'[1]Posting 9.1'!BA141</f>
        <v>235.71</v>
      </c>
      <c r="BB70" s="25">
        <f>+'[1]Posting 9.1'!BB141</f>
        <v>2072.2197600000004</v>
      </c>
      <c r="BC70" s="25">
        <f t="shared" si="19"/>
        <v>2528227.5820295066</v>
      </c>
      <c r="BE70" s="23"/>
      <c r="BF70" s="23"/>
      <c r="BG70" s="23"/>
      <c r="BH70" s="23"/>
      <c r="BI70" s="23"/>
      <c r="BJ70" s="23"/>
      <c r="BM70" s="23"/>
      <c r="BN70" s="23"/>
    </row>
    <row r="71" spans="1:66">
      <c r="A71" s="8"/>
      <c r="B71" s="9" t="s">
        <v>71</v>
      </c>
      <c r="C71" s="25">
        <f>+'[1]Posting 9.1'!C142</f>
        <v>141196.91915</v>
      </c>
      <c r="D71" s="25">
        <f>+'[1]Posting 9.1'!D142</f>
        <v>83910.63</v>
      </c>
      <c r="E71" s="25">
        <f>+'[1]Posting 9.1'!E142</f>
        <v>0</v>
      </c>
      <c r="F71" s="25">
        <f>+'[1]Posting 9.1'!F142</f>
        <v>177110.6838</v>
      </c>
      <c r="G71" s="25">
        <f>+'[1]Posting 9.1'!G142</f>
        <v>53339.247250000008</v>
      </c>
      <c r="H71" s="25">
        <f>+'[1]Posting 9.1'!H142</f>
        <v>45462.72582</v>
      </c>
      <c r="I71" s="25">
        <f>+'[1]Posting 9.1'!I142</f>
        <v>20708.736530000002</v>
      </c>
      <c r="J71" s="25">
        <f>+'[1]Posting 9.1'!J142</f>
        <v>21090.717069999999</v>
      </c>
      <c r="K71" s="25">
        <f>+'[1]Posting 9.1'!K142</f>
        <v>0</v>
      </c>
      <c r="L71" s="25">
        <f>+'[1]Posting 9.1'!L142</f>
        <v>8421.090760000001</v>
      </c>
      <c r="M71" s="25">
        <f>+'[1]Posting 9.1'!M142</f>
        <v>11338.05854</v>
      </c>
      <c r="N71" s="25">
        <f>+'[1]Posting 9.1'!N142</f>
        <v>11621.454720000002</v>
      </c>
      <c r="O71" s="25">
        <f>+'[1]Posting 9.1'!O142</f>
        <v>4009.16869</v>
      </c>
      <c r="P71" s="25">
        <f>+'[1]Posting 9.1'!P142</f>
        <v>18581.38</v>
      </c>
      <c r="Q71" s="25">
        <f>+'[1]Posting 9.1'!Q142</f>
        <v>0</v>
      </c>
      <c r="R71" s="25">
        <f>+'[1]Posting 9.1'!R142</f>
        <v>87824.79</v>
      </c>
      <c r="S71" s="25">
        <f>+'[1]Posting 9.1'!S142</f>
        <v>6739.4618600000003</v>
      </c>
      <c r="T71" s="25">
        <f>+'[1]Posting 9.1'!T142</f>
        <v>7703.3622300000006</v>
      </c>
      <c r="U71" s="25">
        <f>+'[1]Posting 9.1'!U142</f>
        <v>6165.56934</v>
      </c>
      <c r="V71" s="25">
        <f>+'[1]Posting 9.1'!V142</f>
        <v>12200.00208</v>
      </c>
      <c r="W71" s="25">
        <f>+'[1]Posting 9.1'!W142</f>
        <v>6328.1264499999997</v>
      </c>
      <c r="X71" s="25">
        <f>+'[1]Posting 9.1'!X142</f>
        <v>1989.85797</v>
      </c>
      <c r="Y71" s="25">
        <f>+'[1]Posting 9.1'!Y142</f>
        <v>0</v>
      </c>
      <c r="Z71" s="25">
        <f>+'[1]Posting 9.1'!Z142</f>
        <v>0</v>
      </c>
      <c r="AA71" s="25">
        <f>+'[1]Posting 9.1'!AA142</f>
        <v>23476.585029999998</v>
      </c>
      <c r="AB71" s="25">
        <f>+'[1]Posting 9.1'!AB142</f>
        <v>0</v>
      </c>
      <c r="AC71" s="25">
        <f>+'[1]Posting 9.1'!AC142</f>
        <v>362.25599999999997</v>
      </c>
      <c r="AD71" s="25">
        <f>+'[1]Posting 9.1'!AD142</f>
        <v>976.39907999999991</v>
      </c>
      <c r="AE71" s="25">
        <f>+'[1]Posting 9.1'!AE142</f>
        <v>11258.825999999999</v>
      </c>
      <c r="AF71" s="25">
        <f>+'[1]Posting 9.1'!AF142</f>
        <v>-5.0000000000000001E-3</v>
      </c>
      <c r="AG71" s="25">
        <f>+'[1]Posting 9.1'!AG142</f>
        <v>1290.16184</v>
      </c>
      <c r="AH71" s="25">
        <f>+'[1]Posting 9.1'!AH142</f>
        <v>3422.7341299999994</v>
      </c>
      <c r="AI71" s="25">
        <f>+'[1]Posting 9.1'!AI142</f>
        <v>1520.06421</v>
      </c>
      <c r="AJ71" s="25">
        <f>+'[1]Posting 9.1'!AJ142</f>
        <v>23.9</v>
      </c>
      <c r="AK71" s="25">
        <f>+'[1]Posting 9.1'!AK142</f>
        <v>0</v>
      </c>
      <c r="AL71" s="25">
        <f>+'[1]Posting 9.1'!AL142</f>
        <v>14159.56148</v>
      </c>
      <c r="AM71" s="25">
        <f>+'[1]Posting 9.1'!AM142</f>
        <v>410.40222999999997</v>
      </c>
      <c r="AN71" s="25">
        <f>+'[1]Posting 9.1'!AN142</f>
        <v>592.22766000000013</v>
      </c>
      <c r="AO71" s="25">
        <f>+'[1]Posting 9.1'!AO142</f>
        <v>121.11670999999993</v>
      </c>
      <c r="AP71" s="25">
        <f>+'[1]Posting 9.1'!AP142</f>
        <v>1078.16688</v>
      </c>
      <c r="AQ71" s="25">
        <f>+'[1]Posting 9.1'!AQ142</f>
        <v>0</v>
      </c>
      <c r="AR71" s="25">
        <f>+'[1]Posting 9.1'!AR142</f>
        <v>488</v>
      </c>
      <c r="AS71" s="25">
        <f>+'[1]Posting 9.1'!AS142</f>
        <v>390.70952</v>
      </c>
      <c r="AT71" s="25">
        <f>+'[1]Posting 9.1'!AT142</f>
        <v>8028.2840999999999</v>
      </c>
      <c r="AU71" s="25">
        <f>+'[1]Posting 9.1'!AU142</f>
        <v>7032.6135599999998</v>
      </c>
      <c r="AV71" s="25">
        <f>+'[1]Posting 9.1'!AV142</f>
        <v>0</v>
      </c>
      <c r="AW71" s="25">
        <f>+'[1]Posting 9.1'!AW142</f>
        <v>142.36600000000001</v>
      </c>
      <c r="AX71" s="25">
        <f>+'[1]Posting 9.1'!AX142</f>
        <v>0</v>
      </c>
      <c r="AY71" s="25">
        <f>+'[1]Posting 9.1'!AY142</f>
        <v>17394.304209999998</v>
      </c>
      <c r="AZ71" s="25">
        <f>+'[1]Posting 9.1'!AZ142</f>
        <v>72303.157909999994</v>
      </c>
      <c r="BA71" s="25">
        <f>+'[1]Posting 9.1'!BA142</f>
        <v>7225.67</v>
      </c>
      <c r="BB71" s="25">
        <f>+'[1]Posting 9.1'!BB142</f>
        <v>0</v>
      </c>
      <c r="BC71" s="25">
        <f t="shared" si="19"/>
        <v>897439.48381000012</v>
      </c>
      <c r="BE71" s="23"/>
      <c r="BF71" s="23"/>
      <c r="BG71" s="23"/>
      <c r="BH71" s="23"/>
      <c r="BI71" s="23"/>
      <c r="BJ71" s="23"/>
      <c r="BM71" s="23"/>
      <c r="BN71" s="23"/>
    </row>
    <row r="72" spans="1:66">
      <c r="A72" s="8"/>
      <c r="B72" s="13" t="s">
        <v>72</v>
      </c>
      <c r="C72" s="25">
        <f>+'[1]Posting 9.1'!C143</f>
        <v>4296.1558700000005</v>
      </c>
      <c r="D72" s="25">
        <f>+'[1]Posting 9.1'!D143</f>
        <v>4931.84</v>
      </c>
      <c r="E72" s="25">
        <f>+'[1]Posting 9.1'!E143</f>
        <v>1596</v>
      </c>
      <c r="F72" s="25">
        <f>+'[1]Posting 9.1'!F143</f>
        <v>87.262509999999992</v>
      </c>
      <c r="G72" s="25">
        <f>+'[1]Posting 9.1'!G143</f>
        <v>0</v>
      </c>
      <c r="H72" s="25">
        <f>+'[1]Posting 9.1'!H143</f>
        <v>13893.967259999999</v>
      </c>
      <c r="I72" s="25">
        <f>+'[1]Posting 9.1'!I143</f>
        <v>7298.5319300000001</v>
      </c>
      <c r="J72" s="25">
        <f>+'[1]Posting 9.1'!J143</f>
        <v>89.981999999999999</v>
      </c>
      <c r="K72" s="25">
        <f>+'[1]Posting 9.1'!K143</f>
        <v>546.71751000000006</v>
      </c>
      <c r="L72" s="25">
        <f>+'[1]Posting 9.1'!L143</f>
        <v>638.68417999999997</v>
      </c>
      <c r="M72" s="25">
        <f>+'[1]Posting 9.1'!M143</f>
        <v>255.08588</v>
      </c>
      <c r="N72" s="25">
        <f>+'[1]Posting 9.1'!N143</f>
        <v>1221.50512</v>
      </c>
      <c r="O72" s="25">
        <f>+'[1]Posting 9.1'!O143</f>
        <v>5132.6591799999997</v>
      </c>
      <c r="P72" s="25">
        <f>+'[1]Posting 9.1'!P143</f>
        <v>4102.1099999999997</v>
      </c>
      <c r="Q72" s="25">
        <f>+'[1]Posting 9.1'!Q143</f>
        <v>16532.975153700463</v>
      </c>
      <c r="R72" s="25">
        <f>+'[1]Posting 9.1'!R143</f>
        <v>4042.83</v>
      </c>
      <c r="S72" s="25">
        <f>+'[1]Posting 9.1'!S143</f>
        <v>15792.002980000001</v>
      </c>
      <c r="T72" s="25">
        <f>+'[1]Posting 9.1'!T143</f>
        <v>0</v>
      </c>
      <c r="U72" s="25">
        <f>+'[1]Posting 9.1'!U143</f>
        <v>5368.8776500000004</v>
      </c>
      <c r="V72" s="25">
        <f>+'[1]Posting 9.1'!V143</f>
        <v>717.60717</v>
      </c>
      <c r="W72" s="25">
        <f>+'[1]Posting 9.1'!W143</f>
        <v>1686.66525</v>
      </c>
      <c r="X72" s="25">
        <f>+'[1]Posting 9.1'!X143</f>
        <v>4462.7226900000005</v>
      </c>
      <c r="Y72" s="25">
        <f>+'[1]Posting 9.1'!Y143</f>
        <v>206</v>
      </c>
      <c r="Z72" s="25">
        <f>+'[1]Posting 9.1'!Z143</f>
        <v>435.05229000000003</v>
      </c>
      <c r="AA72" s="25">
        <f>+'[1]Posting 9.1'!AA143</f>
        <v>6540.0297199999995</v>
      </c>
      <c r="AB72" s="25">
        <f>+'[1]Posting 9.1'!AB143</f>
        <v>670.38300000000004</v>
      </c>
      <c r="AC72" s="25">
        <f>+'[1]Posting 9.1'!AC143</f>
        <v>101.86148</v>
      </c>
      <c r="AD72" s="25">
        <f>+'[1]Posting 9.1'!AD143</f>
        <v>1364.8810799999999</v>
      </c>
      <c r="AE72" s="25">
        <f>+'[1]Posting 9.1'!AE143</f>
        <v>339.45560999999998</v>
      </c>
      <c r="AF72" s="25">
        <f>+'[1]Posting 9.1'!AF143</f>
        <v>52.199750000000002</v>
      </c>
      <c r="AG72" s="25">
        <f>+'[1]Posting 9.1'!AG143</f>
        <v>17506.864710000002</v>
      </c>
      <c r="AH72" s="25">
        <f>+'[1]Posting 9.1'!AH143</f>
        <v>3718.8778900000002</v>
      </c>
      <c r="AI72" s="25">
        <f>+'[1]Posting 9.1'!AI143</f>
        <v>953.97691999999995</v>
      </c>
      <c r="AJ72" s="25">
        <f>+'[1]Posting 9.1'!AJ143</f>
        <v>769.20265000000006</v>
      </c>
      <c r="AK72" s="25">
        <f>+'[1]Posting 9.1'!AK143</f>
        <v>50.567</v>
      </c>
      <c r="AL72" s="25">
        <f>+'[1]Posting 9.1'!AL143</f>
        <v>24600.367280000002</v>
      </c>
      <c r="AM72" s="25">
        <f>+'[1]Posting 9.1'!AM143</f>
        <v>10013.85225</v>
      </c>
      <c r="AN72" s="25">
        <f>+'[1]Posting 9.1'!AN143</f>
        <v>30.557000000000002</v>
      </c>
      <c r="AO72" s="25">
        <f>+'[1]Posting 9.1'!AO143</f>
        <v>1839.8469700000001</v>
      </c>
      <c r="AP72" s="25">
        <f>+'[1]Posting 9.1'!AP143</f>
        <v>6832.8945800000001</v>
      </c>
      <c r="AQ72" s="25">
        <f>+'[1]Posting 9.1'!AQ143</f>
        <v>1372.86</v>
      </c>
      <c r="AR72" s="25">
        <f>+'[1]Posting 9.1'!AR143</f>
        <v>2858</v>
      </c>
      <c r="AS72" s="25">
        <f>+'[1]Posting 9.1'!AS143</f>
        <v>4280.4814299999998</v>
      </c>
      <c r="AT72" s="25">
        <f>+'[1]Posting 9.1'!AT143</f>
        <v>2719.1699700000004</v>
      </c>
      <c r="AU72" s="25">
        <f>+'[1]Posting 9.1'!AU143</f>
        <v>0</v>
      </c>
      <c r="AV72" s="25">
        <f>+'[1]Posting 9.1'!AV143</f>
        <v>226.70769000000001</v>
      </c>
      <c r="AW72" s="25">
        <f>+'[1]Posting 9.1'!AW143</f>
        <v>445.55059999999997</v>
      </c>
      <c r="AX72" s="25">
        <f>+'[1]Posting 9.1'!AX143</f>
        <v>1102.94</v>
      </c>
      <c r="AY72" s="25">
        <f>+'[1]Posting 9.1'!AY143</f>
        <v>18418.430400000005</v>
      </c>
      <c r="AZ72" s="25">
        <f>+'[1]Posting 9.1'!AZ143</f>
        <v>18421.655480000001</v>
      </c>
      <c r="BA72" s="25">
        <f>+'[1]Posting 9.1'!BA143</f>
        <v>5</v>
      </c>
      <c r="BB72" s="25">
        <f>+'[1]Posting 9.1'!BB143</f>
        <v>0</v>
      </c>
      <c r="BC72" s="25">
        <f t="shared" si="19"/>
        <v>218571.84808370046</v>
      </c>
      <c r="BE72" s="23"/>
      <c r="BF72" s="23"/>
      <c r="BG72" s="23"/>
      <c r="BH72" s="23"/>
      <c r="BI72" s="23"/>
      <c r="BJ72" s="23"/>
      <c r="BM72" s="23"/>
      <c r="BN72" s="23"/>
    </row>
    <row r="73" spans="1:66">
      <c r="A73" s="8"/>
      <c r="B73" s="13" t="s">
        <v>73</v>
      </c>
      <c r="C73" s="25">
        <f>+'[1]Posting 9.1'!C144</f>
        <v>530.29999999999995</v>
      </c>
      <c r="D73" s="25">
        <f>+'[1]Posting 9.1'!D144</f>
        <v>600</v>
      </c>
      <c r="E73" s="25">
        <f>+'[1]Posting 9.1'!E144</f>
        <v>0</v>
      </c>
      <c r="F73" s="25">
        <f>+'[1]Posting 9.1'!F144</f>
        <v>0</v>
      </c>
      <c r="G73" s="25">
        <f>+'[1]Posting 9.1'!G144</f>
        <v>0</v>
      </c>
      <c r="H73" s="25">
        <f>+'[1]Posting 9.1'!H144</f>
        <v>0</v>
      </c>
      <c r="I73" s="25">
        <f>+'[1]Posting 9.1'!I144</f>
        <v>0</v>
      </c>
      <c r="J73" s="25">
        <f>+'[1]Posting 9.1'!J144</f>
        <v>0</v>
      </c>
      <c r="K73" s="25">
        <f>+'[1]Posting 9.1'!K144</f>
        <v>0</v>
      </c>
      <c r="L73" s="25">
        <f>+'[1]Posting 9.1'!L144</f>
        <v>0</v>
      </c>
      <c r="M73" s="25">
        <f>+'[1]Posting 9.1'!M144</f>
        <v>0</v>
      </c>
      <c r="N73" s="25">
        <f>+'[1]Posting 9.1'!N144</f>
        <v>0</v>
      </c>
      <c r="O73" s="25">
        <f>+'[1]Posting 9.1'!O144</f>
        <v>0</v>
      </c>
      <c r="P73" s="25">
        <f>+'[1]Posting 9.1'!P144</f>
        <v>0</v>
      </c>
      <c r="Q73" s="25">
        <f>+'[1]Posting 9.1'!Q144</f>
        <v>0</v>
      </c>
      <c r="R73" s="25">
        <f>+'[1]Posting 9.1'!R144</f>
        <v>0</v>
      </c>
      <c r="S73" s="25">
        <f>+'[1]Posting 9.1'!S144</f>
        <v>0</v>
      </c>
      <c r="T73" s="25">
        <f>+'[1]Posting 9.1'!T144</f>
        <v>0</v>
      </c>
      <c r="U73" s="25">
        <f>+'[1]Posting 9.1'!U144</f>
        <v>0</v>
      </c>
      <c r="V73" s="25">
        <f>+'[1]Posting 9.1'!V144</f>
        <v>0</v>
      </c>
      <c r="W73" s="25">
        <f>+'[1]Posting 9.1'!W144</f>
        <v>0</v>
      </c>
      <c r="X73" s="25">
        <f>+'[1]Posting 9.1'!X144</f>
        <v>0</v>
      </c>
      <c r="Y73" s="25">
        <f>+'[1]Posting 9.1'!Y144</f>
        <v>0</v>
      </c>
      <c r="Z73" s="25">
        <f>+'[1]Posting 9.1'!Z144</f>
        <v>16.350000000000001</v>
      </c>
      <c r="AA73" s="25">
        <f>+'[1]Posting 9.1'!AA144</f>
        <v>0</v>
      </c>
      <c r="AB73" s="25">
        <f>+'[1]Posting 9.1'!AB144</f>
        <v>0</v>
      </c>
      <c r="AC73" s="25">
        <f>+'[1]Posting 9.1'!AC144</f>
        <v>0</v>
      </c>
      <c r="AD73" s="25">
        <f>+'[1]Posting 9.1'!AD144</f>
        <v>0</v>
      </c>
      <c r="AE73" s="25">
        <f>+'[1]Posting 9.1'!AE144</f>
        <v>0</v>
      </c>
      <c r="AF73" s="25">
        <f>+'[1]Posting 9.1'!AF144</f>
        <v>0</v>
      </c>
      <c r="AG73" s="25">
        <f>+'[1]Posting 9.1'!AG144</f>
        <v>0</v>
      </c>
      <c r="AH73" s="25">
        <f>+'[1]Posting 9.1'!AH144</f>
        <v>0</v>
      </c>
      <c r="AI73" s="25">
        <f>+'[1]Posting 9.1'!AI144</f>
        <v>0</v>
      </c>
      <c r="AJ73" s="25">
        <f>+'[1]Posting 9.1'!AJ144</f>
        <v>0</v>
      </c>
      <c r="AK73" s="25">
        <f>+'[1]Posting 9.1'!AK144</f>
        <v>0</v>
      </c>
      <c r="AL73" s="25">
        <f>+'[1]Posting 9.1'!AL144</f>
        <v>0</v>
      </c>
      <c r="AM73" s="25">
        <f>+'[1]Posting 9.1'!AM144</f>
        <v>0</v>
      </c>
      <c r="AN73" s="25">
        <f>+'[1]Posting 9.1'!AN144</f>
        <v>0</v>
      </c>
      <c r="AO73" s="25">
        <f>+'[1]Posting 9.1'!AO144</f>
        <v>0</v>
      </c>
      <c r="AP73" s="25">
        <f>+'[1]Posting 9.1'!AP144</f>
        <v>0</v>
      </c>
      <c r="AQ73" s="25">
        <f>+'[1]Posting 9.1'!AQ144</f>
        <v>0</v>
      </c>
      <c r="AR73" s="25">
        <f>+'[1]Posting 9.1'!AR144</f>
        <v>0</v>
      </c>
      <c r="AS73" s="25">
        <f>+'[1]Posting 9.1'!AS144</f>
        <v>0</v>
      </c>
      <c r="AT73" s="25">
        <f>+'[1]Posting 9.1'!AT144</f>
        <v>0</v>
      </c>
      <c r="AU73" s="25">
        <f>+'[1]Posting 9.1'!AU144</f>
        <v>0</v>
      </c>
      <c r="AV73" s="25">
        <f>+'[1]Posting 9.1'!AV144</f>
        <v>0</v>
      </c>
      <c r="AW73" s="25">
        <f>+'[1]Posting 9.1'!AW144</f>
        <v>0</v>
      </c>
      <c r="AX73" s="25">
        <f>+'[1]Posting 9.1'!AX144</f>
        <v>0</v>
      </c>
      <c r="AY73" s="25">
        <f>+'[1]Posting 9.1'!AY144</f>
        <v>152.339</v>
      </c>
      <c r="AZ73" s="25">
        <f>+'[1]Posting 9.1'!AZ144</f>
        <v>0</v>
      </c>
      <c r="BA73" s="25">
        <f>+'[1]Posting 9.1'!BA144</f>
        <v>0</v>
      </c>
      <c r="BB73" s="25">
        <f>+'[1]Posting 9.1'!BB144</f>
        <v>0</v>
      </c>
      <c r="BC73" s="25">
        <f t="shared" si="19"/>
        <v>1298.9889999999998</v>
      </c>
      <c r="BE73" s="23"/>
      <c r="BF73" s="23"/>
      <c r="BG73" s="23"/>
      <c r="BH73" s="23"/>
      <c r="BI73" s="23"/>
      <c r="BJ73" s="23"/>
      <c r="BM73" s="23"/>
      <c r="BN73" s="23"/>
    </row>
    <row r="74" spans="1:66">
      <c r="A74" s="8"/>
      <c r="B74" s="13" t="s">
        <v>74</v>
      </c>
      <c r="C74" s="25">
        <f>+'[1]Posting 9.1'!C145</f>
        <v>251285.45163999998</v>
      </c>
      <c r="D74" s="25">
        <f>+'[1]Posting 9.1'!D145</f>
        <v>525127.31999999995</v>
      </c>
      <c r="E74" s="25">
        <f>+'[1]Posting 9.1'!E145</f>
        <v>23127</v>
      </c>
      <c r="F74" s="25">
        <f>+'[1]Posting 9.1'!F145</f>
        <v>556029.97949000006</v>
      </c>
      <c r="G74" s="25">
        <f>+'[1]Posting 9.1'!G145</f>
        <v>0</v>
      </c>
      <c r="H74" s="25">
        <f>+'[1]Posting 9.1'!H145</f>
        <v>402447.20436999999</v>
      </c>
      <c r="I74" s="25">
        <f>+'[1]Posting 9.1'!I145</f>
        <v>187687.42290000001</v>
      </c>
      <c r="J74" s="25">
        <f>+'[1]Posting 9.1'!J145</f>
        <v>128344.73337999999</v>
      </c>
      <c r="K74" s="25">
        <f>+'[1]Posting 9.1'!K145</f>
        <v>0</v>
      </c>
      <c r="L74" s="25">
        <f>+'[1]Posting 9.1'!L145</f>
        <v>36846.211439999999</v>
      </c>
      <c r="M74" s="25">
        <f>+'[1]Posting 9.1'!M145</f>
        <v>8163.4165499999999</v>
      </c>
      <c r="N74" s="25">
        <f>+'[1]Posting 9.1'!N145</f>
        <v>24333.73186</v>
      </c>
      <c r="O74" s="25">
        <f>+'[1]Posting 9.1'!O145</f>
        <v>53504.770600000003</v>
      </c>
      <c r="P74" s="25">
        <f>+'[1]Posting 9.1'!P145</f>
        <v>14454.338824501841</v>
      </c>
      <c r="Q74" s="25">
        <f>+'[1]Posting 9.1'!Q145</f>
        <v>17040.609527886503</v>
      </c>
      <c r="R74" s="25">
        <f>+'[1]Posting 9.1'!R145</f>
        <v>49494.17</v>
      </c>
      <c r="S74" s="25">
        <f>+'[1]Posting 9.1'!S145</f>
        <v>544.2824961047005</v>
      </c>
      <c r="T74" s="25">
        <f>+'[1]Posting 9.1'!T145</f>
        <v>0</v>
      </c>
      <c r="U74" s="25">
        <f>+'[1]Posting 9.1'!U145</f>
        <v>117644.39115000001</v>
      </c>
      <c r="V74" s="25">
        <f>+'[1]Posting 9.1'!V145</f>
        <v>0</v>
      </c>
      <c r="W74" s="25">
        <f>+'[1]Posting 9.1'!W145</f>
        <v>111925.95665000001</v>
      </c>
      <c r="X74" s="25">
        <f>+'[1]Posting 9.1'!X145</f>
        <v>42143.620369999997</v>
      </c>
      <c r="Y74" s="25">
        <f>+'[1]Posting 9.1'!Y145</f>
        <v>46240</v>
      </c>
      <c r="Z74" s="25">
        <f>+'[1]Posting 9.1'!Z145</f>
        <v>3788.0321199999998</v>
      </c>
      <c r="AA74" s="25">
        <f>+'[1]Posting 9.1'!AA145</f>
        <v>237118.51297000001</v>
      </c>
      <c r="AB74" s="25">
        <f>+'[1]Posting 9.1'!AB145</f>
        <v>5033.0355</v>
      </c>
      <c r="AC74" s="25">
        <f>+'[1]Posting 9.1'!AC145</f>
        <v>21832.663270000001</v>
      </c>
      <c r="AD74" s="25">
        <f>+'[1]Posting 9.1'!AD145</f>
        <v>81107.49487000001</v>
      </c>
      <c r="AE74" s="25">
        <f>+'[1]Posting 9.1'!AE145</f>
        <v>27207.511999999999</v>
      </c>
      <c r="AF74" s="25">
        <f>+'[1]Posting 9.1'!AF145</f>
        <v>17570.390839543841</v>
      </c>
      <c r="AG74" s="25">
        <f>+'[1]Posting 9.1'!AG145</f>
        <v>75391.476540000003</v>
      </c>
      <c r="AH74" s="25">
        <f>+'[1]Posting 9.1'!AH145</f>
        <v>20252.731640000002</v>
      </c>
      <c r="AI74" s="25">
        <f>+'[1]Posting 9.1'!AI145</f>
        <v>15378.9058</v>
      </c>
      <c r="AJ74" s="25">
        <f>+'[1]Posting 9.1'!AJ145</f>
        <v>48463.726240000004</v>
      </c>
      <c r="AK74" s="25">
        <f>+'[1]Posting 9.1'!AK145</f>
        <v>25578.646290000001</v>
      </c>
      <c r="AL74" s="25">
        <f>+'[1]Posting 9.1'!AL145</f>
        <v>42239.281924127354</v>
      </c>
      <c r="AM74" s="25">
        <f>+'[1]Posting 9.1'!AM145</f>
        <v>82696.493409999995</v>
      </c>
      <c r="AN74" s="25">
        <f>+'[1]Posting 9.1'!AN145</f>
        <v>3654.4177100000002</v>
      </c>
      <c r="AO74" s="25">
        <f>+'[1]Posting 9.1'!AO145</f>
        <v>33809.658230000001</v>
      </c>
      <c r="AP74" s="25">
        <f>+'[1]Posting 9.1'!AP145</f>
        <v>3.5078299999999998</v>
      </c>
      <c r="AQ74" s="25">
        <f>+'[1]Posting 9.1'!AQ145</f>
        <v>3502.77</v>
      </c>
      <c r="AR74" s="25">
        <f>+'[1]Posting 9.1'!AR145</f>
        <v>14676</v>
      </c>
      <c r="AS74" s="25">
        <f>+'[1]Posting 9.1'!AS145</f>
        <v>7173.4389499999997</v>
      </c>
      <c r="AT74" s="25">
        <f>+'[1]Posting 9.1'!AT145</f>
        <v>43085.231140000004</v>
      </c>
      <c r="AU74" s="25">
        <f>+'[1]Posting 9.1'!AU145</f>
        <v>0</v>
      </c>
      <c r="AV74" s="25">
        <f>+'[1]Posting 9.1'!AV145</f>
        <v>17170.374339999998</v>
      </c>
      <c r="AW74" s="25">
        <f>+'[1]Posting 9.1'!AW145</f>
        <v>1978.7326200000002</v>
      </c>
      <c r="AX74" s="25">
        <f>+'[1]Posting 9.1'!AX145</f>
        <v>18060.22</v>
      </c>
      <c r="AY74" s="25">
        <f>+'[1]Posting 9.1'!AY145</f>
        <v>44411.665090000002</v>
      </c>
      <c r="AZ74" s="25">
        <f>+'[1]Posting 9.1'!AZ145</f>
        <v>417837.33815999998</v>
      </c>
      <c r="BA74" s="25">
        <f>+'[1]Posting 9.1'!BA145</f>
        <v>736.86</v>
      </c>
      <c r="BB74" s="25">
        <f>+'[1]Posting 9.1'!BB145</f>
        <v>21099.710899999998</v>
      </c>
      <c r="BC74" s="25">
        <f t="shared" si="19"/>
        <v>3927243.4396321643</v>
      </c>
      <c r="BE74" s="23"/>
      <c r="BF74" s="23"/>
      <c r="BG74" s="23"/>
      <c r="BH74" s="23"/>
      <c r="BI74" s="23"/>
      <c r="BJ74" s="23"/>
      <c r="BM74" s="23"/>
      <c r="BN74" s="23"/>
    </row>
    <row r="75" spans="1:66">
      <c r="A75" s="8"/>
      <c r="B75" s="13" t="s">
        <v>75</v>
      </c>
      <c r="C75" s="25">
        <f>+'[1]Posting 9.1'!C146+'[1]Posting 9.1'!C147+'[1]Posting 9.1'!C148</f>
        <v>757800.53785348812</v>
      </c>
      <c r="D75" s="25">
        <f>+'[1]Posting 9.1'!D146+'[1]Posting 9.1'!D147+'[1]Posting 9.1'!D148</f>
        <v>969653.97</v>
      </c>
      <c r="E75" s="25">
        <f>+'[1]Posting 9.1'!E146+'[1]Posting 9.1'!E147+'[1]Posting 9.1'!E148</f>
        <v>434359</v>
      </c>
      <c r="F75" s="25">
        <f>+'[1]Posting 9.1'!F146+'[1]Posting 9.1'!F147+'[1]Posting 9.1'!F148</f>
        <v>378271.48298999999</v>
      </c>
      <c r="G75" s="25">
        <f>+'[1]Posting 9.1'!G146+'[1]Posting 9.1'!G147+'[1]Posting 9.1'!G148</f>
        <v>649290.53460233589</v>
      </c>
      <c r="H75" s="25">
        <f>+'[1]Posting 9.1'!H146+'[1]Posting 9.1'!H147+'[1]Posting 9.1'!H148</f>
        <v>66636.756179999997</v>
      </c>
      <c r="I75" s="25">
        <f>+'[1]Posting 9.1'!I146+'[1]Posting 9.1'!I147+'[1]Posting 9.1'!I148</f>
        <v>154050.82953000005</v>
      </c>
      <c r="J75" s="25">
        <f>+'[1]Posting 9.1'!J146+'[1]Posting 9.1'!J147+'[1]Posting 9.1'!J148</f>
        <v>56938.147949999999</v>
      </c>
      <c r="K75" s="25">
        <f>+'[1]Posting 9.1'!K146+'[1]Posting 9.1'!K147+'[1]Posting 9.1'!K148</f>
        <v>46216.266179999999</v>
      </c>
      <c r="L75" s="25">
        <f>+'[1]Posting 9.1'!L146+'[1]Posting 9.1'!L147+'[1]Posting 9.1'!L148</f>
        <v>141235.40237</v>
      </c>
      <c r="M75" s="25">
        <f>+'[1]Posting 9.1'!M146+'[1]Posting 9.1'!M147+'[1]Posting 9.1'!M148</f>
        <v>23572.463069003417</v>
      </c>
      <c r="N75" s="25">
        <f>+'[1]Posting 9.1'!N146+'[1]Posting 9.1'!N147+'[1]Posting 9.1'!N148</f>
        <v>6982.1735600000002</v>
      </c>
      <c r="O75" s="25">
        <f>+'[1]Posting 9.1'!O146+'[1]Posting 9.1'!O147+'[1]Posting 9.1'!O148</f>
        <v>128415.63836000001</v>
      </c>
      <c r="P75" s="25">
        <f>+'[1]Posting 9.1'!P146+'[1]Posting 9.1'!P147+'[1]Posting 9.1'!P148</f>
        <v>85847.74</v>
      </c>
      <c r="Q75" s="25">
        <f>+'[1]Posting 9.1'!Q146+'[1]Posting 9.1'!Q147+'[1]Posting 9.1'!Q148</f>
        <v>15842.074226249759</v>
      </c>
      <c r="R75" s="25">
        <f>+'[1]Posting 9.1'!R146+'[1]Posting 9.1'!R147+'[1]Posting 9.1'!R148</f>
        <v>404167.15</v>
      </c>
      <c r="S75" s="25">
        <f>+'[1]Posting 9.1'!S146+'[1]Posting 9.1'!S147+'[1]Posting 9.1'!S148</f>
        <v>5647.1500000000005</v>
      </c>
      <c r="T75" s="25">
        <f>+'[1]Posting 9.1'!T146+'[1]Posting 9.1'!T147+'[1]Posting 9.1'!T148</f>
        <v>494471.53087068902</v>
      </c>
      <c r="U75" s="25">
        <f>+'[1]Posting 9.1'!U146+'[1]Posting 9.1'!U147+'[1]Posting 9.1'!U148</f>
        <v>20133.006239999999</v>
      </c>
      <c r="V75" s="25">
        <f>+'[1]Posting 9.1'!V146+'[1]Posting 9.1'!V147+'[1]Posting 9.1'!V148</f>
        <v>45931.99400037399</v>
      </c>
      <c r="W75" s="25">
        <f>+'[1]Posting 9.1'!W146+'[1]Posting 9.1'!W147+'[1]Posting 9.1'!W148</f>
        <v>120991.89910000001</v>
      </c>
      <c r="X75" s="25">
        <f>+'[1]Posting 9.1'!X146+'[1]Posting 9.1'!X147+'[1]Posting 9.1'!X148</f>
        <v>65925.558070000057</v>
      </c>
      <c r="Y75" s="25">
        <f>+'[1]Posting 9.1'!Y146+'[1]Posting 9.1'!Y147+'[1]Posting 9.1'!Y148</f>
        <v>57209</v>
      </c>
      <c r="Z75" s="25">
        <f>+'[1]Posting 9.1'!Z146+'[1]Posting 9.1'!Z147+'[1]Posting 9.1'!Z148</f>
        <v>36906.997880000003</v>
      </c>
      <c r="AA75" s="25">
        <f>+'[1]Posting 9.1'!AA146+'[1]Posting 9.1'!AA147+'[1]Posting 9.1'!AA148</f>
        <v>577599.72865000006</v>
      </c>
      <c r="AB75" s="25">
        <f>+'[1]Posting 9.1'!AB146+'[1]Posting 9.1'!AB147+'[1]Posting 9.1'!AB148</f>
        <v>38598.663771219435</v>
      </c>
      <c r="AC75" s="25">
        <f>+'[1]Posting 9.1'!AC146+'[1]Posting 9.1'!AC147+'[1]Posting 9.1'!AC148</f>
        <v>37214.964229999998</v>
      </c>
      <c r="AD75" s="25">
        <f>+'[1]Posting 9.1'!AD146+'[1]Posting 9.1'!AD147+'[1]Posting 9.1'!AD148</f>
        <v>100517.97891000001</v>
      </c>
      <c r="AE75" s="25">
        <f>+'[1]Posting 9.1'!AE146+'[1]Posting 9.1'!AE147+'[1]Posting 9.1'!AE148</f>
        <v>3737.21497</v>
      </c>
      <c r="AF75" s="25">
        <f>+'[1]Posting 9.1'!AF146+'[1]Posting 9.1'!AF147+'[1]Posting 9.1'!AF148</f>
        <v>255900.01595729205</v>
      </c>
      <c r="AG75" s="25">
        <f>+'[1]Posting 9.1'!AG146+'[1]Posting 9.1'!AG147+'[1]Posting 9.1'!AG148</f>
        <v>169216.98948000002</v>
      </c>
      <c r="AH75" s="25">
        <f>+'[1]Posting 9.1'!AH146+'[1]Posting 9.1'!AH147+'[1]Posting 9.1'!AH148</f>
        <v>25345.921057190189</v>
      </c>
      <c r="AI75" s="25">
        <f>+'[1]Posting 9.1'!AI146+'[1]Posting 9.1'!AI147+'[1]Posting 9.1'!AI148</f>
        <v>87289.771880908971</v>
      </c>
      <c r="AJ75" s="25">
        <f>+'[1]Posting 9.1'!AJ146+'[1]Posting 9.1'!AJ147+'[1]Posting 9.1'!AJ148</f>
        <v>171643.58225796782</v>
      </c>
      <c r="AK75" s="25">
        <f>+'[1]Posting 9.1'!AK146+'[1]Posting 9.1'!AK147+'[1]Posting 9.1'!AK148</f>
        <v>843.29189000000008</v>
      </c>
      <c r="AL75" s="25">
        <f>+'[1]Posting 9.1'!AL146+'[1]Posting 9.1'!AL147+'[1]Posting 9.1'!AL148</f>
        <v>135815.90640000021</v>
      </c>
      <c r="AM75" s="25">
        <f>+'[1]Posting 9.1'!AM146+'[1]Posting 9.1'!AM147+'[1]Posting 9.1'!AM148</f>
        <v>439097.75841000018</v>
      </c>
      <c r="AN75" s="25">
        <f>+'[1]Posting 9.1'!AN146+'[1]Posting 9.1'!AN147+'[1]Posting 9.1'!AN148</f>
        <v>144.28399999999999</v>
      </c>
      <c r="AO75" s="25">
        <f>+'[1]Posting 9.1'!AO146+'[1]Posting 9.1'!AO147+'[1]Posting 9.1'!AO148</f>
        <v>18709.651859999922</v>
      </c>
      <c r="AP75" s="25">
        <f>+'[1]Posting 9.1'!AP146+'[1]Posting 9.1'!AP147+'[1]Posting 9.1'!AP148</f>
        <v>15619.52606</v>
      </c>
      <c r="AQ75" s="25">
        <f>+'[1]Posting 9.1'!AQ146+'[1]Posting 9.1'!AQ147+'[1]Posting 9.1'!AQ148</f>
        <v>8895.0829999999987</v>
      </c>
      <c r="AR75" s="25">
        <f>+'[1]Posting 9.1'!AR146+'[1]Posting 9.1'!AR147+'[1]Posting 9.1'!AR148</f>
        <v>15457</v>
      </c>
      <c r="AS75" s="25">
        <f>+'[1]Posting 9.1'!AS146+'[1]Posting 9.1'!AS147+'[1]Posting 9.1'!AS148</f>
        <v>24914.773190000033</v>
      </c>
      <c r="AT75" s="25">
        <f>+'[1]Posting 9.1'!AT146+'[1]Posting 9.1'!AT147+'[1]Posting 9.1'!AT148</f>
        <v>170336.83122000002</v>
      </c>
      <c r="AU75" s="25">
        <f>+'[1]Posting 9.1'!AU146+'[1]Posting 9.1'!AU147+'[1]Posting 9.1'!AU148</f>
        <v>30093.568060000001</v>
      </c>
      <c r="AV75" s="25">
        <f>+'[1]Posting 9.1'!AV146+'[1]Posting 9.1'!AV147+'[1]Posting 9.1'!AV148</f>
        <v>7</v>
      </c>
      <c r="AW75" s="25">
        <f>+'[1]Posting 9.1'!AW146+'[1]Posting 9.1'!AW147+'[1]Posting 9.1'!AW148</f>
        <v>4495.7251999999999</v>
      </c>
      <c r="AX75" s="25">
        <f>+'[1]Posting 9.1'!AX146+'[1]Posting 9.1'!AX147+'[1]Posting 9.1'!AX148</f>
        <v>11926.41</v>
      </c>
      <c r="AY75" s="25">
        <f>+'[1]Posting 9.1'!AY146+'[1]Posting 9.1'!AY147+'[1]Posting 9.1'!AY148</f>
        <v>150659.62981999997</v>
      </c>
      <c r="AZ75" s="25">
        <f>+'[1]Posting 9.1'!AZ146+'[1]Posting 9.1'!AZ147+'[1]Posting 9.1'!AZ148</f>
        <v>546165.90743000002</v>
      </c>
      <c r="BA75" s="25">
        <f>+'[1]Posting 9.1'!BA146+'[1]Posting 9.1'!BA147+'[1]Posting 9.1'!BA148</f>
        <v>202.55</v>
      </c>
      <c r="BB75" s="25">
        <f>+'[1]Posting 9.1'!BB146+'[1]Posting 9.1'!BB147+'[1]Posting 9.1'!BB148</f>
        <v>6847.2141050085484</v>
      </c>
      <c r="BC75" s="25">
        <f t="shared" si="19"/>
        <v>8213794.2448417274</v>
      </c>
      <c r="BE75" s="23"/>
      <c r="BF75" s="23"/>
      <c r="BG75" s="23"/>
      <c r="BH75" s="23"/>
      <c r="BI75" s="23"/>
      <c r="BJ75" s="23"/>
      <c r="BM75" s="23"/>
      <c r="BN75" s="23"/>
    </row>
    <row r="76" spans="1:66">
      <c r="A76" s="5">
        <v>9</v>
      </c>
      <c r="B76" s="10" t="s">
        <v>76</v>
      </c>
      <c r="C76" s="24">
        <f>'[1]Posting 9.1'!C149</f>
        <v>0</v>
      </c>
      <c r="D76" s="24">
        <f>'[1]Posting 9.1'!D149</f>
        <v>0</v>
      </c>
      <c r="E76" s="24">
        <f>'[1]Posting 9.1'!E149</f>
        <v>0</v>
      </c>
      <c r="F76" s="24">
        <f>'[1]Posting 9.1'!F149</f>
        <v>0</v>
      </c>
      <c r="G76" s="24">
        <f>'[1]Posting 9.1'!G149</f>
        <v>0</v>
      </c>
      <c r="H76" s="24">
        <f>'[1]Posting 9.1'!H149</f>
        <v>0</v>
      </c>
      <c r="I76" s="24">
        <f>'[1]Posting 9.1'!I149</f>
        <v>0</v>
      </c>
      <c r="J76" s="24">
        <f>'[1]Posting 9.1'!J149</f>
        <v>0</v>
      </c>
      <c r="K76" s="24">
        <f>'[1]Posting 9.1'!K149</f>
        <v>0</v>
      </c>
      <c r="L76" s="24">
        <f>'[1]Posting 9.1'!L149</f>
        <v>0</v>
      </c>
      <c r="M76" s="24">
        <f>'[1]Posting 9.1'!M149</f>
        <v>0</v>
      </c>
      <c r="N76" s="24">
        <f>'[1]Posting 9.1'!N149</f>
        <v>0</v>
      </c>
      <c r="O76" s="24">
        <f>'[1]Posting 9.1'!O149</f>
        <v>0</v>
      </c>
      <c r="P76" s="24">
        <f>'[1]Posting 9.1'!P149</f>
        <v>0</v>
      </c>
      <c r="Q76" s="24">
        <f>'[1]Posting 9.1'!Q149</f>
        <v>0</v>
      </c>
      <c r="R76" s="24">
        <f>'[1]Posting 9.1'!R149</f>
        <v>0</v>
      </c>
      <c r="S76" s="24">
        <f>'[1]Posting 9.1'!S149</f>
        <v>0</v>
      </c>
      <c r="T76" s="24">
        <f>'[1]Posting 9.1'!T149</f>
        <v>0</v>
      </c>
      <c r="U76" s="24">
        <f>'[1]Posting 9.1'!U149</f>
        <v>0</v>
      </c>
      <c r="V76" s="24">
        <f>'[1]Posting 9.1'!V149</f>
        <v>0</v>
      </c>
      <c r="W76" s="24">
        <f>'[1]Posting 9.1'!W149</f>
        <v>0</v>
      </c>
      <c r="X76" s="24">
        <f>'[1]Posting 9.1'!X149</f>
        <v>0</v>
      </c>
      <c r="Y76" s="24">
        <f>'[1]Posting 9.1'!Y149</f>
        <v>0</v>
      </c>
      <c r="Z76" s="24">
        <f>'[1]Posting 9.1'!Z149</f>
        <v>0</v>
      </c>
      <c r="AA76" s="24">
        <f>'[1]Posting 9.1'!AA149</f>
        <v>0</v>
      </c>
      <c r="AB76" s="24">
        <f>'[1]Posting 9.1'!AB149</f>
        <v>0</v>
      </c>
      <c r="AC76" s="24">
        <f>'[1]Posting 9.1'!AC149</f>
        <v>0</v>
      </c>
      <c r="AD76" s="24">
        <f>'[1]Posting 9.1'!AD149</f>
        <v>0</v>
      </c>
      <c r="AE76" s="24">
        <f>'[1]Posting 9.1'!AE149</f>
        <v>0</v>
      </c>
      <c r="AF76" s="24">
        <f>'[1]Posting 9.1'!AF149</f>
        <v>0</v>
      </c>
      <c r="AG76" s="24">
        <f>'[1]Posting 9.1'!AG149</f>
        <v>0</v>
      </c>
      <c r="AH76" s="24">
        <f>'[1]Posting 9.1'!AH149</f>
        <v>0</v>
      </c>
      <c r="AI76" s="24">
        <f>'[1]Posting 9.1'!AI149</f>
        <v>0</v>
      </c>
      <c r="AJ76" s="24">
        <f>'[1]Posting 9.1'!AJ149</f>
        <v>0</v>
      </c>
      <c r="AK76" s="24">
        <f>'[1]Posting 9.1'!AK149</f>
        <v>0</v>
      </c>
      <c r="AL76" s="24">
        <f>'[1]Posting 9.1'!AL149</f>
        <v>0</v>
      </c>
      <c r="AM76" s="24">
        <f>'[1]Posting 9.1'!AM149</f>
        <v>0</v>
      </c>
      <c r="AN76" s="24">
        <f>'[1]Posting 9.1'!AN149</f>
        <v>900</v>
      </c>
      <c r="AO76" s="24">
        <f>'[1]Posting 9.1'!AO149</f>
        <v>0</v>
      </c>
      <c r="AP76" s="24">
        <f>'[1]Posting 9.1'!AP149</f>
        <v>0</v>
      </c>
      <c r="AQ76" s="24">
        <f>'[1]Posting 9.1'!AQ149</f>
        <v>0</v>
      </c>
      <c r="AR76" s="24">
        <f>'[1]Posting 9.1'!AR149</f>
        <v>0</v>
      </c>
      <c r="AS76" s="24">
        <f>'[1]Posting 9.1'!AS149</f>
        <v>0</v>
      </c>
      <c r="AT76" s="24">
        <f>'[1]Posting 9.1'!AT149</f>
        <v>278.36563000000001</v>
      </c>
      <c r="AU76" s="24">
        <f>'[1]Posting 9.1'!AU149</f>
        <v>0</v>
      </c>
      <c r="AV76" s="24">
        <f>'[1]Posting 9.1'!AV149</f>
        <v>0</v>
      </c>
      <c r="AW76" s="24">
        <f>'[1]Posting 9.1'!AW149</f>
        <v>0</v>
      </c>
      <c r="AX76" s="24">
        <f>'[1]Posting 9.1'!AX149</f>
        <v>0</v>
      </c>
      <c r="AY76" s="24">
        <f>'[1]Posting 9.1'!AY149</f>
        <v>0</v>
      </c>
      <c r="AZ76" s="24">
        <f>'[1]Posting 9.1'!AZ149</f>
        <v>0</v>
      </c>
      <c r="BA76" s="24">
        <f>'[1]Posting 9.1'!BA149</f>
        <v>0</v>
      </c>
      <c r="BB76" s="24">
        <f>'[1]Posting 9.1'!BB149</f>
        <v>0</v>
      </c>
      <c r="BC76" s="24">
        <f t="shared" si="19"/>
        <v>1178.36563</v>
      </c>
      <c r="BE76" s="23"/>
      <c r="BF76" s="23"/>
      <c r="BG76" s="23"/>
      <c r="BH76" s="23"/>
      <c r="BI76" s="23"/>
      <c r="BJ76" s="23"/>
      <c r="BM76" s="23"/>
      <c r="BN76" s="23"/>
    </row>
    <row r="77" spans="1:66">
      <c r="A77" s="5">
        <v>10</v>
      </c>
      <c r="B77" s="19" t="s">
        <v>77</v>
      </c>
      <c r="C77" s="24">
        <f>+'[1]Posting 9.1'!C153</f>
        <v>0</v>
      </c>
      <c r="D77" s="24">
        <f>+'[1]Posting 9.1'!D153</f>
        <v>0</v>
      </c>
      <c r="E77" s="24">
        <f>+'[1]Posting 9.1'!E153</f>
        <v>0</v>
      </c>
      <c r="F77" s="24">
        <f>+'[1]Posting 9.1'!F153</f>
        <v>0</v>
      </c>
      <c r="G77" s="24">
        <f>+'[1]Posting 9.1'!G153</f>
        <v>0</v>
      </c>
      <c r="H77" s="24">
        <f>+'[1]Posting 9.1'!H153</f>
        <v>0</v>
      </c>
      <c r="I77" s="24">
        <f>+'[1]Posting 9.1'!I153</f>
        <v>0</v>
      </c>
      <c r="J77" s="24">
        <f>+'[1]Posting 9.1'!J153</f>
        <v>0</v>
      </c>
      <c r="K77" s="24">
        <f>+'[1]Posting 9.1'!K153</f>
        <v>0</v>
      </c>
      <c r="L77" s="24">
        <f>+'[1]Posting 9.1'!L153</f>
        <v>0</v>
      </c>
      <c r="M77" s="24">
        <f>+'[1]Posting 9.1'!M153</f>
        <v>0</v>
      </c>
      <c r="N77" s="24">
        <f>+'[1]Posting 9.1'!N153</f>
        <v>0</v>
      </c>
      <c r="O77" s="24">
        <f>+'[1]Posting 9.1'!O153</f>
        <v>0</v>
      </c>
      <c r="P77" s="24">
        <f>+'[1]Posting 9.1'!P153</f>
        <v>0</v>
      </c>
      <c r="Q77" s="24">
        <f>+'[1]Posting 9.1'!Q153</f>
        <v>0</v>
      </c>
      <c r="R77" s="24">
        <f>+'[1]Posting 9.1'!R153</f>
        <v>0</v>
      </c>
      <c r="S77" s="24">
        <f>+'[1]Posting 9.1'!S153</f>
        <v>0</v>
      </c>
      <c r="T77" s="24">
        <f>+'[1]Posting 9.1'!T153</f>
        <v>0</v>
      </c>
      <c r="U77" s="24">
        <f>+'[1]Posting 9.1'!U153</f>
        <v>0</v>
      </c>
      <c r="V77" s="24">
        <f>+'[1]Posting 9.1'!V153</f>
        <v>0</v>
      </c>
      <c r="W77" s="24">
        <f>+'[1]Posting 9.1'!W153</f>
        <v>0</v>
      </c>
      <c r="X77" s="24">
        <f>+'[1]Posting 9.1'!X153</f>
        <v>0</v>
      </c>
      <c r="Y77" s="24">
        <f>+'[1]Posting 9.1'!Y153</f>
        <v>0</v>
      </c>
      <c r="Z77" s="24">
        <f>+'[1]Posting 9.1'!Z153</f>
        <v>0</v>
      </c>
      <c r="AA77" s="24">
        <f>+'[1]Posting 9.1'!AA153</f>
        <v>0</v>
      </c>
      <c r="AB77" s="24">
        <f>+'[1]Posting 9.1'!AB153</f>
        <v>0</v>
      </c>
      <c r="AC77" s="24">
        <f>+'[1]Posting 9.1'!AC153</f>
        <v>0</v>
      </c>
      <c r="AD77" s="24">
        <f>+'[1]Posting 9.1'!AD153</f>
        <v>0</v>
      </c>
      <c r="AE77" s="24">
        <f>+'[1]Posting 9.1'!AE153</f>
        <v>0</v>
      </c>
      <c r="AF77" s="24">
        <f>+'[1]Posting 9.1'!AF153</f>
        <v>0</v>
      </c>
      <c r="AG77" s="24">
        <f>+'[1]Posting 9.1'!AG153</f>
        <v>1371.7586899999999</v>
      </c>
      <c r="AH77" s="24">
        <f>+'[1]Posting 9.1'!AH153</f>
        <v>0</v>
      </c>
      <c r="AI77" s="24">
        <f>+'[1]Posting 9.1'!AI153</f>
        <v>0</v>
      </c>
      <c r="AJ77" s="24">
        <f>+'[1]Posting 9.1'!AJ153</f>
        <v>2600</v>
      </c>
      <c r="AK77" s="24">
        <f>+'[1]Posting 9.1'!AK153</f>
        <v>0</v>
      </c>
      <c r="AL77" s="24">
        <f>+'[1]Posting 9.1'!AL153</f>
        <v>0</v>
      </c>
      <c r="AM77" s="24">
        <f>+'[1]Posting 9.1'!AM153</f>
        <v>4846.4660000000003</v>
      </c>
      <c r="AN77" s="24">
        <f>+'[1]Posting 9.1'!AN153</f>
        <v>0</v>
      </c>
      <c r="AO77" s="24">
        <f>+'[1]Posting 9.1'!AO153</f>
        <v>0</v>
      </c>
      <c r="AP77" s="24">
        <f>+'[1]Posting 9.1'!AP153</f>
        <v>0</v>
      </c>
      <c r="AQ77" s="24">
        <f>+'[1]Posting 9.1'!AQ153</f>
        <v>0</v>
      </c>
      <c r="AR77" s="24">
        <f>+'[1]Posting 9.1'!AR153</f>
        <v>0</v>
      </c>
      <c r="AS77" s="24">
        <f>+'[1]Posting 9.1'!AS153</f>
        <v>0</v>
      </c>
      <c r="AT77" s="24">
        <f>+'[1]Posting 9.1'!AT153</f>
        <v>0</v>
      </c>
      <c r="AU77" s="24">
        <f>+'[1]Posting 9.1'!AU153</f>
        <v>0</v>
      </c>
      <c r="AV77" s="24">
        <f>+'[1]Posting 9.1'!AV153</f>
        <v>0</v>
      </c>
      <c r="AW77" s="24">
        <f>+'[1]Posting 9.1'!AW153</f>
        <v>0</v>
      </c>
      <c r="AX77" s="24">
        <f>+'[1]Posting 9.1'!AX153</f>
        <v>0</v>
      </c>
      <c r="AY77" s="24">
        <f>+'[1]Posting 9.1'!AY153</f>
        <v>0</v>
      </c>
      <c r="AZ77" s="24">
        <f>+'[1]Posting 9.1'!AZ153</f>
        <v>0</v>
      </c>
      <c r="BA77" s="24">
        <f>+'[1]Posting 9.1'!BA153</f>
        <v>0</v>
      </c>
      <c r="BB77" s="24">
        <f>+'[1]Posting 9.1'!BB153</f>
        <v>0</v>
      </c>
      <c r="BC77" s="24">
        <f t="shared" si="19"/>
        <v>8818.2246899999991</v>
      </c>
      <c r="BE77" s="23"/>
      <c r="BF77" s="23"/>
      <c r="BG77" s="23"/>
      <c r="BH77" s="23"/>
      <c r="BI77" s="23"/>
      <c r="BJ77" s="23"/>
      <c r="BM77" s="23"/>
      <c r="BN77" s="23"/>
    </row>
    <row r="78" spans="1:66">
      <c r="A78" s="5">
        <v>11</v>
      </c>
      <c r="B78" s="19" t="s">
        <v>78</v>
      </c>
      <c r="C78" s="24">
        <f>+'[1]Posting 9.1'!C154</f>
        <v>1862.5684500007631</v>
      </c>
      <c r="D78" s="24">
        <f>+'[1]Posting 9.1'!D154</f>
        <v>0</v>
      </c>
      <c r="E78" s="24">
        <f>+'[1]Posting 9.1'!E154</f>
        <v>0</v>
      </c>
      <c r="F78" s="24">
        <f>+'[1]Posting 9.1'!F154</f>
        <v>0</v>
      </c>
      <c r="G78" s="24">
        <f>+'[1]Posting 9.1'!G154</f>
        <v>0</v>
      </c>
      <c r="H78" s="24">
        <f>+'[1]Posting 9.1'!H154</f>
        <v>555.38180999726058</v>
      </c>
      <c r="I78" s="24">
        <f>+'[1]Posting 9.1'!I154</f>
        <v>0</v>
      </c>
      <c r="J78" s="24">
        <f>+'[1]Posting 9.1'!J154</f>
        <v>0</v>
      </c>
      <c r="K78" s="24">
        <f>+'[1]Posting 9.1'!K154</f>
        <v>0</v>
      </c>
      <c r="L78" s="24">
        <f>+'[1]Posting 9.1'!L154</f>
        <v>0</v>
      </c>
      <c r="M78" s="24">
        <f>+'[1]Posting 9.1'!M154</f>
        <v>0</v>
      </c>
      <c r="N78" s="24">
        <f>+'[1]Posting 9.1'!N154</f>
        <v>21.310000000000002</v>
      </c>
      <c r="O78" s="24">
        <f>+'[1]Posting 9.1'!O154</f>
        <v>0</v>
      </c>
      <c r="P78" s="24">
        <f>+'[1]Posting 9.1'!P154</f>
        <v>0</v>
      </c>
      <c r="Q78" s="24">
        <f>+'[1]Posting 9.1'!Q154</f>
        <v>0</v>
      </c>
      <c r="R78" s="24">
        <f>+'[1]Posting 9.1'!R154</f>
        <v>0</v>
      </c>
      <c r="S78" s="24">
        <f>+'[1]Posting 9.1'!S154</f>
        <v>5588015.9510900006</v>
      </c>
      <c r="T78" s="24">
        <f>+'[1]Posting 9.1'!T154</f>
        <v>4.92</v>
      </c>
      <c r="U78" s="24">
        <f>+'[1]Posting 9.1'!U154</f>
        <v>0</v>
      </c>
      <c r="V78" s="24">
        <f>+'[1]Posting 9.1'!V154</f>
        <v>0</v>
      </c>
      <c r="W78" s="24">
        <f>+'[1]Posting 9.1'!W154</f>
        <v>0</v>
      </c>
      <c r="X78" s="24">
        <f>+'[1]Posting 9.1'!X154</f>
        <v>0</v>
      </c>
      <c r="Y78" s="24">
        <f>+'[1]Posting 9.1'!Y154</f>
        <v>0</v>
      </c>
      <c r="Z78" s="24">
        <f>+'[1]Posting 9.1'!Z154</f>
        <v>0</v>
      </c>
      <c r="AA78" s="24">
        <f>+'[1]Posting 9.1'!AA154</f>
        <v>0</v>
      </c>
      <c r="AB78" s="24">
        <f>+'[1]Posting 9.1'!AB154</f>
        <v>0</v>
      </c>
      <c r="AC78" s="24">
        <f>+'[1]Posting 9.1'!AC154</f>
        <v>0</v>
      </c>
      <c r="AD78" s="24">
        <f>+'[1]Posting 9.1'!AD154</f>
        <v>5.7</v>
      </c>
      <c r="AE78" s="24">
        <f>+'[1]Posting 9.1'!AE154</f>
        <v>0</v>
      </c>
      <c r="AF78" s="24">
        <f>+'[1]Posting 9.1'!AF154</f>
        <v>0</v>
      </c>
      <c r="AG78" s="24">
        <f>+'[1]Posting 9.1'!AG154</f>
        <v>0</v>
      </c>
      <c r="AH78" s="24">
        <f>+'[1]Posting 9.1'!AH154</f>
        <v>1608530.7441200002</v>
      </c>
      <c r="AI78" s="24">
        <f>+'[1]Posting 9.1'!AI154</f>
        <v>0</v>
      </c>
      <c r="AJ78" s="24">
        <f>+'[1]Posting 9.1'!AJ154</f>
        <v>0</v>
      </c>
      <c r="AK78" s="24">
        <f>+'[1]Posting 9.1'!AK154</f>
        <v>0</v>
      </c>
      <c r="AL78" s="24">
        <f>+'[1]Posting 9.1'!AL154</f>
        <v>0</v>
      </c>
      <c r="AM78" s="24">
        <f>+'[1]Posting 9.1'!AM154</f>
        <v>0</v>
      </c>
      <c r="AN78" s="24">
        <f>+'[1]Posting 9.1'!AN154</f>
        <v>0</v>
      </c>
      <c r="AO78" s="24">
        <f>+'[1]Posting 9.1'!AO154</f>
        <v>0</v>
      </c>
      <c r="AP78" s="24">
        <f>+'[1]Posting 9.1'!AP154</f>
        <v>0</v>
      </c>
      <c r="AQ78" s="24">
        <f>+'[1]Posting 9.1'!AQ154</f>
        <v>0</v>
      </c>
      <c r="AR78" s="24">
        <f>+'[1]Posting 9.1'!AR154</f>
        <v>0</v>
      </c>
      <c r="AS78" s="24">
        <f>+'[1]Posting 9.1'!AS154</f>
        <v>-6.3000000000000003E-4</v>
      </c>
      <c r="AT78" s="24">
        <f>+'[1]Posting 9.1'!AT154</f>
        <v>0</v>
      </c>
      <c r="AU78" s="24">
        <f>+'[1]Posting 9.1'!AU154</f>
        <v>0</v>
      </c>
      <c r="AV78" s="24">
        <f>+'[1]Posting 9.1'!AV154</f>
        <v>0</v>
      </c>
      <c r="AW78" s="24">
        <f>+'[1]Posting 9.1'!AW154</f>
        <v>28230.512589999995</v>
      </c>
      <c r="AX78" s="24">
        <f>+'[1]Posting 9.1'!AX154</f>
        <v>0</v>
      </c>
      <c r="AY78" s="24">
        <f>+'[1]Posting 9.1'!AY154</f>
        <v>0</v>
      </c>
      <c r="AZ78" s="24">
        <f>+'[1]Posting 9.1'!AZ154</f>
        <v>13052403.218350001</v>
      </c>
      <c r="BA78" s="24">
        <f>+'[1]Posting 9.1'!BA154</f>
        <v>7317.46</v>
      </c>
      <c r="BB78" s="24">
        <f>+'[1]Posting 9.1'!BB154</f>
        <v>0</v>
      </c>
      <c r="BC78" s="24">
        <f t="shared" si="19"/>
        <v>20286947.765780002</v>
      </c>
      <c r="BE78" s="23"/>
      <c r="BF78" s="23"/>
      <c r="BG78" s="23"/>
      <c r="BH78" s="23"/>
      <c r="BI78" s="23"/>
      <c r="BJ78" s="23"/>
      <c r="BM78" s="23"/>
      <c r="BN78" s="23"/>
    </row>
    <row r="79" spans="1:66">
      <c r="A79" s="5">
        <v>12</v>
      </c>
      <c r="B79" s="10" t="s">
        <v>39</v>
      </c>
      <c r="C79" s="24">
        <f>+'[1]Posting 9.1'!C157</f>
        <v>0</v>
      </c>
      <c r="D79" s="24">
        <f>+'[1]Posting 9.1'!D157</f>
        <v>0</v>
      </c>
      <c r="E79" s="24">
        <f>+'[1]Posting 9.1'!E157</f>
        <v>0</v>
      </c>
      <c r="F79" s="24">
        <f>+'[1]Posting 9.1'!F157</f>
        <v>0</v>
      </c>
      <c r="G79" s="24">
        <f>+'[1]Posting 9.1'!G157</f>
        <v>0</v>
      </c>
      <c r="H79" s="24">
        <f>+'[1]Posting 9.1'!H157</f>
        <v>0</v>
      </c>
      <c r="I79" s="24">
        <f>+'[1]Posting 9.1'!I157</f>
        <v>28805.916260001184</v>
      </c>
      <c r="J79" s="24">
        <f>+'[1]Posting 9.1'!J157</f>
        <v>0</v>
      </c>
      <c r="K79" s="24">
        <f>+'[1]Posting 9.1'!K157</f>
        <v>0</v>
      </c>
      <c r="L79" s="24">
        <f>+'[1]Posting 9.1'!L157</f>
        <v>0</v>
      </c>
      <c r="M79" s="24">
        <f>+'[1]Posting 9.1'!M157</f>
        <v>0</v>
      </c>
      <c r="N79" s="24">
        <f>+'[1]Posting 9.1'!N157</f>
        <v>0</v>
      </c>
      <c r="O79" s="24">
        <f>+'[1]Posting 9.1'!O157</f>
        <v>0</v>
      </c>
      <c r="P79" s="24">
        <f>+'[1]Posting 9.1'!P157</f>
        <v>0</v>
      </c>
      <c r="Q79" s="24">
        <f>+'[1]Posting 9.1'!Q157</f>
        <v>0</v>
      </c>
      <c r="R79" s="24">
        <f>+'[1]Posting 9.1'!R157</f>
        <v>0</v>
      </c>
      <c r="S79" s="24">
        <f>+'[1]Posting 9.1'!S157</f>
        <v>0</v>
      </c>
      <c r="T79" s="24">
        <f>+'[1]Posting 9.1'!T157</f>
        <v>0</v>
      </c>
      <c r="U79" s="24">
        <f>+'[1]Posting 9.1'!U157</f>
        <v>0</v>
      </c>
      <c r="V79" s="24">
        <f>+'[1]Posting 9.1'!V157</f>
        <v>0</v>
      </c>
      <c r="W79" s="24">
        <f>+'[1]Posting 9.1'!W157</f>
        <v>12317.932469999068</v>
      </c>
      <c r="X79" s="24">
        <f>+'[1]Posting 9.1'!X157</f>
        <v>0</v>
      </c>
      <c r="Y79" s="24">
        <f>+'[1]Posting 9.1'!Y157</f>
        <v>0</v>
      </c>
      <c r="Z79" s="24">
        <f>+'[1]Posting 9.1'!Z157</f>
        <v>6245.4427500000002</v>
      </c>
      <c r="AA79" s="24">
        <f>+'[1]Posting 9.1'!AA157</f>
        <v>0</v>
      </c>
      <c r="AB79" s="24">
        <f>+'[1]Posting 9.1'!AB157</f>
        <v>0</v>
      </c>
      <c r="AC79" s="24">
        <f>+'[1]Posting 9.1'!AC157</f>
        <v>0</v>
      </c>
      <c r="AD79" s="24">
        <f>+'[1]Posting 9.1'!AD157</f>
        <v>0</v>
      </c>
      <c r="AE79" s="24">
        <f>+'[1]Posting 9.1'!AE157</f>
        <v>0</v>
      </c>
      <c r="AF79" s="24">
        <f>+'[1]Posting 9.1'!AF157</f>
        <v>0</v>
      </c>
      <c r="AG79" s="24">
        <f>+'[1]Posting 9.1'!AG157</f>
        <v>27193.455839999951</v>
      </c>
      <c r="AH79" s="24">
        <f>+'[1]Posting 9.1'!AH157</f>
        <v>0</v>
      </c>
      <c r="AI79" s="24">
        <f>+'[1]Posting 9.1'!AI157</f>
        <v>0</v>
      </c>
      <c r="AJ79" s="24">
        <f>+'[1]Posting 9.1'!AJ157</f>
        <v>0</v>
      </c>
      <c r="AK79" s="24">
        <f>+'[1]Posting 9.1'!AK157</f>
        <v>0</v>
      </c>
      <c r="AL79" s="24">
        <f>+'[1]Posting 9.1'!AL157</f>
        <v>0</v>
      </c>
      <c r="AM79" s="24">
        <f>+'[1]Posting 9.1'!AM157</f>
        <v>0</v>
      </c>
      <c r="AN79" s="24">
        <f>+'[1]Posting 9.1'!AN157</f>
        <v>784.84114999999997</v>
      </c>
      <c r="AO79" s="24">
        <f>+'[1]Posting 9.1'!AO157</f>
        <v>0</v>
      </c>
      <c r="AP79" s="24">
        <f>+'[1]Posting 9.1'!AP157</f>
        <v>0</v>
      </c>
      <c r="AQ79" s="24">
        <f>+'[1]Posting 9.1'!AQ157</f>
        <v>0</v>
      </c>
      <c r="AR79" s="24">
        <f>+'[1]Posting 9.1'!AR157</f>
        <v>0</v>
      </c>
      <c r="AS79" s="24">
        <f>+'[1]Posting 9.1'!AS157</f>
        <v>5897.9858253000002</v>
      </c>
      <c r="AT79" s="24">
        <f>+'[1]Posting 9.1'!AT157</f>
        <v>14573.825730000019</v>
      </c>
      <c r="AU79" s="24">
        <f>+'[1]Posting 9.1'!AU157</f>
        <v>0</v>
      </c>
      <c r="AV79" s="24">
        <f>+'[1]Posting 9.1'!AV157</f>
        <v>0</v>
      </c>
      <c r="AW79" s="24">
        <f>+'[1]Posting 9.1'!AW157</f>
        <v>0</v>
      </c>
      <c r="AX79" s="24">
        <f>+'[1]Posting 9.1'!AX157</f>
        <v>19345.52</v>
      </c>
      <c r="AY79" s="24">
        <f>+'[1]Posting 9.1'!AY157</f>
        <v>19707.924660000077</v>
      </c>
      <c r="AZ79" s="24">
        <f>+'[1]Posting 9.1'!AZ157</f>
        <v>0</v>
      </c>
      <c r="BA79" s="24">
        <f>+'[1]Posting 9.1'!BA157</f>
        <v>11280.51</v>
      </c>
      <c r="BB79" s="24">
        <f>+'[1]Posting 9.1'!BB157</f>
        <v>0</v>
      </c>
      <c r="BC79" s="24">
        <f t="shared" si="19"/>
        <v>146153.35468530032</v>
      </c>
      <c r="BE79" s="23"/>
      <c r="BF79" s="23"/>
      <c r="BG79" s="23"/>
      <c r="BH79" s="23"/>
      <c r="BI79" s="23"/>
      <c r="BJ79" s="23"/>
      <c r="BM79" s="23"/>
      <c r="BN79" s="23"/>
    </row>
    <row r="80" spans="1:66">
      <c r="A80" s="16"/>
      <c r="B80" s="20" t="s">
        <v>79</v>
      </c>
      <c r="C80" s="27">
        <f t="shared" ref="C80:BB80" si="20">+C41+C42+C48+C49+C54+C57+C60+C67+C76+C77+C78+C79</f>
        <v>16729031.47246851</v>
      </c>
      <c r="D80" s="27">
        <f t="shared" si="20"/>
        <v>34176886.041539997</v>
      </c>
      <c r="E80" s="27">
        <f t="shared" si="20"/>
        <v>28813591</v>
      </c>
      <c r="F80" s="27">
        <f t="shared" si="20"/>
        <v>55883096.795769997</v>
      </c>
      <c r="G80" s="27">
        <f t="shared" si="20"/>
        <v>26978093.385532334</v>
      </c>
      <c r="H80" s="27">
        <f t="shared" si="20"/>
        <v>42749205.707549989</v>
      </c>
      <c r="I80" s="27">
        <f t="shared" si="20"/>
        <v>23103072.642130002</v>
      </c>
      <c r="J80" s="27">
        <f t="shared" si="20"/>
        <v>11098955.938136499</v>
      </c>
      <c r="K80" s="27">
        <f t="shared" si="20"/>
        <v>6159293.8100199997</v>
      </c>
      <c r="L80" s="27">
        <f t="shared" si="20"/>
        <v>5416249.6674190005</v>
      </c>
      <c r="M80" s="27">
        <f t="shared" si="20"/>
        <v>2492173.1267480538</v>
      </c>
      <c r="N80" s="27">
        <f t="shared" si="20"/>
        <v>3362243.0100399996</v>
      </c>
      <c r="O80" s="27">
        <f t="shared" si="20"/>
        <v>13790215.166210003</v>
      </c>
      <c r="P80" s="27">
        <f t="shared" si="20"/>
        <v>7360364.3502898021</v>
      </c>
      <c r="Q80" s="27">
        <f t="shared" si="20"/>
        <v>6149764.2999312328</v>
      </c>
      <c r="R80" s="27">
        <f t="shared" si="20"/>
        <v>11719046.010000002</v>
      </c>
      <c r="S80" s="27">
        <f t="shared" si="20"/>
        <v>14036527.940167937</v>
      </c>
      <c r="T80" s="27">
        <f t="shared" si="20"/>
        <v>25001813.086436853</v>
      </c>
      <c r="U80" s="27">
        <f t="shared" si="20"/>
        <v>11540169.648519998</v>
      </c>
      <c r="V80" s="27">
        <f t="shared" si="20"/>
        <v>6266811.5233822344</v>
      </c>
      <c r="W80" s="27">
        <f t="shared" si="20"/>
        <v>17185495.672269996</v>
      </c>
      <c r="X80" s="27">
        <f t="shared" si="20"/>
        <v>6789882.6575700007</v>
      </c>
      <c r="Y80" s="27">
        <f t="shared" si="20"/>
        <v>6870718</v>
      </c>
      <c r="Z80" s="27">
        <f t="shared" si="20"/>
        <v>2356736.9918999998</v>
      </c>
      <c r="AA80" s="27">
        <f t="shared" si="20"/>
        <v>32560024.493320003</v>
      </c>
      <c r="AB80" s="27">
        <f t="shared" si="20"/>
        <v>992788.48956050014</v>
      </c>
      <c r="AC80" s="27">
        <f t="shared" si="20"/>
        <v>4218558.8337000003</v>
      </c>
      <c r="AD80" s="27">
        <f t="shared" si="20"/>
        <v>7310501.3571372731</v>
      </c>
      <c r="AE80" s="27">
        <f t="shared" si="20"/>
        <v>2187428.7462200001</v>
      </c>
      <c r="AF80" s="27">
        <f t="shared" si="20"/>
        <v>6433404.0209568357</v>
      </c>
      <c r="AG80" s="27">
        <f t="shared" si="20"/>
        <v>12090074.292369999</v>
      </c>
      <c r="AH80" s="27">
        <f t="shared" si="20"/>
        <v>3873100.7833671896</v>
      </c>
      <c r="AI80" s="27">
        <f t="shared" si="20"/>
        <v>2774395.7306109089</v>
      </c>
      <c r="AJ80" s="27">
        <f t="shared" si="20"/>
        <v>6791220.7134579672</v>
      </c>
      <c r="AK80" s="27">
        <f t="shared" si="20"/>
        <v>3207901.1376299998</v>
      </c>
      <c r="AL80" s="27">
        <f t="shared" si="20"/>
        <v>11520111.901754087</v>
      </c>
      <c r="AM80" s="27">
        <f t="shared" si="20"/>
        <v>26154718.320900001</v>
      </c>
      <c r="AN80" s="27">
        <f t="shared" si="20"/>
        <v>525009.5088800001</v>
      </c>
      <c r="AO80" s="27">
        <f t="shared" si="20"/>
        <v>6271732.5441209693</v>
      </c>
      <c r="AP80" s="27">
        <f t="shared" si="20"/>
        <v>4416922.3155499948</v>
      </c>
      <c r="AQ80" s="27">
        <f t="shared" si="20"/>
        <v>1772175.4441000002</v>
      </c>
      <c r="AR80" s="27">
        <f t="shared" si="20"/>
        <v>2955623</v>
      </c>
      <c r="AS80" s="27">
        <f t="shared" si="20"/>
        <v>2647776.1983761</v>
      </c>
      <c r="AT80" s="27">
        <f t="shared" si="20"/>
        <v>7678161.1977900006</v>
      </c>
      <c r="AU80" s="27">
        <f t="shared" si="20"/>
        <v>5293831.2094000001</v>
      </c>
      <c r="AV80" s="27">
        <f t="shared" si="20"/>
        <v>1830448.2281000002</v>
      </c>
      <c r="AW80" s="27">
        <f t="shared" si="20"/>
        <v>842334.63956000004</v>
      </c>
      <c r="AX80" s="27">
        <f t="shared" si="20"/>
        <v>3408306.5300000003</v>
      </c>
      <c r="AY80" s="27">
        <f t="shared" si="20"/>
        <v>12698211.490680002</v>
      </c>
      <c r="AZ80" s="27">
        <f t="shared" si="20"/>
        <v>45934631.281689994</v>
      </c>
      <c r="BA80" s="27">
        <f t="shared" si="20"/>
        <v>728779.79999999993</v>
      </c>
      <c r="BB80" s="27">
        <f t="shared" si="20"/>
        <v>3860875.5329908119</v>
      </c>
      <c r="BC80" s="28">
        <f>+BC41+BC42+BC48+BC49+BC54+BC57+BC60+BC67+BC76+BC77+BC78+BC79</f>
        <v>607008485.68625498</v>
      </c>
      <c r="BE80" s="23"/>
      <c r="BF80" s="23"/>
      <c r="BG80" s="23"/>
      <c r="BH80" s="23"/>
      <c r="BI80" s="23"/>
      <c r="BJ80" s="23"/>
      <c r="BM80" s="23"/>
      <c r="BN80" s="23"/>
    </row>
    <row r="81" spans="1:62">
      <c r="A81" s="21" t="s">
        <v>80</v>
      </c>
      <c r="B81" s="22"/>
      <c r="C81" s="22"/>
      <c r="D81" s="22"/>
      <c r="E81" s="22"/>
      <c r="BE81" s="23"/>
      <c r="BF81" s="23"/>
      <c r="BG81" s="23"/>
      <c r="BH81" s="23"/>
      <c r="BI81" s="23"/>
      <c r="BJ81" s="23"/>
    </row>
    <row r="82" spans="1:62">
      <c r="A82" s="30"/>
      <c r="B82" s="31"/>
      <c r="C82" s="31"/>
      <c r="D82" s="31"/>
      <c r="E82" s="31"/>
      <c r="BE82" s="23"/>
      <c r="BF82" s="23"/>
      <c r="BG82" s="23"/>
      <c r="BH82" s="23"/>
      <c r="BI82" s="23"/>
      <c r="BJ82" s="23"/>
    </row>
    <row r="83" spans="1:62">
      <c r="A83" s="18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</row>
    <row r="84" spans="1:62">
      <c r="A84" s="18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25"/>
    </row>
    <row r="85" spans="1:62" s="34" customForma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</row>
    <row r="86" spans="1:62">
      <c r="BG86" t="s">
        <v>7</v>
      </c>
    </row>
    <row r="92" spans="1:62">
      <c r="B92" s="34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</row>
    <row r="93" spans="1:6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</row>
  </sheetData>
  <mergeCells count="7">
    <mergeCell ref="BE5:BJ5"/>
    <mergeCell ref="A1:BC1"/>
    <mergeCell ref="A2:BC2"/>
    <mergeCell ref="A3:BC3"/>
    <mergeCell ref="A4:BB4"/>
    <mergeCell ref="A5:B6"/>
    <mergeCell ref="BC5:BC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and Uses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BIJAYA</dc:creator>
  <cp:lastModifiedBy>BIRJIT</cp:lastModifiedBy>
  <dcterms:created xsi:type="dcterms:W3CDTF">2015-06-05T18:17:20Z</dcterms:created>
  <dcterms:modified xsi:type="dcterms:W3CDTF">2025-12-26T07:14:29Z</dcterms:modified>
</cp:coreProperties>
</file>