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2.83\2082.83 Poush\Final with sanjeevani change\"/>
    </mc:Choice>
  </mc:AlternateContent>
  <bookViews>
    <workbookView xWindow="0" yWindow="0" windowWidth="28800" windowHeight="13005"/>
  </bookViews>
  <sheets>
    <sheet name="Sources &amp; Uses" sheetId="1" r:id="rId1"/>
  </sheets>
  <externalReferences>
    <externalReference r:id="rId2"/>
  </externalReferences>
  <definedNames>
    <definedName name="_xlnm.Print_Area" localSheetId="0">'Sources &amp; Uses'!$A$1:$BC$81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" i="1" l="1"/>
  <c r="BB79" i="1" l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G67" i="1" s="1"/>
  <c r="F71" i="1"/>
  <c r="E71" i="1"/>
  <c r="D71" i="1"/>
  <c r="D67" i="1" s="1"/>
  <c r="C71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B67" i="1" s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I67" i="1" s="1"/>
  <c r="H69" i="1"/>
  <c r="H67" i="1" s="1"/>
  <c r="G69" i="1"/>
  <c r="F69" i="1"/>
  <c r="E69" i="1"/>
  <c r="D69" i="1"/>
  <c r="C69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L67" i="1" s="1"/>
  <c r="K68" i="1"/>
  <c r="J68" i="1"/>
  <c r="I68" i="1"/>
  <c r="H68" i="1"/>
  <c r="G68" i="1"/>
  <c r="F68" i="1"/>
  <c r="E68" i="1"/>
  <c r="D68" i="1"/>
  <c r="C68" i="1"/>
  <c r="S67" i="1"/>
  <c r="O67" i="1"/>
  <c r="K67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B60" i="1" s="1"/>
  <c r="AA64" i="1"/>
  <c r="Z64" i="1"/>
  <c r="Y64" i="1"/>
  <c r="Y60" i="1" s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E60" i="1" s="1"/>
  <c r="AD61" i="1"/>
  <c r="AC61" i="1"/>
  <c r="AB61" i="1"/>
  <c r="AA61" i="1"/>
  <c r="Z61" i="1"/>
  <c r="Z60" i="1" s="1"/>
  <c r="Y61" i="1"/>
  <c r="X61" i="1"/>
  <c r="X60" i="1" s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B60" i="1"/>
  <c r="AI60" i="1"/>
  <c r="AA60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P57" i="1" s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Y57" i="1" s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E57" i="1" s="1"/>
  <c r="D59" i="1"/>
  <c r="C59" i="1"/>
  <c r="C57" i="1" s="1"/>
  <c r="BB58" i="1"/>
  <c r="BA58" i="1"/>
  <c r="BA57" i="1" s="1"/>
  <c r="AZ58" i="1"/>
  <c r="AZ57" i="1" s="1"/>
  <c r="AY58" i="1"/>
  <c r="AX58" i="1"/>
  <c r="AW58" i="1"/>
  <c r="AW57" i="1" s="1"/>
  <c r="AV58" i="1"/>
  <c r="AU58" i="1"/>
  <c r="AU57" i="1" s="1"/>
  <c r="AT58" i="1"/>
  <c r="AT57" i="1" s="1"/>
  <c r="AS58" i="1"/>
  <c r="AR58" i="1"/>
  <c r="AR57" i="1" s="1"/>
  <c r="AQ58" i="1"/>
  <c r="AP58" i="1"/>
  <c r="AO58" i="1"/>
  <c r="AN58" i="1"/>
  <c r="AM58" i="1"/>
  <c r="AM57" i="1" s="1"/>
  <c r="AL58" i="1"/>
  <c r="AK58" i="1"/>
  <c r="AK57" i="1" s="1"/>
  <c r="AJ58" i="1"/>
  <c r="AI58" i="1"/>
  <c r="AH58" i="1"/>
  <c r="AG58" i="1"/>
  <c r="AG57" i="1" s="1"/>
  <c r="AF58" i="1"/>
  <c r="AF57" i="1" s="1"/>
  <c r="AE58" i="1"/>
  <c r="AD58" i="1"/>
  <c r="AC58" i="1"/>
  <c r="AB58" i="1"/>
  <c r="AA58" i="1"/>
  <c r="Z58" i="1"/>
  <c r="Z57" i="1" s="1"/>
  <c r="Y58" i="1"/>
  <c r="X58" i="1"/>
  <c r="X57" i="1" s="1"/>
  <c r="W58" i="1"/>
  <c r="V58" i="1"/>
  <c r="U58" i="1"/>
  <c r="T58" i="1"/>
  <c r="S58" i="1"/>
  <c r="S57" i="1" s="1"/>
  <c r="R58" i="1"/>
  <c r="R57" i="1" s="1"/>
  <c r="Q58" i="1"/>
  <c r="Q57" i="1" s="1"/>
  <c r="P58" i="1"/>
  <c r="O58" i="1"/>
  <c r="N58" i="1"/>
  <c r="M58" i="1"/>
  <c r="M57" i="1" s="1"/>
  <c r="L58" i="1"/>
  <c r="K58" i="1"/>
  <c r="J58" i="1"/>
  <c r="I58" i="1"/>
  <c r="I57" i="1" s="1"/>
  <c r="H58" i="1"/>
  <c r="G58" i="1"/>
  <c r="F58" i="1"/>
  <c r="F57" i="1" s="1"/>
  <c r="E58" i="1"/>
  <c r="D58" i="1"/>
  <c r="D57" i="1" s="1"/>
  <c r="C58" i="1"/>
  <c r="AY57" i="1"/>
  <c r="AL57" i="1"/>
  <c r="AJ57" i="1"/>
  <c r="AI57" i="1"/>
  <c r="AE57" i="1"/>
  <c r="AC57" i="1"/>
  <c r="K57" i="1"/>
  <c r="BB56" i="1"/>
  <c r="BA56" i="1"/>
  <c r="AZ56" i="1"/>
  <c r="AY56" i="1"/>
  <c r="AX56" i="1"/>
  <c r="AW56" i="1"/>
  <c r="AV56" i="1"/>
  <c r="AU56" i="1"/>
  <c r="AT56" i="1"/>
  <c r="AT54" i="1" s="1"/>
  <c r="AS56" i="1"/>
  <c r="AR56" i="1"/>
  <c r="AQ56" i="1"/>
  <c r="AQ54" i="1" s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Z54" i="1" s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B55" i="1"/>
  <c r="BA55" i="1"/>
  <c r="BA54" i="1" s="1"/>
  <c r="AZ55" i="1"/>
  <c r="AZ54" i="1" s="1"/>
  <c r="AY55" i="1"/>
  <c r="AX55" i="1"/>
  <c r="AW55" i="1"/>
  <c r="AV55" i="1"/>
  <c r="AU55" i="1"/>
  <c r="AT55" i="1"/>
  <c r="AS55" i="1"/>
  <c r="AR55" i="1"/>
  <c r="AQ55" i="1"/>
  <c r="AP55" i="1"/>
  <c r="AO55" i="1"/>
  <c r="AO54" i="1" s="1"/>
  <c r="AN55" i="1"/>
  <c r="AN54" i="1" s="1"/>
  <c r="AM55" i="1"/>
  <c r="AL55" i="1"/>
  <c r="AK55" i="1"/>
  <c r="AJ55" i="1"/>
  <c r="AJ54" i="1" s="1"/>
  <c r="AI55" i="1"/>
  <c r="AI54" i="1" s="1"/>
  <c r="AH55" i="1"/>
  <c r="AG55" i="1"/>
  <c r="AF55" i="1"/>
  <c r="AF54" i="1" s="1"/>
  <c r="AE55" i="1"/>
  <c r="AD55" i="1"/>
  <c r="AC55" i="1"/>
  <c r="AB55" i="1"/>
  <c r="AA55" i="1"/>
  <c r="Z55" i="1"/>
  <c r="Y55" i="1"/>
  <c r="X55" i="1"/>
  <c r="W55" i="1"/>
  <c r="V55" i="1"/>
  <c r="U55" i="1"/>
  <c r="T55" i="1"/>
  <c r="T54" i="1" s="1"/>
  <c r="S55" i="1"/>
  <c r="R55" i="1"/>
  <c r="Q55" i="1"/>
  <c r="P55" i="1"/>
  <c r="P54" i="1" s="1"/>
  <c r="O55" i="1"/>
  <c r="O54" i="1" s="1"/>
  <c r="N55" i="1"/>
  <c r="M55" i="1"/>
  <c r="M54" i="1" s="1"/>
  <c r="L55" i="1"/>
  <c r="L54" i="1" s="1"/>
  <c r="K55" i="1"/>
  <c r="J55" i="1"/>
  <c r="J54" i="1" s="1"/>
  <c r="I55" i="1"/>
  <c r="I54" i="1" s="1"/>
  <c r="H55" i="1"/>
  <c r="G55" i="1"/>
  <c r="F55" i="1"/>
  <c r="E55" i="1"/>
  <c r="D55" i="1"/>
  <c r="C55" i="1"/>
  <c r="BB54" i="1"/>
  <c r="AY54" i="1"/>
  <c r="AS54" i="1"/>
  <c r="AM54" i="1"/>
  <c r="AL54" i="1"/>
  <c r="AH54" i="1"/>
  <c r="AG54" i="1"/>
  <c r="AE54" i="1"/>
  <c r="U54" i="1"/>
  <c r="N54" i="1"/>
  <c r="K54" i="1"/>
  <c r="F54" i="1"/>
  <c r="BB53" i="1"/>
  <c r="BA53" i="1"/>
  <c r="AZ53" i="1"/>
  <c r="AY53" i="1"/>
  <c r="AY49" i="1" s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F49" i="1" s="1"/>
  <c r="AE53" i="1"/>
  <c r="AE49" i="1" s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K49" i="1" s="1"/>
  <c r="J53" i="1"/>
  <c r="I53" i="1"/>
  <c r="H53" i="1"/>
  <c r="G53" i="1"/>
  <c r="F53" i="1"/>
  <c r="E53" i="1"/>
  <c r="D53" i="1"/>
  <c r="C53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B51" i="1"/>
  <c r="BA51" i="1"/>
  <c r="AZ51" i="1"/>
  <c r="AY51" i="1"/>
  <c r="AX51" i="1"/>
  <c r="AW51" i="1"/>
  <c r="AV51" i="1"/>
  <c r="AU51" i="1"/>
  <c r="AU49" i="1" s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G49" i="1" s="1"/>
  <c r="F51" i="1"/>
  <c r="E51" i="1"/>
  <c r="D51" i="1"/>
  <c r="C51" i="1"/>
  <c r="BB50" i="1"/>
  <c r="BA50" i="1"/>
  <c r="AZ50" i="1"/>
  <c r="AY50" i="1"/>
  <c r="AX50" i="1"/>
  <c r="AW50" i="1"/>
  <c r="AV50" i="1"/>
  <c r="AU50" i="1"/>
  <c r="AT50" i="1"/>
  <c r="AT49" i="1" s="1"/>
  <c r="AS50" i="1"/>
  <c r="AS49" i="1" s="1"/>
  <c r="AR50" i="1"/>
  <c r="AQ50" i="1"/>
  <c r="AP50" i="1"/>
  <c r="AO50" i="1"/>
  <c r="AN50" i="1"/>
  <c r="AM50" i="1"/>
  <c r="AM49" i="1" s="1"/>
  <c r="AL50" i="1"/>
  <c r="AK50" i="1"/>
  <c r="AK49" i="1" s="1"/>
  <c r="AJ50" i="1"/>
  <c r="AI50" i="1"/>
  <c r="AH50" i="1"/>
  <c r="AG50" i="1"/>
  <c r="AF50" i="1"/>
  <c r="AE50" i="1"/>
  <c r="AD50" i="1"/>
  <c r="AD49" i="1" s="1"/>
  <c r="AC50" i="1"/>
  <c r="AC49" i="1" s="1"/>
  <c r="AB50" i="1"/>
  <c r="AA50" i="1"/>
  <c r="AA49" i="1" s="1"/>
  <c r="Z50" i="1"/>
  <c r="Z49" i="1" s="1"/>
  <c r="Y50" i="1"/>
  <c r="Y49" i="1" s="1"/>
  <c r="X50" i="1"/>
  <c r="W50" i="1"/>
  <c r="V50" i="1"/>
  <c r="U50" i="1"/>
  <c r="T50" i="1"/>
  <c r="S50" i="1"/>
  <c r="R50" i="1"/>
  <c r="Q50" i="1"/>
  <c r="Q49" i="1" s="1"/>
  <c r="P50" i="1"/>
  <c r="O50" i="1"/>
  <c r="N50" i="1"/>
  <c r="M50" i="1"/>
  <c r="L50" i="1"/>
  <c r="K50" i="1"/>
  <c r="J50" i="1"/>
  <c r="I50" i="1"/>
  <c r="H50" i="1"/>
  <c r="H49" i="1" s="1"/>
  <c r="G50" i="1"/>
  <c r="F50" i="1"/>
  <c r="E50" i="1"/>
  <c r="E49" i="1" s="1"/>
  <c r="D50" i="1"/>
  <c r="C50" i="1"/>
  <c r="AN49" i="1"/>
  <c r="X49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B46" i="1"/>
  <c r="BB42" i="1" s="1"/>
  <c r="BA46" i="1"/>
  <c r="AZ46" i="1"/>
  <c r="AY46" i="1"/>
  <c r="AX46" i="1"/>
  <c r="AW46" i="1"/>
  <c r="AV46" i="1"/>
  <c r="AU46" i="1"/>
  <c r="AT46" i="1"/>
  <c r="AS46" i="1"/>
  <c r="AS42" i="1" s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E42" i="1" s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K42" i="1" s="1"/>
  <c r="J46" i="1"/>
  <c r="I46" i="1"/>
  <c r="H46" i="1"/>
  <c r="G46" i="1"/>
  <c r="F46" i="1"/>
  <c r="E46" i="1"/>
  <c r="D46" i="1"/>
  <c r="C46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Z42" i="1" s="1"/>
  <c r="Y45" i="1"/>
  <c r="Y42" i="1" s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B43" i="1"/>
  <c r="BA43" i="1"/>
  <c r="AZ43" i="1"/>
  <c r="AZ42" i="1" s="1"/>
  <c r="AY43" i="1"/>
  <c r="AY42" i="1" s="1"/>
  <c r="AX43" i="1"/>
  <c r="AX42" i="1" s="1"/>
  <c r="AW43" i="1"/>
  <c r="AV43" i="1"/>
  <c r="AV42" i="1" s="1"/>
  <c r="AU43" i="1"/>
  <c r="AT43" i="1"/>
  <c r="AS43" i="1"/>
  <c r="AR43" i="1"/>
  <c r="AQ43" i="1"/>
  <c r="AP43" i="1"/>
  <c r="AP42" i="1" s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C42" i="1" s="1"/>
  <c r="AB43" i="1"/>
  <c r="AB42" i="1" s="1"/>
  <c r="AA43" i="1"/>
  <c r="AA42" i="1" s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J42" i="1" s="1"/>
  <c r="I43" i="1"/>
  <c r="H43" i="1"/>
  <c r="H42" i="1" s="1"/>
  <c r="G43" i="1"/>
  <c r="F43" i="1"/>
  <c r="E43" i="1"/>
  <c r="D43" i="1"/>
  <c r="C43" i="1"/>
  <c r="V42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B30" i="1"/>
  <c r="BA30" i="1"/>
  <c r="AZ30" i="1"/>
  <c r="AY30" i="1"/>
  <c r="AY25" i="1" s="1"/>
  <c r="AX30" i="1"/>
  <c r="AW30" i="1"/>
  <c r="AV30" i="1"/>
  <c r="AU30" i="1"/>
  <c r="AT30" i="1"/>
  <c r="AS30" i="1"/>
  <c r="AS25" i="1" s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Y25" i="1" s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B27" i="1"/>
  <c r="BA27" i="1"/>
  <c r="AZ27" i="1"/>
  <c r="AZ25" i="1" s="1"/>
  <c r="AY27" i="1"/>
  <c r="AX27" i="1"/>
  <c r="AW27" i="1"/>
  <c r="AV27" i="1"/>
  <c r="AV25" i="1" s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B25" i="1" s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G25" i="1" s="1"/>
  <c r="F27" i="1"/>
  <c r="E27" i="1"/>
  <c r="D27" i="1"/>
  <c r="C27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H25" i="1" s="1"/>
  <c r="G26" i="1"/>
  <c r="F26" i="1"/>
  <c r="E26" i="1"/>
  <c r="D26" i="1"/>
  <c r="C26" i="1"/>
  <c r="AN25" i="1"/>
  <c r="T25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Q20" i="1" s="1"/>
  <c r="AQ16" i="1" s="1"/>
  <c r="AP22" i="1"/>
  <c r="AP20" i="1" s="1"/>
  <c r="AO22" i="1"/>
  <c r="AO20" i="1" s="1"/>
  <c r="AN22" i="1"/>
  <c r="AM22" i="1"/>
  <c r="AL22" i="1"/>
  <c r="AK22" i="1"/>
  <c r="AJ22" i="1"/>
  <c r="AI22" i="1"/>
  <c r="AI20" i="1" s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V20" i="1" s="1"/>
  <c r="U22" i="1"/>
  <c r="U20" i="1" s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F20" i="1" s="1"/>
  <c r="E22" i="1"/>
  <c r="D22" i="1"/>
  <c r="C22" i="1"/>
  <c r="BB21" i="1"/>
  <c r="BA21" i="1"/>
  <c r="AZ21" i="1"/>
  <c r="AY21" i="1"/>
  <c r="AY20" i="1" s="1"/>
  <c r="AX21" i="1"/>
  <c r="AW21" i="1"/>
  <c r="AV21" i="1"/>
  <c r="AV20" i="1" s="1"/>
  <c r="AU21" i="1"/>
  <c r="AU20" i="1" s="1"/>
  <c r="AT21" i="1"/>
  <c r="AS21" i="1"/>
  <c r="AR21" i="1"/>
  <c r="AR20" i="1" s="1"/>
  <c r="AR16" i="1" s="1"/>
  <c r="AQ21" i="1"/>
  <c r="AP21" i="1"/>
  <c r="AO21" i="1"/>
  <c r="AN21" i="1"/>
  <c r="AN20" i="1" s="1"/>
  <c r="AM21" i="1"/>
  <c r="AL21" i="1"/>
  <c r="AK21" i="1"/>
  <c r="AK20" i="1" s="1"/>
  <c r="AJ21" i="1"/>
  <c r="AJ20" i="1" s="1"/>
  <c r="AI21" i="1"/>
  <c r="AH21" i="1"/>
  <c r="AH20" i="1" s="1"/>
  <c r="AH16" i="1" s="1"/>
  <c r="AG21" i="1"/>
  <c r="AF21" i="1"/>
  <c r="AE21" i="1"/>
  <c r="AD21" i="1"/>
  <c r="AC21" i="1"/>
  <c r="AB21" i="1"/>
  <c r="AA21" i="1"/>
  <c r="AA20" i="1" s="1"/>
  <c r="Z21" i="1"/>
  <c r="Y21" i="1"/>
  <c r="X21" i="1"/>
  <c r="W21" i="1"/>
  <c r="V21" i="1"/>
  <c r="U21" i="1"/>
  <c r="T21" i="1"/>
  <c r="T20" i="1" s="1"/>
  <c r="S21" i="1"/>
  <c r="R21" i="1"/>
  <c r="R20" i="1" s="1"/>
  <c r="Q21" i="1"/>
  <c r="Q20" i="1" s="1"/>
  <c r="P21" i="1"/>
  <c r="P20" i="1" s="1"/>
  <c r="O21" i="1"/>
  <c r="N21" i="1"/>
  <c r="N20" i="1" s="1"/>
  <c r="N16" i="1" s="1"/>
  <c r="M21" i="1"/>
  <c r="M20" i="1" s="1"/>
  <c r="L21" i="1"/>
  <c r="K21" i="1"/>
  <c r="K20" i="1" s="1"/>
  <c r="J21" i="1"/>
  <c r="I21" i="1"/>
  <c r="H21" i="1"/>
  <c r="G21" i="1"/>
  <c r="G20" i="1" s="1"/>
  <c r="F21" i="1"/>
  <c r="E21" i="1"/>
  <c r="D21" i="1"/>
  <c r="C21" i="1"/>
  <c r="AZ20" i="1"/>
  <c r="AS20" i="1"/>
  <c r="AL20" i="1"/>
  <c r="AB20" i="1"/>
  <c r="O20" i="1"/>
  <c r="L20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L16" i="1" s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T16" i="1" s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P16" i="1" s="1"/>
  <c r="O17" i="1"/>
  <c r="O16" i="1" s="1"/>
  <c r="N17" i="1"/>
  <c r="M17" i="1"/>
  <c r="L17" i="1"/>
  <c r="K17" i="1"/>
  <c r="J17" i="1"/>
  <c r="I17" i="1"/>
  <c r="H17" i="1"/>
  <c r="G17" i="1"/>
  <c r="F17" i="1"/>
  <c r="E17" i="1"/>
  <c r="D17" i="1"/>
  <c r="C17" i="1"/>
  <c r="BB15" i="1"/>
  <c r="BA15" i="1"/>
  <c r="AZ15" i="1"/>
  <c r="AY15" i="1"/>
  <c r="AX15" i="1"/>
  <c r="AW15" i="1"/>
  <c r="AV15" i="1"/>
  <c r="AV13" i="1" s="1"/>
  <c r="AU15" i="1"/>
  <c r="AU13" i="1" s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E13" i="1" s="1"/>
  <c r="AD15" i="1"/>
  <c r="AC15" i="1"/>
  <c r="AB15" i="1"/>
  <c r="AB13" i="1" s="1"/>
  <c r="AA15" i="1"/>
  <c r="AA13" i="1" s="1"/>
  <c r="Z15" i="1"/>
  <c r="Y15" i="1"/>
  <c r="X15" i="1"/>
  <c r="W15" i="1"/>
  <c r="V15" i="1"/>
  <c r="U15" i="1"/>
  <c r="T15" i="1"/>
  <c r="S15" i="1"/>
  <c r="R15" i="1"/>
  <c r="Q15" i="1"/>
  <c r="Q13" i="1" s="1"/>
  <c r="P15" i="1"/>
  <c r="O15" i="1"/>
  <c r="N15" i="1"/>
  <c r="M15" i="1"/>
  <c r="L15" i="1"/>
  <c r="K15" i="1"/>
  <c r="J15" i="1"/>
  <c r="I15" i="1"/>
  <c r="H15" i="1"/>
  <c r="H13" i="1" s="1"/>
  <c r="G15" i="1"/>
  <c r="F15" i="1"/>
  <c r="E15" i="1"/>
  <c r="D15" i="1"/>
  <c r="C15" i="1"/>
  <c r="BB14" i="1"/>
  <c r="BA14" i="1"/>
  <c r="BA13" i="1" s="1"/>
  <c r="AZ14" i="1"/>
  <c r="AY14" i="1"/>
  <c r="AX14" i="1"/>
  <c r="AW14" i="1"/>
  <c r="AV14" i="1"/>
  <c r="AU14" i="1"/>
  <c r="AT14" i="1"/>
  <c r="AS14" i="1"/>
  <c r="AS13" i="1" s="1"/>
  <c r="AR14" i="1"/>
  <c r="AQ14" i="1"/>
  <c r="AP14" i="1"/>
  <c r="AO14" i="1"/>
  <c r="AO13" i="1" s="1"/>
  <c r="AN14" i="1"/>
  <c r="AM14" i="1"/>
  <c r="AL14" i="1"/>
  <c r="AK14" i="1"/>
  <c r="AJ14" i="1"/>
  <c r="AI14" i="1"/>
  <c r="AH14" i="1"/>
  <c r="AH13" i="1" s="1"/>
  <c r="AG14" i="1"/>
  <c r="AG13" i="1" s="1"/>
  <c r="AF14" i="1"/>
  <c r="AE14" i="1"/>
  <c r="AD14" i="1"/>
  <c r="AD13" i="1" s="1"/>
  <c r="AC14" i="1"/>
  <c r="AB14" i="1"/>
  <c r="AA14" i="1"/>
  <c r="Z14" i="1"/>
  <c r="Y14" i="1"/>
  <c r="Y13" i="1" s="1"/>
  <c r="X14" i="1"/>
  <c r="X13" i="1" s="1"/>
  <c r="W14" i="1"/>
  <c r="W13" i="1" s="1"/>
  <c r="V14" i="1"/>
  <c r="U14" i="1"/>
  <c r="U13" i="1" s="1"/>
  <c r="T14" i="1"/>
  <c r="S14" i="1"/>
  <c r="S13" i="1" s="1"/>
  <c r="R14" i="1"/>
  <c r="Q14" i="1"/>
  <c r="P14" i="1"/>
  <c r="P13" i="1" s="1"/>
  <c r="O14" i="1"/>
  <c r="N14" i="1"/>
  <c r="N13" i="1" s="1"/>
  <c r="M14" i="1"/>
  <c r="M13" i="1" s="1"/>
  <c r="L14" i="1"/>
  <c r="K14" i="1"/>
  <c r="J14" i="1"/>
  <c r="J13" i="1" s="1"/>
  <c r="I14" i="1"/>
  <c r="I13" i="1" s="1"/>
  <c r="H14" i="1"/>
  <c r="G14" i="1"/>
  <c r="F14" i="1"/>
  <c r="E14" i="1"/>
  <c r="D14" i="1"/>
  <c r="D13" i="1" s="1"/>
  <c r="C14" i="1"/>
  <c r="C13" i="1" s="1"/>
  <c r="BB13" i="1"/>
  <c r="AX13" i="1"/>
  <c r="AR13" i="1"/>
  <c r="AQ13" i="1"/>
  <c r="AC13" i="1"/>
  <c r="L13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J7" i="1" s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P7" i="1" s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Y7" i="1" s="1"/>
  <c r="X9" i="1"/>
  <c r="W9" i="1"/>
  <c r="V9" i="1"/>
  <c r="U9" i="1"/>
  <c r="T9" i="1"/>
  <c r="T7" i="1" s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B8" i="1"/>
  <c r="AZ8" i="1"/>
  <c r="AZ7" i="1" s="1"/>
  <c r="AY8" i="1"/>
  <c r="AX8" i="1"/>
  <c r="AW8" i="1"/>
  <c r="AV8" i="1"/>
  <c r="AU8" i="1"/>
  <c r="AT8" i="1"/>
  <c r="AT7" i="1" s="1"/>
  <c r="AS8" i="1"/>
  <c r="AR8" i="1"/>
  <c r="AQ8" i="1"/>
  <c r="AP8" i="1"/>
  <c r="AO8" i="1"/>
  <c r="AN8" i="1"/>
  <c r="AM8" i="1"/>
  <c r="AL8" i="1"/>
  <c r="AK8" i="1"/>
  <c r="AK7" i="1" s="1"/>
  <c r="AJ8" i="1"/>
  <c r="AI8" i="1"/>
  <c r="AH8" i="1"/>
  <c r="AG8" i="1"/>
  <c r="AF8" i="1"/>
  <c r="AF7" i="1" s="1"/>
  <c r="AE8" i="1"/>
  <c r="AD8" i="1"/>
  <c r="AC8" i="1"/>
  <c r="AB8" i="1"/>
  <c r="AA8" i="1"/>
  <c r="Z8" i="1"/>
  <c r="Z7" i="1" s="1"/>
  <c r="Y8" i="1"/>
  <c r="X8" i="1"/>
  <c r="W8" i="1"/>
  <c r="V8" i="1"/>
  <c r="U8" i="1"/>
  <c r="U7" i="1" s="1"/>
  <c r="T8" i="1"/>
  <c r="S8" i="1"/>
  <c r="R8" i="1"/>
  <c r="R7" i="1" s="1"/>
  <c r="Q8" i="1"/>
  <c r="P8" i="1"/>
  <c r="O8" i="1"/>
  <c r="N8" i="1"/>
  <c r="M8" i="1"/>
  <c r="M7" i="1" s="1"/>
  <c r="L8" i="1"/>
  <c r="L7" i="1" s="1"/>
  <c r="K8" i="1"/>
  <c r="J8" i="1"/>
  <c r="I8" i="1"/>
  <c r="H8" i="1"/>
  <c r="G8" i="1"/>
  <c r="F8" i="1"/>
  <c r="F7" i="1" s="1"/>
  <c r="E8" i="1"/>
  <c r="D8" i="1"/>
  <c r="C8" i="1"/>
  <c r="Q7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U16" i="1" l="1"/>
  <c r="AG7" i="1"/>
  <c r="D25" i="1"/>
  <c r="AK67" i="1"/>
  <c r="U42" i="1"/>
  <c r="AI49" i="1"/>
  <c r="AC54" i="1"/>
  <c r="W60" i="1"/>
  <c r="AY60" i="1"/>
  <c r="AY80" i="1" s="1"/>
  <c r="AU60" i="1"/>
  <c r="S7" i="1"/>
  <c r="AH42" i="1"/>
  <c r="R42" i="1"/>
  <c r="T49" i="1"/>
  <c r="AD54" i="1"/>
  <c r="AX54" i="1"/>
  <c r="AA57" i="1"/>
  <c r="D60" i="1"/>
  <c r="AY67" i="1"/>
  <c r="AM67" i="1"/>
  <c r="Q25" i="1"/>
  <c r="S49" i="1"/>
  <c r="AW54" i="1"/>
  <c r="AM7" i="1"/>
  <c r="AU7" i="1"/>
  <c r="AN7" i="1"/>
  <c r="H7" i="1"/>
  <c r="AB7" i="1"/>
  <c r="AB40" i="1" s="1"/>
  <c r="AV7" i="1"/>
  <c r="F13" i="1"/>
  <c r="Z13" i="1"/>
  <c r="AT13" i="1"/>
  <c r="AC20" i="1"/>
  <c r="AC16" i="1" s="1"/>
  <c r="M49" i="1"/>
  <c r="AG49" i="1"/>
  <c r="BA49" i="1"/>
  <c r="H57" i="1"/>
  <c r="H80" i="1" s="1"/>
  <c r="AB57" i="1"/>
  <c r="AV57" i="1"/>
  <c r="AF67" i="1"/>
  <c r="BA7" i="1"/>
  <c r="AR25" i="1"/>
  <c r="AF25" i="1"/>
  <c r="AF13" i="1"/>
  <c r="AO7" i="1"/>
  <c r="AO40" i="1" s="1"/>
  <c r="AI13" i="1"/>
  <c r="P42" i="1"/>
  <c r="J60" i="1"/>
  <c r="AX60" i="1"/>
  <c r="E67" i="1"/>
  <c r="AJ13" i="1"/>
  <c r="AJ40" i="1" s="1"/>
  <c r="W20" i="1"/>
  <c r="W16" i="1" s="1"/>
  <c r="O49" i="1"/>
  <c r="O80" i="1" s="1"/>
  <c r="V57" i="1"/>
  <c r="AJ42" i="1"/>
  <c r="AJ80" i="1" s="1"/>
  <c r="AH49" i="1"/>
  <c r="AW13" i="1"/>
  <c r="D20" i="1"/>
  <c r="D16" i="1" s="1"/>
  <c r="X20" i="1"/>
  <c r="AZ49" i="1"/>
  <c r="W57" i="1"/>
  <c r="AQ57" i="1"/>
  <c r="H60" i="1"/>
  <c r="AV60" i="1"/>
  <c r="AJ25" i="1"/>
  <c r="N49" i="1"/>
  <c r="AD60" i="1"/>
  <c r="R13" i="1"/>
  <c r="AG20" i="1"/>
  <c r="S42" i="1"/>
  <c r="S80" i="1" s="1"/>
  <c r="L57" i="1"/>
  <c r="U60" i="1"/>
  <c r="AO60" i="1"/>
  <c r="I60" i="1"/>
  <c r="AC60" i="1"/>
  <c r="AW60" i="1"/>
  <c r="AN67" i="1"/>
  <c r="E7" i="1"/>
  <c r="X25" i="1"/>
  <c r="AM13" i="1"/>
  <c r="R49" i="1"/>
  <c r="AL49" i="1"/>
  <c r="F49" i="1"/>
  <c r="H54" i="1"/>
  <c r="AB54" i="1"/>
  <c r="AV54" i="1"/>
  <c r="AS57" i="1"/>
  <c r="AH60" i="1"/>
  <c r="AP67" i="1"/>
  <c r="M16" i="1"/>
  <c r="AG16" i="1"/>
  <c r="AG40" i="1" s="1"/>
  <c r="F42" i="1"/>
  <c r="F80" i="1" s="1"/>
  <c r="AT42" i="1"/>
  <c r="AT80" i="1" s="1"/>
  <c r="P49" i="1"/>
  <c r="AJ49" i="1"/>
  <c r="O57" i="1"/>
  <c r="P60" i="1"/>
  <c r="AJ60" i="1"/>
  <c r="AP16" i="1"/>
  <c r="S25" i="1"/>
  <c r="AM25" i="1"/>
  <c r="U49" i="1"/>
  <c r="AO49" i="1"/>
  <c r="P57" i="1"/>
  <c r="AK60" i="1"/>
  <c r="AA16" i="1"/>
  <c r="V49" i="1"/>
  <c r="AP49" i="1"/>
  <c r="AG42" i="1"/>
  <c r="BA42" i="1"/>
  <c r="BA80" i="1" s="1"/>
  <c r="F67" i="1"/>
  <c r="AK13" i="1"/>
  <c r="AK40" i="1" s="1"/>
  <c r="N25" i="1"/>
  <c r="D49" i="1"/>
  <c r="AR49" i="1"/>
  <c r="AB49" i="1"/>
  <c r="AB80" i="1" s="1"/>
  <c r="AV49" i="1"/>
  <c r="L60" i="1"/>
  <c r="AF60" i="1"/>
  <c r="AZ60" i="1"/>
  <c r="R16" i="1"/>
  <c r="J7" i="1"/>
  <c r="AD7" i="1"/>
  <c r="T13" i="1"/>
  <c r="T40" i="1" s="1"/>
  <c r="AN13" i="1"/>
  <c r="U25" i="1"/>
  <c r="U40" i="1" s="1"/>
  <c r="AO25" i="1"/>
  <c r="AW42" i="1"/>
  <c r="Q54" i="1"/>
  <c r="AK54" i="1"/>
  <c r="N57" i="1"/>
  <c r="AH57" i="1"/>
  <c r="AJ16" i="1"/>
  <c r="AQ67" i="1"/>
  <c r="AQ80" i="1" s="1"/>
  <c r="AK16" i="1"/>
  <c r="Y20" i="1"/>
  <c r="Y16" i="1" s="1"/>
  <c r="Y40" i="1" s="1"/>
  <c r="K25" i="1"/>
  <c r="AE25" i="1"/>
  <c r="X67" i="1"/>
  <c r="AR67" i="1"/>
  <c r="AD42" i="1"/>
  <c r="G7" i="1"/>
  <c r="AU40" i="1"/>
  <c r="AD16" i="1"/>
  <c r="AD40" i="1" s="1"/>
  <c r="AX16" i="1"/>
  <c r="R25" i="1"/>
  <c r="R40" i="1" s="1"/>
  <c r="AL25" i="1"/>
  <c r="BA60" i="1"/>
  <c r="AE80" i="1"/>
  <c r="G13" i="1"/>
  <c r="AQ7" i="1"/>
  <c r="V25" i="1"/>
  <c r="D7" i="1"/>
  <c r="C25" i="1"/>
  <c r="W25" i="1"/>
  <c r="AQ25" i="1"/>
  <c r="F16" i="1"/>
  <c r="BA16" i="1"/>
  <c r="C7" i="1"/>
  <c r="AR7" i="1"/>
  <c r="AR40" i="1" s="1"/>
  <c r="Q16" i="1"/>
  <c r="Q40" i="1" s="1"/>
  <c r="AL67" i="1"/>
  <c r="AC80" i="1"/>
  <c r="AN40" i="1"/>
  <c r="AV40" i="1"/>
  <c r="G16" i="1"/>
  <c r="AU16" i="1"/>
  <c r="W7" i="1"/>
  <c r="AP25" i="1"/>
  <c r="X7" i="1"/>
  <c r="AA25" i="1"/>
  <c r="AU25" i="1"/>
  <c r="V60" i="1"/>
  <c r="E13" i="1"/>
  <c r="L16" i="1"/>
  <c r="E60" i="1"/>
  <c r="AS60" i="1"/>
  <c r="R67" i="1"/>
  <c r="AK42" i="1"/>
  <c r="AK80" i="1" s="1"/>
  <c r="AW7" i="1"/>
  <c r="AI16" i="1"/>
  <c r="Z20" i="1"/>
  <c r="Z16" i="1" s="1"/>
  <c r="Z40" i="1" s="1"/>
  <c r="AM60" i="1"/>
  <c r="AJ67" i="1"/>
  <c r="AD25" i="1"/>
  <c r="T42" i="1"/>
  <c r="K13" i="1"/>
  <c r="AY13" i="1"/>
  <c r="AO42" i="1"/>
  <c r="AZ13" i="1"/>
  <c r="I20" i="1"/>
  <c r="I16" i="1" s="1"/>
  <c r="F60" i="1"/>
  <c r="AT60" i="1"/>
  <c r="AE67" i="1"/>
  <c r="Q42" i="1"/>
  <c r="Q80" i="1" s="1"/>
  <c r="J20" i="1"/>
  <c r="J16" i="1" s="1"/>
  <c r="J40" i="1" s="1"/>
  <c r="M25" i="1"/>
  <c r="M40" i="1" s="1"/>
  <c r="AG25" i="1"/>
  <c r="AK25" i="1"/>
  <c r="C54" i="1"/>
  <c r="W54" i="1"/>
  <c r="C60" i="1"/>
  <c r="AQ60" i="1"/>
  <c r="AO16" i="1"/>
  <c r="C49" i="1"/>
  <c r="AR60" i="1"/>
  <c r="U67" i="1"/>
  <c r="AO67" i="1"/>
  <c r="AZ16" i="1"/>
  <c r="Q60" i="1"/>
  <c r="G60" i="1"/>
  <c r="AC7" i="1"/>
  <c r="R54" i="1"/>
  <c r="G57" i="1"/>
  <c r="T67" i="1"/>
  <c r="AT20" i="1"/>
  <c r="AT16" i="1" s="1"/>
  <c r="AT40" i="1" s="1"/>
  <c r="AM42" i="1"/>
  <c r="AM80" i="1" s="1"/>
  <c r="S60" i="1"/>
  <c r="J25" i="1"/>
  <c r="AX25" i="1"/>
  <c r="AN42" i="1"/>
  <c r="T60" i="1"/>
  <c r="Q67" i="1"/>
  <c r="AF20" i="1"/>
  <c r="AF16" i="1" s="1"/>
  <c r="AW49" i="1"/>
  <c r="K60" i="1"/>
  <c r="K80" i="1" s="1"/>
  <c r="BA20" i="1"/>
  <c r="J49" i="1"/>
  <c r="AX49" i="1"/>
  <c r="AA7" i="1"/>
  <c r="C20" i="1"/>
  <c r="C16" i="1" s="1"/>
  <c r="O25" i="1"/>
  <c r="I7" i="1"/>
  <c r="E20" i="1"/>
  <c r="E16" i="1" s="1"/>
  <c r="P25" i="1"/>
  <c r="P40" i="1" s="1"/>
  <c r="AZ80" i="1"/>
  <c r="AP60" i="1"/>
  <c r="AP80" i="1" s="1"/>
  <c r="AI67" i="1"/>
  <c r="P67" i="1"/>
  <c r="AN60" i="1"/>
  <c r="AN16" i="1"/>
  <c r="I49" i="1"/>
  <c r="AA67" i="1"/>
  <c r="AL7" i="1"/>
  <c r="X16" i="1"/>
  <c r="G42" i="1"/>
  <c r="AU42" i="1"/>
  <c r="E42" i="1"/>
  <c r="W49" i="1"/>
  <c r="AC67" i="1"/>
  <c r="E25" i="1"/>
  <c r="L25" i="1"/>
  <c r="V7" i="1"/>
  <c r="AP7" i="1"/>
  <c r="V16" i="1"/>
  <c r="F25" i="1"/>
  <c r="Z25" i="1"/>
  <c r="AT25" i="1"/>
  <c r="S54" i="1"/>
  <c r="BB57" i="1"/>
  <c r="V67" i="1"/>
  <c r="AU67" i="1"/>
  <c r="AS7" i="1"/>
  <c r="AS16" i="1"/>
  <c r="I25" i="1"/>
  <c r="AC25" i="1"/>
  <c r="AW25" i="1"/>
  <c r="I42" i="1"/>
  <c r="L49" i="1"/>
  <c r="V54" i="1"/>
  <c r="AP54" i="1"/>
  <c r="C67" i="1"/>
  <c r="W67" i="1"/>
  <c r="BB49" i="1"/>
  <c r="D54" i="1"/>
  <c r="X54" i="1"/>
  <c r="AR54" i="1"/>
  <c r="Y67" i="1"/>
  <c r="AS67" i="1"/>
  <c r="O13" i="1"/>
  <c r="AB16" i="1"/>
  <c r="AV16" i="1"/>
  <c r="H20" i="1"/>
  <c r="H16" i="1" s="1"/>
  <c r="H40" i="1" s="1"/>
  <c r="L42" i="1"/>
  <c r="AF42" i="1"/>
  <c r="AF80" i="1" s="1"/>
  <c r="E54" i="1"/>
  <c r="Y54" i="1"/>
  <c r="Z67" i="1"/>
  <c r="Z80" i="1" s="1"/>
  <c r="AT67" i="1"/>
  <c r="AW20" i="1"/>
  <c r="AW16" i="1" s="1"/>
  <c r="BA25" i="1"/>
  <c r="M42" i="1"/>
  <c r="M80" i="1" s="1"/>
  <c r="M60" i="1"/>
  <c r="AG60" i="1"/>
  <c r="AZ67" i="1"/>
  <c r="AX7" i="1"/>
  <c r="AD20" i="1"/>
  <c r="AX20" i="1"/>
  <c r="AH25" i="1"/>
  <c r="BB25" i="1"/>
  <c r="N42" i="1"/>
  <c r="T57" i="1"/>
  <c r="AN57" i="1"/>
  <c r="AN80" i="1" s="1"/>
  <c r="N60" i="1"/>
  <c r="AV67" i="1"/>
  <c r="AL13" i="1"/>
  <c r="K16" i="1"/>
  <c r="AY16" i="1"/>
  <c r="AE20" i="1"/>
  <c r="AE16" i="1" s="1"/>
  <c r="AI25" i="1"/>
  <c r="AR80" i="1"/>
  <c r="O42" i="1"/>
  <c r="AI42" i="1"/>
  <c r="AL42" i="1"/>
  <c r="AQ49" i="1"/>
  <c r="U57" i="1"/>
  <c r="AO57" i="1"/>
  <c r="O60" i="1"/>
  <c r="R60" i="1"/>
  <c r="AL60" i="1"/>
  <c r="AW67" i="1"/>
  <c r="G54" i="1"/>
  <c r="AA54" i="1"/>
  <c r="AU54" i="1"/>
  <c r="J67" i="1"/>
  <c r="AD67" i="1"/>
  <c r="AX67" i="1"/>
  <c r="K7" i="1"/>
  <c r="AE7" i="1"/>
  <c r="AY7" i="1"/>
  <c r="C42" i="1"/>
  <c r="W42" i="1"/>
  <c r="AQ42" i="1"/>
  <c r="D42" i="1"/>
  <c r="X42" i="1"/>
  <c r="AR42" i="1"/>
  <c r="M67" i="1"/>
  <c r="AG67" i="1"/>
  <c r="BA67" i="1"/>
  <c r="N7" i="1"/>
  <c r="AH7" i="1"/>
  <c r="AH40" i="1" s="1"/>
  <c r="BB7" i="1"/>
  <c r="V13" i="1"/>
  <c r="AP13" i="1"/>
  <c r="N67" i="1"/>
  <c r="AH67" i="1"/>
  <c r="BB67" i="1"/>
  <c r="O7" i="1"/>
  <c r="AI7" i="1"/>
  <c r="BB20" i="1"/>
  <c r="S20" i="1"/>
  <c r="S16" i="1" s="1"/>
  <c r="S40" i="1" s="1"/>
  <c r="AM20" i="1"/>
  <c r="AM16" i="1" s="1"/>
  <c r="J57" i="1"/>
  <c r="AD57" i="1"/>
  <c r="AX57" i="1"/>
  <c r="W80" i="1" l="1"/>
  <c r="E80" i="1"/>
  <c r="L40" i="1"/>
  <c r="AA80" i="1"/>
  <c r="AH80" i="1"/>
  <c r="I80" i="1"/>
  <c r="AV80" i="1"/>
  <c r="R80" i="1"/>
  <c r="BA40" i="1"/>
  <c r="N40" i="1"/>
  <c r="L80" i="1"/>
  <c r="AC40" i="1"/>
  <c r="V80" i="1"/>
  <c r="N80" i="1"/>
  <c r="AG80" i="1"/>
  <c r="AS80" i="1"/>
  <c r="AO80" i="1"/>
  <c r="Y80" i="1"/>
  <c r="AW80" i="1"/>
  <c r="W40" i="1"/>
  <c r="AF40" i="1"/>
  <c r="D40" i="1"/>
  <c r="AI80" i="1"/>
  <c r="P80" i="1"/>
  <c r="T80" i="1"/>
  <c r="AM40" i="1"/>
  <c r="AQ40" i="1"/>
  <c r="AL40" i="1"/>
  <c r="AY40" i="1"/>
  <c r="F40" i="1"/>
  <c r="AX80" i="1"/>
  <c r="BB40" i="1"/>
  <c r="BB80" i="1"/>
  <c r="I40" i="1"/>
  <c r="G80" i="1"/>
  <c r="AE40" i="1"/>
  <c r="K40" i="1"/>
  <c r="J80" i="1"/>
  <c r="C80" i="1"/>
  <c r="C40" i="1"/>
  <c r="V40" i="1"/>
  <c r="G40" i="1"/>
  <c r="AX40" i="1"/>
  <c r="BB16" i="1"/>
  <c r="X40" i="1"/>
  <c r="X80" i="1"/>
  <c r="D80" i="1"/>
  <c r="AZ40" i="1"/>
  <c r="O40" i="1"/>
  <c r="U80" i="1"/>
  <c r="AW40" i="1"/>
  <c r="AP40" i="1"/>
  <c r="AS40" i="1"/>
  <c r="AA40" i="1"/>
  <c r="AD80" i="1"/>
  <c r="AI40" i="1"/>
  <c r="AL80" i="1"/>
  <c r="AU80" i="1"/>
  <c r="E40" i="1"/>
</calcChain>
</file>

<file path=xl/sharedStrings.xml><?xml version="1.0" encoding="utf-8"?>
<sst xmlns="http://schemas.openxmlformats.org/spreadsheetml/2006/main" count="84" uniqueCount="82">
  <si>
    <t>Nepal Rastra Bank</t>
  </si>
  <si>
    <t>Micro Finance Institutions Supervision Department</t>
  </si>
  <si>
    <t>Sources and Uses Report  of Micro Finance Financial Institutions</t>
  </si>
  <si>
    <t xml:space="preserve">            At the end of Poush 2082</t>
  </si>
  <si>
    <t>in Rs'000'</t>
  </si>
  <si>
    <t>Particulars</t>
  </si>
  <si>
    <t>CONSOLIDATED</t>
  </si>
  <si>
    <t>CAPITAL &amp; OTHER RESERVES FUND</t>
  </si>
  <si>
    <t xml:space="preserve"> </t>
  </si>
  <si>
    <t>1.1. Paid-up Capital</t>
  </si>
  <si>
    <t>1.2. General Reserves</t>
  </si>
  <si>
    <t>1.3. Retained Earning</t>
  </si>
  <si>
    <t>1.4. Call in Advance</t>
  </si>
  <si>
    <t>1.5. Others Reserves Fund</t>
  </si>
  <si>
    <t>BORROWINGS</t>
  </si>
  <si>
    <t>2.1. NRB</t>
  </si>
  <si>
    <t>2.2. Others</t>
  </si>
  <si>
    <t>DEPOSITS</t>
  </si>
  <si>
    <t>3.1.Compulsory Deposit</t>
  </si>
  <si>
    <t>3.2.Optional  Deposit</t>
  </si>
  <si>
    <t>3.3.Recurring Deposit</t>
  </si>
  <si>
    <t>3.4 Public Deposit</t>
  </si>
  <si>
    <t xml:space="preserve">     3.4.1. Saving</t>
  </si>
  <si>
    <t xml:space="preserve">     3.4.2. Fixed</t>
  </si>
  <si>
    <t>3.5. Other Deposit</t>
  </si>
  <si>
    <t>Bills Payable</t>
  </si>
  <si>
    <t>Other Liabilities &amp; provision</t>
  </si>
  <si>
    <t>5.1.Sundry Creditors</t>
  </si>
  <si>
    <t>5.2.Pension &amp; Gratuity Fund</t>
  </si>
  <si>
    <t>5.3.Staff Provident Fund</t>
  </si>
  <si>
    <t>5.4.Staff Welfare Fund</t>
  </si>
  <si>
    <t>5.5.Staff Training Fund</t>
  </si>
  <si>
    <t>5.6.Provision for staff bonus</t>
  </si>
  <si>
    <t>5.7.Payable to Cumulative leave of staff</t>
  </si>
  <si>
    <t>5.8.Proposed &amp; Payable Dividend</t>
  </si>
  <si>
    <t>5.9.Provision for Income Tax</t>
  </si>
  <si>
    <t>5.10.Loan Loss Provision</t>
  </si>
  <si>
    <t>5.11.Interest Suspense a/c</t>
  </si>
  <si>
    <t>5.12.Others</t>
  </si>
  <si>
    <t>Reconcillation A/c</t>
  </si>
  <si>
    <t>Profit &amp; Loss A/c</t>
  </si>
  <si>
    <t>TOTAL LIABILITIES</t>
  </si>
  <si>
    <t>Cash Balance</t>
  </si>
  <si>
    <t xml:space="preserve"> Bank Balance</t>
  </si>
  <si>
    <t>2.1.In Nepal Rastra Bank</t>
  </si>
  <si>
    <t>2.2.in "A"Class Licensed Institution</t>
  </si>
  <si>
    <t>2.3.in "Kha"Class Licensed Institution</t>
  </si>
  <si>
    <t>2.4.in "Ga"Class Licensed Institution</t>
  </si>
  <si>
    <t>2.5.In Other Financial Institutions</t>
  </si>
  <si>
    <t>Money at Call</t>
  </si>
  <si>
    <t>INVESTMENT IN SECURITIES</t>
  </si>
  <si>
    <t>4.1 Nepal Government Securities</t>
  </si>
  <si>
    <t xml:space="preserve">4.2.NRB Bond  </t>
  </si>
  <si>
    <t xml:space="preserve">4.3.Non Financial Govt. Ins. </t>
  </si>
  <si>
    <t>4.4.Other Non-Fin Ins.</t>
  </si>
  <si>
    <t>SHARE &amp; OTHER INVESTMENT</t>
  </si>
  <si>
    <t>5.1. Investment in Share</t>
  </si>
  <si>
    <t>5.2. Investment in Other</t>
  </si>
  <si>
    <t>LOANS &amp; ADVANCES</t>
  </si>
  <si>
    <t>6.1. Institutional</t>
  </si>
  <si>
    <t>6.2. Individual</t>
  </si>
  <si>
    <t>FIXED ASSETS</t>
  </si>
  <si>
    <t>7.1.Land</t>
  </si>
  <si>
    <t>7.2.Building</t>
  </si>
  <si>
    <t>7.3.Furniture</t>
  </si>
  <si>
    <t>7.4.Vehicles</t>
  </si>
  <si>
    <t>7.5.Computers &amp; Mechineries</t>
  </si>
  <si>
    <t>7.8.Other fixed assets</t>
  </si>
  <si>
    <t>OTHER ASSETS</t>
  </si>
  <si>
    <t>8.1.Accrued Interest</t>
  </si>
  <si>
    <t>8.2.Stationary Stock</t>
  </si>
  <si>
    <t>8.3.Staff Loans &amp; Adv.</t>
  </si>
  <si>
    <t>8.4.Sundry Debtors</t>
  </si>
  <si>
    <t>8.5.Prepaid Expenses</t>
  </si>
  <si>
    <t>8.6.Cash In Transit</t>
  </si>
  <si>
    <t>8.7.Tax in Advance</t>
  </si>
  <si>
    <t>8.8.Others</t>
  </si>
  <si>
    <t>Expenses not Written off</t>
  </si>
  <si>
    <t>Non Banking Assets</t>
  </si>
  <si>
    <t>Reconcillation Account</t>
  </si>
  <si>
    <t>TOTAL ASSETS</t>
  </si>
  <si>
    <t>Note :- Wholesale MFIS are RMDC Microfinance, SANAKISAN Microfinance, FIRST Microfinance and RSDC Microfinance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</si>
</sst>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0"/>
      <name val="Optima"/>
      <charset val="134"/>
    </font>
    <font>
      <sz val="10"/>
      <name val="Optima"/>
      <charset val="134"/>
    </font>
    <font>
      <sz val="10"/>
      <name val="Times New Roman"/>
      <family val="1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</cellStyleXfs>
  <cellXfs count="53">
    <xf numFmtId="0" fontId="0" fillId="0" borderId="0" xfId="0"/>
    <xf numFmtId="2" fontId="5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0" fontId="13" fillId="0" borderId="7" xfId="0" applyFont="1" applyBorder="1"/>
    <xf numFmtId="0" fontId="14" fillId="0" borderId="7" xfId="0" applyFont="1" applyBorder="1"/>
    <xf numFmtId="164" fontId="0" fillId="0" borderId="0" xfId="0" applyNumberFormat="1"/>
    <xf numFmtId="0" fontId="0" fillId="0" borderId="0" xfId="0" applyBorder="1"/>
    <xf numFmtId="2" fontId="2" fillId="0" borderId="0" xfId="0" applyNumberFormat="1" applyFont="1" applyBorder="1"/>
    <xf numFmtId="0" fontId="7" fillId="0" borderId="0" xfId="0" applyFont="1" applyBorder="1"/>
    <xf numFmtId="0" fontId="2" fillId="0" borderId="0" xfId="0" applyFont="1" applyBorder="1"/>
    <xf numFmtId="0" fontId="10" fillId="0" borderId="2" xfId="2" applyFont="1" applyFill="1" applyBorder="1" applyAlignment="1">
      <alignment horizontal="center"/>
    </xf>
    <xf numFmtId="0" fontId="8" fillId="0" borderId="5" xfId="2" applyFont="1" applyFill="1" applyBorder="1"/>
    <xf numFmtId="164" fontId="9" fillId="0" borderId="2" xfId="1" applyNumberFormat="1" applyFont="1" applyFill="1" applyBorder="1"/>
    <xf numFmtId="0" fontId="8" fillId="0" borderId="2" xfId="2" applyFont="1" applyFill="1" applyBorder="1"/>
    <xf numFmtId="164" fontId="7" fillId="0" borderId="2" xfId="1" applyNumberFormat="1" applyFont="1" applyFill="1" applyBorder="1"/>
    <xf numFmtId="0" fontId="11" fillId="0" borderId="2" xfId="2" applyFont="1" applyFill="1" applyBorder="1" applyAlignment="1">
      <alignment horizontal="center"/>
    </xf>
    <xf numFmtId="0" fontId="12" fillId="0" borderId="2" xfId="2" applyFont="1" applyFill="1" applyBorder="1"/>
    <xf numFmtId="0" fontId="8" fillId="0" borderId="2" xfId="2" applyFont="1" applyFill="1" applyBorder="1" applyAlignment="1">
      <alignment horizontal="left"/>
    </xf>
    <xf numFmtId="1" fontId="10" fillId="0" borderId="2" xfId="2" applyNumberFormat="1" applyFont="1" applyFill="1" applyBorder="1" applyAlignment="1">
      <alignment horizontal="center"/>
    </xf>
    <xf numFmtId="2" fontId="8" fillId="0" borderId="2" xfId="2" applyNumberFormat="1" applyFont="1" applyFill="1" applyBorder="1"/>
    <xf numFmtId="0" fontId="8" fillId="0" borderId="2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1" xfId="3" applyFont="1" applyBorder="1" applyAlignment="1">
      <alignment horizontal="center"/>
    </xf>
    <xf numFmtId="0" fontId="8" fillId="2" borderId="2" xfId="2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164" fontId="5" fillId="0" borderId="0" xfId="1" applyNumberFormat="1" applyFont="1" applyFill="1" applyBorder="1" applyAlignment="1">
      <alignment horizontal="center" vertical="center" wrapText="1"/>
    </xf>
    <xf numFmtId="2" fontId="5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/>
    <xf numFmtId="2" fontId="2" fillId="0" borderId="0" xfId="0" applyNumberFormat="1" applyFont="1" applyFill="1" applyBorder="1"/>
    <xf numFmtId="164" fontId="7" fillId="0" borderId="0" xfId="1" applyNumberFormat="1" applyFont="1" applyFill="1" applyBorder="1"/>
    <xf numFmtId="0" fontId="7" fillId="0" borderId="0" xfId="0" applyFont="1" applyFill="1" applyBorder="1"/>
    <xf numFmtId="2" fontId="9" fillId="0" borderId="0" xfId="0" applyNumberFormat="1" applyFont="1" applyFill="1" applyBorder="1"/>
    <xf numFmtId="164" fontId="2" fillId="0" borderId="0" xfId="1" applyNumberFormat="1" applyFont="1" applyFill="1" applyBorder="1"/>
    <xf numFmtId="0" fontId="2" fillId="0" borderId="0" xfId="0" applyFont="1" applyFill="1" applyBorder="1"/>
    <xf numFmtId="0" fontId="14" fillId="0" borderId="0" xfId="0" applyFont="1" applyBorder="1" applyAlignment="1">
      <alignment horizontal="left"/>
    </xf>
    <xf numFmtId="0" fontId="9" fillId="0" borderId="0" xfId="0" applyFont="1" applyBorder="1"/>
    <xf numFmtId="2" fontId="9" fillId="0" borderId="0" xfId="0" applyNumberFormat="1" applyFont="1" applyBorder="1"/>
    <xf numFmtId="0" fontId="15" fillId="0" borderId="0" xfId="0" applyFont="1" applyBorder="1"/>
    <xf numFmtId="2" fontId="15" fillId="0" borderId="0" xfId="0" applyNumberFormat="1" applyFont="1" applyBorder="1"/>
    <xf numFmtId="0" fontId="13" fillId="0" borderId="0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Normal_Progress_Report_of_MFDB_2070_12_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82%20Poush%20with%20change%20in%20sanjeev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Sheet10"/>
      <sheetName val="Posting 9.3"/>
      <sheetName val="Posting 9.5"/>
      <sheetName val="Posting 9.7"/>
      <sheetName val="Posting 17.1"/>
      <sheetName val="Sources &amp; Uses (Publish)"/>
      <sheetName val="Progress (Formulla)(Publish)"/>
      <sheetName val="Data centre"/>
      <sheetName val="Table C. Qtr(chaitra only)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  <sheetName val="Sheet6"/>
      <sheetName val="Sheet7"/>
      <sheetName val="Sheet8"/>
      <sheetName val="Sheet9"/>
    </sheetNames>
    <sheetDataSet>
      <sheetData sheetId="0">
        <row r="4">
          <cell r="D4" t="str">
            <v>Nirdhan</v>
          </cell>
          <cell r="E4" t="str">
            <v>DIPROSC</v>
          </cell>
          <cell r="F4" t="str">
            <v>Chhimek</v>
          </cell>
          <cell r="G4" t="str">
            <v>Swalamban</v>
          </cell>
          <cell r="H4" t="str">
            <v>Sanakisan</v>
          </cell>
          <cell r="I4" t="str">
            <v>NERUDE</v>
          </cell>
          <cell r="J4" t="str">
            <v>Mithila</v>
          </cell>
          <cell r="K4" t="str">
            <v>Sworojgar</v>
          </cell>
          <cell r="L4" t="str">
            <v>First</v>
          </cell>
          <cell r="M4" t="str">
            <v>Kalika</v>
          </cell>
          <cell r="N4" t="str">
            <v>Jana</v>
          </cell>
          <cell r="O4" t="str">
            <v>Womi</v>
          </cell>
          <cell r="P4" t="str">
            <v>LaxmiMF</v>
          </cell>
          <cell r="Q4" t="str">
            <v>HimalayanMF</v>
          </cell>
          <cell r="R4" t="str">
            <v>VijayMF</v>
          </cell>
          <cell r="S4" t="str">
            <v>NMBMF</v>
          </cell>
          <cell r="T4" t="str">
            <v>ForwardMF</v>
          </cell>
          <cell r="U4" t="str">
            <v>GIMEMF</v>
          </cell>
          <cell r="V4" t="str">
            <v>MahuliMF</v>
          </cell>
          <cell r="W4" t="str">
            <v>MeroMF</v>
          </cell>
          <cell r="X4" t="str">
            <v>SamataMF</v>
          </cell>
          <cell r="Y4" t="str">
            <v>RSDCMF</v>
          </cell>
          <cell r="Z4" t="str">
            <v>SamudayikMF</v>
          </cell>
          <cell r="AA4" t="str">
            <v>NationalMF</v>
          </cell>
          <cell r="AB4" t="str">
            <v>NEPALGBB</v>
          </cell>
          <cell r="AC4" t="str">
            <v xml:space="preserve">Wean Nepal </v>
          </cell>
          <cell r="AD4" t="str">
            <v>UnnatiMF</v>
          </cell>
          <cell r="AE4" t="str">
            <v>NADEP</v>
          </cell>
          <cell r="AF4" t="str">
            <v>Support</v>
          </cell>
          <cell r="AG4" t="str">
            <v>AChautari</v>
          </cell>
          <cell r="AH4" t="str">
            <v>Asha</v>
          </cell>
          <cell r="AI4" t="str">
            <v>Gurans</v>
          </cell>
          <cell r="AJ4" t="str">
            <v>Ganapati</v>
          </cell>
          <cell r="AK4" t="str">
            <v>Infinity</v>
          </cell>
          <cell r="AL4" t="str">
            <v>Swabhiman</v>
          </cell>
          <cell r="AM4" t="str">
            <v>Sadhana</v>
          </cell>
          <cell r="AN4" t="str">
            <v>NICMF</v>
          </cell>
          <cell r="AO4" t="str">
            <v>Mahila</v>
          </cell>
          <cell r="AP4" t="str">
            <v>Manushi</v>
          </cell>
          <cell r="AQ4" t="str">
            <v>Unique</v>
          </cell>
          <cell r="AR4" t="str">
            <v>Upakar</v>
          </cell>
          <cell r="AS4" t="str">
            <v>Dhaulagiri</v>
          </cell>
          <cell r="AT4" t="str">
            <v>CYC</v>
          </cell>
          <cell r="AU4" t="str">
            <v>NESDO</v>
          </cell>
          <cell r="AV4" t="str">
            <v>Swastik</v>
          </cell>
          <cell r="AW4" t="str">
            <v>Shrijanshil</v>
          </cell>
          <cell r="AX4" t="str">
            <v>Kisan(NRN)</v>
          </cell>
          <cell r="AY4" t="str">
            <v>Jeevan</v>
          </cell>
          <cell r="AZ4" t="str">
            <v>Aatmanirbhar</v>
          </cell>
          <cell r="BA4" t="str">
            <v>Super</v>
          </cell>
          <cell r="BB4" t="str">
            <v>Aviyan</v>
          </cell>
        </row>
      </sheetData>
      <sheetData sheetId="1"/>
      <sheetData sheetId="2"/>
      <sheetData sheetId="3">
        <row r="8">
          <cell r="C8">
            <v>2742683.74</v>
          </cell>
          <cell r="D8">
            <v>1868286</v>
          </cell>
          <cell r="E8">
            <v>3617264.1014999999</v>
          </cell>
          <cell r="F8">
            <v>1656625</v>
          </cell>
          <cell r="G8">
            <v>4927170.0794700002</v>
          </cell>
          <cell r="H8">
            <v>1397764.27245</v>
          </cell>
          <cell r="I8">
            <v>223933.14822999999</v>
          </cell>
          <cell r="J8">
            <v>783924.40300000005</v>
          </cell>
          <cell r="K8">
            <v>1344871.3230000001</v>
          </cell>
          <cell r="L8">
            <v>448461.53508</v>
          </cell>
          <cell r="M8">
            <v>170091.9</v>
          </cell>
          <cell r="N8">
            <v>1106286.2957200001</v>
          </cell>
          <cell r="O8">
            <v>441662.1</v>
          </cell>
          <cell r="P8">
            <v>319818.2</v>
          </cell>
          <cell r="Q8">
            <v>745040.36</v>
          </cell>
          <cell r="R8">
            <v>721449.14857000008</v>
          </cell>
          <cell r="S8">
            <v>1195953.71006</v>
          </cell>
          <cell r="T8">
            <v>648297.79722000007</v>
          </cell>
          <cell r="U8">
            <v>387494.86645999999</v>
          </cell>
          <cell r="V8">
            <v>1419000</v>
          </cell>
          <cell r="W8">
            <v>629051.56472000002</v>
          </cell>
          <cell r="X8">
            <v>1034065</v>
          </cell>
          <cell r="Y8">
            <v>170805</v>
          </cell>
          <cell r="Z8">
            <v>1521362.7412285889</v>
          </cell>
          <cell r="AA8">
            <v>1005350</v>
          </cell>
          <cell r="AB8">
            <v>84340.55</v>
          </cell>
          <cell r="AC8">
            <v>246865.73629</v>
          </cell>
          <cell r="AD8">
            <v>485760</v>
          </cell>
          <cell r="AE8">
            <v>122443.44898999999</v>
          </cell>
          <cell r="AF8">
            <v>367143.40899999999</v>
          </cell>
          <cell r="AG8">
            <v>802685.67660000001</v>
          </cell>
          <cell r="AH8">
            <v>132358.05374999999</v>
          </cell>
          <cell r="AI8">
            <v>151554.5325</v>
          </cell>
          <cell r="AJ8">
            <v>497415.94170999998</v>
          </cell>
          <cell r="AK8">
            <v>153445.50899999999</v>
          </cell>
          <cell r="AL8">
            <v>700858.34499999997</v>
          </cell>
          <cell r="AM8">
            <v>1739440</v>
          </cell>
          <cell r="AN8">
            <v>217562.5</v>
          </cell>
          <cell r="AO8">
            <v>109375</v>
          </cell>
          <cell r="AP8">
            <v>148575</v>
          </cell>
          <cell r="AQ8">
            <v>106148</v>
          </cell>
          <cell r="AR8">
            <v>133100</v>
          </cell>
          <cell r="AS8">
            <v>266424.38815000001</v>
          </cell>
          <cell r="AT8">
            <v>291337.5</v>
          </cell>
          <cell r="AU8">
            <v>57750</v>
          </cell>
          <cell r="AV8">
            <v>109375</v>
          </cell>
          <cell r="AW8">
            <v>628357.33721000003</v>
          </cell>
          <cell r="AX8">
            <v>1536171.5460000001</v>
          </cell>
          <cell r="AY8">
            <v>78343.281499999997</v>
          </cell>
          <cell r="AZ8">
            <v>811373</v>
          </cell>
          <cell r="BA8">
            <v>250000</v>
          </cell>
          <cell r="BB8">
            <v>40754916.042408586</v>
          </cell>
        </row>
        <row r="12">
          <cell r="C12"/>
          <cell r="D12"/>
          <cell r="E12">
            <v>0</v>
          </cell>
          <cell r="F12"/>
          <cell r="G12">
            <v>0</v>
          </cell>
          <cell r="H12"/>
          <cell r="I12"/>
          <cell r="J12"/>
          <cell r="K12">
            <v>0</v>
          </cell>
          <cell r="L12">
            <v>0</v>
          </cell>
          <cell r="M12"/>
          <cell r="N12"/>
          <cell r="O12">
            <v>0</v>
          </cell>
          <cell r="P12">
            <v>0</v>
          </cell>
          <cell r="Q12"/>
          <cell r="R12"/>
          <cell r="S12"/>
          <cell r="T12"/>
          <cell r="U12"/>
          <cell r="V12"/>
          <cell r="W12"/>
          <cell r="X12">
            <v>0</v>
          </cell>
          <cell r="Y12"/>
          <cell r="Z12"/>
          <cell r="AA12"/>
          <cell r="AB12"/>
          <cell r="AC12"/>
          <cell r="AD12">
            <v>0</v>
          </cell>
          <cell r="AE12"/>
          <cell r="AF12"/>
          <cell r="AG12">
            <v>0</v>
          </cell>
          <cell r="AH12"/>
          <cell r="AI12"/>
          <cell r="AJ12">
            <v>0</v>
          </cell>
          <cell r="AK12"/>
          <cell r="AL12"/>
          <cell r="AM12">
            <v>0</v>
          </cell>
          <cell r="AN12"/>
          <cell r="AO12">
            <v>0</v>
          </cell>
          <cell r="AP12">
            <v>0</v>
          </cell>
          <cell r="AQ12"/>
          <cell r="AR12">
            <v>0</v>
          </cell>
          <cell r="AS12"/>
          <cell r="AT12"/>
          <cell r="AU12">
            <v>0</v>
          </cell>
          <cell r="AV12"/>
          <cell r="AW12">
            <v>0</v>
          </cell>
          <cell r="AX12"/>
          <cell r="AY12"/>
          <cell r="AZ12">
            <v>0</v>
          </cell>
          <cell r="BA12"/>
          <cell r="BB12">
            <v>0</v>
          </cell>
        </row>
        <row r="13">
          <cell r="C13"/>
          <cell r="D13"/>
          <cell r="E13">
            <v>0</v>
          </cell>
          <cell r="F13"/>
          <cell r="G13">
            <v>0</v>
          </cell>
          <cell r="H13"/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/>
          <cell r="N13"/>
          <cell r="O13">
            <v>0</v>
          </cell>
          <cell r="P13">
            <v>21267.90566</v>
          </cell>
          <cell r="Q13"/>
          <cell r="R13"/>
          <cell r="S13"/>
          <cell r="T13"/>
          <cell r="U13">
            <v>0</v>
          </cell>
          <cell r="V13"/>
          <cell r="W13"/>
          <cell r="X13">
            <v>0</v>
          </cell>
          <cell r="Y13"/>
          <cell r="Z13"/>
          <cell r="AA13"/>
          <cell r="AB13"/>
          <cell r="AC13"/>
          <cell r="AD13">
            <v>0</v>
          </cell>
          <cell r="AE13"/>
          <cell r="AF13"/>
          <cell r="AG13">
            <v>0</v>
          </cell>
          <cell r="AH13">
            <v>0</v>
          </cell>
          <cell r="AI13"/>
          <cell r="AJ13">
            <v>0</v>
          </cell>
          <cell r="AK13"/>
          <cell r="AL13"/>
          <cell r="AM13">
            <v>0</v>
          </cell>
          <cell r="AN13"/>
          <cell r="AO13">
            <v>0</v>
          </cell>
          <cell r="AP13">
            <v>0</v>
          </cell>
          <cell r="AQ13"/>
          <cell r="AR13">
            <v>0</v>
          </cell>
          <cell r="AS13"/>
          <cell r="AT13"/>
          <cell r="AU13">
            <v>0</v>
          </cell>
          <cell r="AV13"/>
          <cell r="AW13">
            <v>0</v>
          </cell>
          <cell r="AX13"/>
          <cell r="AY13"/>
          <cell r="AZ13">
            <v>0</v>
          </cell>
          <cell r="BA13"/>
          <cell r="BB13">
            <v>21267.90566</v>
          </cell>
        </row>
        <row r="14">
          <cell r="C14">
            <v>1424961.66</v>
          </cell>
          <cell r="D14">
            <v>811062</v>
          </cell>
          <cell r="E14">
            <v>2026258.1772100001</v>
          </cell>
          <cell r="F14">
            <v>925359.33970000001</v>
          </cell>
          <cell r="G14">
            <v>2204925.8085916135</v>
          </cell>
          <cell r="H14">
            <v>448769.33025</v>
          </cell>
          <cell r="I14">
            <v>49247.488060000003</v>
          </cell>
          <cell r="J14">
            <v>216991.26683000001</v>
          </cell>
          <cell r="K14">
            <v>288733.15062000003</v>
          </cell>
          <cell r="L14">
            <v>90177.399319999997</v>
          </cell>
          <cell r="M14">
            <v>45006.447574630496</v>
          </cell>
          <cell r="N14">
            <v>205194.37452000001</v>
          </cell>
          <cell r="O14">
            <v>178402.81294</v>
          </cell>
          <cell r="P14">
            <v>53845.182260000001</v>
          </cell>
          <cell r="Q14">
            <v>173089.32</v>
          </cell>
          <cell r="R14">
            <v>118791.68497</v>
          </cell>
          <cell r="S14">
            <v>732546.49346355232</v>
          </cell>
          <cell r="T14">
            <v>211628.71421000001</v>
          </cell>
          <cell r="U14">
            <v>102289.41722</v>
          </cell>
          <cell r="V14">
            <v>352709.39014999999</v>
          </cell>
          <cell r="W14">
            <v>102087.20706999999</v>
          </cell>
          <cell r="X14">
            <v>154028</v>
          </cell>
          <cell r="Y14">
            <v>22128.883539999999</v>
          </cell>
          <cell r="Z14">
            <v>612917.36851273896</v>
          </cell>
          <cell r="AA14">
            <v>423329.07297437411</v>
          </cell>
          <cell r="AB14">
            <v>6383.8689249600011</v>
          </cell>
          <cell r="AC14">
            <v>61760.304847143998</v>
          </cell>
          <cell r="AD14">
            <v>77548.78499</v>
          </cell>
          <cell r="AE14">
            <v>29317.631920000003</v>
          </cell>
          <cell r="AF14">
            <v>64279.207450000002</v>
          </cell>
          <cell r="AG14">
            <v>137622.87058000002</v>
          </cell>
          <cell r="AH14">
            <v>21661.74</v>
          </cell>
          <cell r="AI14">
            <v>26389.914000000001</v>
          </cell>
          <cell r="AJ14">
            <v>105515.30284999999</v>
          </cell>
          <cell r="AK14">
            <v>50958.225082260004</v>
          </cell>
          <cell r="AL14">
            <v>160513.62774070582</v>
          </cell>
          <cell r="AM14">
            <v>312957.10636000003</v>
          </cell>
          <cell r="AN14">
            <v>108716.70618720002</v>
          </cell>
          <cell r="AO14">
            <v>18834.97</v>
          </cell>
          <cell r="AP14">
            <v>58611.656000000003</v>
          </cell>
          <cell r="AQ14">
            <v>89402</v>
          </cell>
          <cell r="AR14">
            <v>11541.22841</v>
          </cell>
          <cell r="AS14">
            <v>79861.040330000003</v>
          </cell>
          <cell r="AT14">
            <v>116031.44095999999</v>
          </cell>
          <cell r="AU14">
            <v>7970.8682362</v>
          </cell>
          <cell r="AV14">
            <v>61250.51</v>
          </cell>
          <cell r="AW14">
            <v>235346.47153000001</v>
          </cell>
          <cell r="AX14">
            <v>865327.67368000001</v>
          </cell>
          <cell r="AY14">
            <v>64337.719899999996</v>
          </cell>
          <cell r="AZ14">
            <v>41984.167249999999</v>
          </cell>
          <cell r="BA14">
            <v>4431.4999200000002</v>
          </cell>
          <cell r="BB14">
            <v>14793036.527135383</v>
          </cell>
        </row>
        <row r="15">
          <cell r="C15">
            <v>510.11</v>
          </cell>
          <cell r="D15"/>
          <cell r="E15">
            <v>40967.834000000003</v>
          </cell>
          <cell r="F15">
            <v>868.76199999999994</v>
          </cell>
          <cell r="G15">
            <v>18269.713600000003</v>
          </cell>
          <cell r="H15"/>
          <cell r="I15"/>
          <cell r="J15"/>
          <cell r="K15">
            <v>0</v>
          </cell>
          <cell r="L15">
            <v>0</v>
          </cell>
          <cell r="M15"/>
          <cell r="N15"/>
          <cell r="O15">
            <v>0</v>
          </cell>
          <cell r="P15">
            <v>45543.047599999998</v>
          </cell>
          <cell r="Q15"/>
          <cell r="R15">
            <v>72972.961180000013</v>
          </cell>
          <cell r="S15"/>
          <cell r="T15"/>
          <cell r="U15"/>
          <cell r="V15"/>
          <cell r="W15"/>
          <cell r="X15">
            <v>0</v>
          </cell>
          <cell r="Y15"/>
          <cell r="Z15"/>
          <cell r="AA15">
            <v>68270.091780000002</v>
          </cell>
          <cell r="AB15"/>
          <cell r="AC15"/>
          <cell r="AD15">
            <v>0</v>
          </cell>
          <cell r="AE15"/>
          <cell r="AF15"/>
          <cell r="AG15">
            <v>0</v>
          </cell>
          <cell r="AH15"/>
          <cell r="AI15"/>
          <cell r="AJ15">
            <v>0</v>
          </cell>
          <cell r="AK15"/>
          <cell r="AL15"/>
          <cell r="AM15">
            <v>0</v>
          </cell>
          <cell r="AN15"/>
          <cell r="AO15">
            <v>0</v>
          </cell>
          <cell r="AP15">
            <v>0</v>
          </cell>
          <cell r="AQ15"/>
          <cell r="AR15">
            <v>0</v>
          </cell>
          <cell r="AS15"/>
          <cell r="AT15"/>
          <cell r="AU15">
            <v>0</v>
          </cell>
          <cell r="AV15"/>
          <cell r="AW15">
            <v>0</v>
          </cell>
          <cell r="AX15"/>
          <cell r="AY15"/>
          <cell r="AZ15">
            <v>0</v>
          </cell>
          <cell r="BA15"/>
          <cell r="BB15">
            <v>247402.52016000001</v>
          </cell>
        </row>
        <row r="16">
          <cell r="C16">
            <v>46145.2</v>
          </cell>
          <cell r="D16">
            <v>506410</v>
          </cell>
          <cell r="E16">
            <v>1251901.05529</v>
          </cell>
          <cell r="F16">
            <v>184443.50519</v>
          </cell>
          <cell r="G16">
            <v>1086939.6477186952</v>
          </cell>
          <cell r="H16">
            <v>331799.83922000002</v>
          </cell>
          <cell r="I16">
            <v>146027.72166000001</v>
          </cell>
          <cell r="J16">
            <v>170862.49408999999</v>
          </cell>
          <cell r="K16">
            <v>5018.3707400000003</v>
          </cell>
          <cell r="L16">
            <v>12640.94297</v>
          </cell>
          <cell r="M16">
            <v>-18565.067896127326</v>
          </cell>
          <cell r="N16">
            <v>7873.4048700000003</v>
          </cell>
          <cell r="O16">
            <v>8904.7135600000001</v>
          </cell>
          <cell r="P16">
            <v>16263.97248</v>
          </cell>
          <cell r="Q16">
            <v>54083.829999999994</v>
          </cell>
          <cell r="R16">
            <v>-60144.529351200006</v>
          </cell>
          <cell r="S16">
            <v>-1058705.7400790215</v>
          </cell>
          <cell r="T16">
            <v>114654.2818</v>
          </cell>
          <cell r="U16">
            <v>29216.206019999998</v>
          </cell>
          <cell r="V16">
            <v>85503.552420000007</v>
          </cell>
          <cell r="W16">
            <v>46305.87326</v>
          </cell>
          <cell r="X16">
            <v>684</v>
          </cell>
          <cell r="Y16">
            <v>-97028.484249999994</v>
          </cell>
          <cell r="Z16">
            <v>230662.48698607003</v>
          </cell>
          <cell r="AA16">
            <v>-9164.7680971961545</v>
          </cell>
          <cell r="AB16">
            <v>-9111.2910920300001</v>
          </cell>
          <cell r="AC16">
            <v>574.58051330838396</v>
          </cell>
          <cell r="AD16">
            <v>-91158.756109999973</v>
          </cell>
          <cell r="AE16">
            <v>28771.958210000001</v>
          </cell>
          <cell r="AF16">
            <v>3657.2957200000001</v>
          </cell>
          <cell r="AG16">
            <v>10422.929019999996</v>
          </cell>
          <cell r="AH16">
            <v>7756.4407099999999</v>
          </cell>
          <cell r="AI16">
            <v>56487.984409999997</v>
          </cell>
          <cell r="AJ16">
            <v>-54775.908670000004</v>
          </cell>
          <cell r="AK16">
            <v>60716.400997507502</v>
          </cell>
          <cell r="AL16">
            <v>85333.95745412579</v>
          </cell>
          <cell r="AM16">
            <v>-386542.16580000002</v>
          </cell>
          <cell r="AN16">
            <v>89309.470740040008</v>
          </cell>
          <cell r="AO16">
            <v>-10050.58</v>
          </cell>
          <cell r="AP16">
            <v>3601.6843100000001</v>
          </cell>
          <cell r="AQ16">
            <v>19743</v>
          </cell>
          <cell r="AR16">
            <v>855.62848350000081</v>
          </cell>
          <cell r="AS16">
            <v>139719.3952233</v>
          </cell>
          <cell r="AT16">
            <v>99423.518527852444</v>
          </cell>
          <cell r="AU16">
            <v>9935.5847353040008</v>
          </cell>
          <cell r="AV16">
            <v>62372.29</v>
          </cell>
          <cell r="AW16">
            <v>-544541.06310000003</v>
          </cell>
          <cell r="AX16">
            <v>798552.05810000002</v>
          </cell>
          <cell r="AY16">
            <v>152747.67474000002</v>
          </cell>
          <cell r="AZ16">
            <v>-686931.61205999996</v>
          </cell>
          <cell r="BA16">
            <v>-5815.6737700000085</v>
          </cell>
          <cell r="BB16">
            <v>2933787.3098941287</v>
          </cell>
        </row>
        <row r="17">
          <cell r="C17">
            <v>222.7</v>
          </cell>
          <cell r="D17">
            <v>0</v>
          </cell>
          <cell r="E17">
            <v>248592.15311999997</v>
          </cell>
          <cell r="F17">
            <v>716709.44244000001</v>
          </cell>
          <cell r="G17">
            <v>889240.44426999998</v>
          </cell>
          <cell r="H17">
            <v>91296.596000000005</v>
          </cell>
          <cell r="I17">
            <v>1859.55</v>
          </cell>
          <cell r="J17">
            <v>0</v>
          </cell>
          <cell r="K17">
            <v>0</v>
          </cell>
          <cell r="L17">
            <v>12007.277689999999</v>
          </cell>
          <cell r="M17">
            <v>0</v>
          </cell>
          <cell r="N17">
            <v>0</v>
          </cell>
          <cell r="O17">
            <v>94901.468959999998</v>
          </cell>
          <cell r="P17">
            <v>0</v>
          </cell>
          <cell r="Q17">
            <v>2214.8000000000002</v>
          </cell>
          <cell r="R17">
            <v>0</v>
          </cell>
          <cell r="S17">
            <v>0</v>
          </cell>
          <cell r="T17">
            <v>11246.209000000001</v>
          </cell>
          <cell r="U17">
            <v>3406.2584700000002</v>
          </cell>
          <cell r="V17">
            <v>0</v>
          </cell>
          <cell r="W17">
            <v>2000.194</v>
          </cell>
          <cell r="X17">
            <v>0</v>
          </cell>
          <cell r="Y17">
            <v>6603.4568399999998</v>
          </cell>
          <cell r="Z17">
            <v>664120.24889372429</v>
          </cell>
          <cell r="AA17">
            <v>164856.21683399816</v>
          </cell>
          <cell r="AB17">
            <v>3648.7</v>
          </cell>
          <cell r="AC17">
            <v>0</v>
          </cell>
          <cell r="AD17">
            <v>0</v>
          </cell>
          <cell r="AE17">
            <v>12818.743839999999</v>
          </cell>
          <cell r="AF17">
            <v>0</v>
          </cell>
          <cell r="AG17">
            <v>122847.7303</v>
          </cell>
          <cell r="AH17">
            <v>3570.19</v>
          </cell>
          <cell r="AI17">
            <v>1313.5429999999999</v>
          </cell>
          <cell r="AJ17">
            <v>1305.17392</v>
          </cell>
          <cell r="AK17">
            <v>1186.1930646130002</v>
          </cell>
          <cell r="AL17">
            <v>16928.532780000001</v>
          </cell>
          <cell r="AM17">
            <v>427856.01986000006</v>
          </cell>
          <cell r="AN17">
            <v>19555.44673268</v>
          </cell>
          <cell r="AO17">
            <v>11551.41</v>
          </cell>
          <cell r="AP17">
            <v>378.14350999999999</v>
          </cell>
          <cell r="AQ17">
            <v>15457</v>
          </cell>
          <cell r="AR17">
            <v>56589.993069999997</v>
          </cell>
          <cell r="AS17">
            <v>0</v>
          </cell>
          <cell r="AT17">
            <v>0</v>
          </cell>
          <cell r="AU17">
            <v>0</v>
          </cell>
          <cell r="AV17">
            <v>4937.7700000000004</v>
          </cell>
          <cell r="AW17">
            <v>100354.07206000001</v>
          </cell>
          <cell r="AX17">
            <v>0</v>
          </cell>
          <cell r="AY17">
            <v>0</v>
          </cell>
          <cell r="AZ17">
            <v>0</v>
          </cell>
          <cell r="BA17">
            <v>73554.784450000006</v>
          </cell>
          <cell r="BB17">
            <v>3783130.463105015</v>
          </cell>
        </row>
        <row r="25">
          <cell r="C25"/>
          <cell r="D25"/>
          <cell r="E25">
            <v>0</v>
          </cell>
          <cell r="F25"/>
          <cell r="G25"/>
          <cell r="H25"/>
          <cell r="I25"/>
          <cell r="J25"/>
          <cell r="K25"/>
          <cell r="L25">
            <v>0</v>
          </cell>
          <cell r="M25"/>
          <cell r="N25"/>
          <cell r="O25"/>
          <cell r="P25">
            <v>0</v>
          </cell>
          <cell r="Q25"/>
          <cell r="R25"/>
          <cell r="S25"/>
          <cell r="T25"/>
          <cell r="U25"/>
          <cell r="V25"/>
          <cell r="W25"/>
          <cell r="X25">
            <v>0</v>
          </cell>
          <cell r="Y25"/>
          <cell r="Z25"/>
          <cell r="AA25"/>
          <cell r="AB25"/>
          <cell r="AC25"/>
          <cell r="AD25">
            <v>0</v>
          </cell>
          <cell r="AE25"/>
          <cell r="AF25">
            <v>3840</v>
          </cell>
          <cell r="AG25">
            <v>0</v>
          </cell>
          <cell r="AH25"/>
          <cell r="AI25"/>
          <cell r="AJ25">
            <v>0</v>
          </cell>
          <cell r="AK25"/>
          <cell r="AL25"/>
          <cell r="AM25">
            <v>0</v>
          </cell>
          <cell r="AN25"/>
          <cell r="AO25">
            <v>0</v>
          </cell>
          <cell r="AP25">
            <v>0</v>
          </cell>
          <cell r="AQ25"/>
          <cell r="AR25">
            <v>0</v>
          </cell>
          <cell r="AS25">
            <v>51118.76</v>
          </cell>
          <cell r="AT25"/>
          <cell r="AU25">
            <v>0</v>
          </cell>
          <cell r="AV25"/>
          <cell r="AW25">
            <v>0</v>
          </cell>
          <cell r="AX25"/>
          <cell r="AY25"/>
          <cell r="AZ25">
            <v>0</v>
          </cell>
          <cell r="BA25"/>
          <cell r="BB25">
            <v>54958.76</v>
          </cell>
        </row>
        <row r="26">
          <cell r="C26">
            <v>10</v>
          </cell>
          <cell r="D26"/>
          <cell r="E26">
            <v>0</v>
          </cell>
          <cell r="F26"/>
          <cell r="G26">
            <v>11845.3</v>
          </cell>
          <cell r="H26">
            <v>10</v>
          </cell>
          <cell r="I26"/>
          <cell r="J26">
            <v>10</v>
          </cell>
          <cell r="K26"/>
          <cell r="L26">
            <v>0</v>
          </cell>
          <cell r="M26"/>
          <cell r="N26"/>
          <cell r="O26">
            <v>0</v>
          </cell>
          <cell r="P26">
            <v>0</v>
          </cell>
          <cell r="Q26"/>
          <cell r="R26"/>
          <cell r="S26"/>
          <cell r="T26"/>
          <cell r="U26"/>
          <cell r="V26"/>
          <cell r="W26"/>
          <cell r="X26">
            <v>0</v>
          </cell>
          <cell r="Y26"/>
          <cell r="Z26"/>
          <cell r="AA26">
            <v>25</v>
          </cell>
          <cell r="AB26"/>
          <cell r="AC26"/>
          <cell r="AD26">
            <v>0</v>
          </cell>
          <cell r="AE26"/>
          <cell r="AF26"/>
          <cell r="AG26">
            <v>710</v>
          </cell>
          <cell r="AH26"/>
          <cell r="AI26"/>
          <cell r="AJ26">
            <v>0</v>
          </cell>
          <cell r="AK26"/>
          <cell r="AL26"/>
          <cell r="AM26">
            <v>10000</v>
          </cell>
          <cell r="AN26"/>
          <cell r="AO26">
            <v>0</v>
          </cell>
          <cell r="AP26">
            <v>0</v>
          </cell>
          <cell r="AQ26"/>
          <cell r="AR26">
            <v>0</v>
          </cell>
          <cell r="AS26"/>
          <cell r="AT26"/>
          <cell r="AU26">
            <v>0</v>
          </cell>
          <cell r="AV26"/>
          <cell r="AW26">
            <v>0</v>
          </cell>
          <cell r="AX26"/>
          <cell r="AY26"/>
          <cell r="AZ26">
            <v>0</v>
          </cell>
          <cell r="BA26"/>
          <cell r="BB26">
            <v>22610.3</v>
          </cell>
        </row>
        <row r="27">
          <cell r="C27">
            <v>1277701.93</v>
          </cell>
          <cell r="D27">
            <v>472504</v>
          </cell>
          <cell r="E27">
            <v>690866.46476</v>
          </cell>
          <cell r="F27">
            <v>137313.48314</v>
          </cell>
          <cell r="G27">
            <v>1147108.3940092064</v>
          </cell>
          <cell r="H27">
            <v>750319.25887999998</v>
          </cell>
          <cell r="I27">
            <v>16490.097379999999</v>
          </cell>
          <cell r="J27">
            <v>37157.036519999994</v>
          </cell>
          <cell r="K27">
            <v>16230.097319999999</v>
          </cell>
          <cell r="L27">
            <v>109392.82902999999</v>
          </cell>
          <cell r="M27">
            <v>84067.40785529479</v>
          </cell>
          <cell r="N27">
            <v>182281.24619999999</v>
          </cell>
          <cell r="O27">
            <v>71164.580539999995</v>
          </cell>
          <cell r="P27">
            <v>69317.861720000001</v>
          </cell>
          <cell r="Q27">
            <v>259681.77999999997</v>
          </cell>
          <cell r="R27">
            <v>64563.507979999995</v>
          </cell>
          <cell r="S27">
            <v>866297.82690597593</v>
          </cell>
          <cell r="T27">
            <v>187271.00813</v>
          </cell>
          <cell r="U27">
            <v>57606.950389999998</v>
          </cell>
          <cell r="V27">
            <v>241023.16383999988</v>
          </cell>
          <cell r="W27">
            <v>62228.920990000006</v>
          </cell>
          <cell r="X27">
            <v>28639</v>
          </cell>
          <cell r="Y27">
            <v>28602.670699999999</v>
          </cell>
          <cell r="Z27"/>
          <cell r="AA27">
            <v>922196.00601783162</v>
          </cell>
          <cell r="AB27">
            <v>12560.509501869998</v>
          </cell>
          <cell r="AC27">
            <v>2101.0463324746402</v>
          </cell>
          <cell r="AD27">
            <v>254577.26210000002</v>
          </cell>
          <cell r="AE27">
            <v>6319.4846099999995</v>
          </cell>
          <cell r="AF27">
            <v>125373.98609999999</v>
          </cell>
          <cell r="AG27">
            <v>65433.42675999998</v>
          </cell>
          <cell r="AH27">
            <v>18918.724009999998</v>
          </cell>
          <cell r="AI27">
            <v>48590.374320000003</v>
          </cell>
          <cell r="AJ27">
            <v>71540.11838</v>
          </cell>
          <cell r="AK27">
            <v>2093.6276369195002</v>
          </cell>
          <cell r="AL27">
            <v>85223.810875108436</v>
          </cell>
          <cell r="AM27">
            <v>4680.2405399999998</v>
          </cell>
          <cell r="AN27">
            <v>29868.361593400004</v>
          </cell>
          <cell r="AO27">
            <v>7943.68</v>
          </cell>
          <cell r="AP27">
            <v>105820.64100828751</v>
          </cell>
          <cell r="AQ27">
            <v>5042</v>
          </cell>
          <cell r="AR27">
            <v>24097.741879999998</v>
          </cell>
          <cell r="AS27">
            <v>141526.14846999999</v>
          </cell>
          <cell r="AT27">
            <v>184108.25894</v>
          </cell>
          <cell r="AU27">
            <v>14228.968853295999</v>
          </cell>
          <cell r="AV27">
            <v>44671.93</v>
          </cell>
          <cell r="AW27">
            <v>298537.19521999999</v>
          </cell>
          <cell r="AX27">
            <v>769661.52385</v>
          </cell>
          <cell r="AY27">
            <v>9953.0689499999989</v>
          </cell>
          <cell r="AZ27">
            <v>1.829</v>
          </cell>
          <cell r="BA27"/>
          <cell r="BB27">
            <v>10112899.48123966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118247.54154000001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6390574.1940900004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6508821.73563</v>
          </cell>
        </row>
        <row r="32">
          <cell r="C32">
            <v>870788.59</v>
          </cell>
          <cell r="D32">
            <v>10498600</v>
          </cell>
          <cell r="E32">
            <v>2819565.4548800001</v>
          </cell>
          <cell r="F32">
            <v>4290677.3162099998</v>
          </cell>
          <cell r="G32">
            <v>24088074.34609</v>
          </cell>
          <cell r="H32">
            <v>10146112.378360001</v>
          </cell>
          <cell r="I32">
            <v>1423616.75835</v>
          </cell>
          <cell r="J32">
            <v>4309697.5484300004</v>
          </cell>
          <cell r="K32">
            <v>4075097.4019000004</v>
          </cell>
          <cell r="L32">
            <v>2708266.91084</v>
          </cell>
          <cell r="M32">
            <v>955918.18339999998</v>
          </cell>
          <cell r="N32">
            <v>4558878.9596499996</v>
          </cell>
          <cell r="O32">
            <v>3179238.3981950008</v>
          </cell>
          <cell r="P32">
            <v>4053834.9555000002</v>
          </cell>
          <cell r="Q32">
            <v>7235893.3099999996</v>
          </cell>
          <cell r="R32">
            <v>5468710.3478399999</v>
          </cell>
          <cell r="S32">
            <v>9021258.5388200022</v>
          </cell>
          <cell r="T32">
            <v>5292571.3703999994</v>
          </cell>
          <cell r="U32">
            <v>3267653.5288199997</v>
          </cell>
          <cell r="V32">
            <v>9047829.4542800002</v>
          </cell>
          <cell r="W32">
            <v>3615410.8028299995</v>
          </cell>
          <cell r="X32">
            <v>5013733</v>
          </cell>
          <cell r="Y32">
            <v>1473482.8423299999</v>
          </cell>
          <cell r="Z32">
            <v>18459086.358800001</v>
          </cell>
          <cell r="AA32">
            <v>8141656.1513299998</v>
          </cell>
          <cell r="AB32">
            <v>669715.10915000003</v>
          </cell>
          <cell r="AC32">
            <v>2310585.4150900003</v>
          </cell>
          <cell r="AD32">
            <v>2826974.3260499998</v>
          </cell>
          <cell r="AE32">
            <v>1389187.5682300001</v>
          </cell>
          <cell r="AF32">
            <v>3634999.28259</v>
          </cell>
          <cell r="AG32">
            <v>6718285.1857399996</v>
          </cell>
          <cell r="AH32">
            <v>1409392.8973299998</v>
          </cell>
          <cell r="AI32">
            <v>1635884.9077600001</v>
          </cell>
          <cell r="AJ32">
            <v>3570903.2165899999</v>
          </cell>
          <cell r="AK32">
            <v>2040001.9350899998</v>
          </cell>
          <cell r="AL32">
            <v>0</v>
          </cell>
          <cell r="AM32">
            <v>17949726.59059</v>
          </cell>
          <cell r="AN32">
            <v>2956219.4740599999</v>
          </cell>
          <cell r="AO32">
            <v>273572.36</v>
          </cell>
          <cell r="AP32">
            <v>240199.10665999999</v>
          </cell>
          <cell r="AQ32">
            <v>828534</v>
          </cell>
          <cell r="AR32">
            <v>1193461.9398699999</v>
          </cell>
          <cell r="AS32">
            <v>2849196.9280100004</v>
          </cell>
          <cell r="AT32">
            <v>0</v>
          </cell>
          <cell r="AU32">
            <v>519171.53970000002</v>
          </cell>
          <cell r="AV32">
            <v>1585227.8</v>
          </cell>
          <cell r="AW32">
            <v>6763681.9817499984</v>
          </cell>
          <cell r="AX32">
            <v>10272056.35612</v>
          </cell>
          <cell r="AY32">
            <v>17972.14789</v>
          </cell>
          <cell r="AZ32">
            <v>0</v>
          </cell>
          <cell r="BA32">
            <v>2820284.1653700001</v>
          </cell>
          <cell r="BB32">
            <v>228490887.14089495</v>
          </cell>
        </row>
        <row r="39">
          <cell r="C39">
            <v>0</v>
          </cell>
          <cell r="D39">
            <v>4114682</v>
          </cell>
          <cell r="E39">
            <v>8517214.0331299994</v>
          </cell>
          <cell r="F39">
            <v>7295904.4512099996</v>
          </cell>
          <cell r="G39">
            <v>4761865.9159300001</v>
          </cell>
          <cell r="H39">
            <v>1951600.0019700001</v>
          </cell>
          <cell r="I39">
            <v>588641.93485000008</v>
          </cell>
          <cell r="J39">
            <v>1000255.3425800001</v>
          </cell>
          <cell r="K39"/>
          <cell r="L39">
            <v>447293.04398000002</v>
          </cell>
          <cell r="M39">
            <v>463850.00133999996</v>
          </cell>
          <cell r="N39">
            <v>1354633.31473</v>
          </cell>
          <cell r="O39">
            <v>1167241.3568</v>
          </cell>
          <cell r="P39">
            <v>613024.48626000003</v>
          </cell>
          <cell r="Q39">
            <v>455545.5</v>
          </cell>
          <cell r="R39">
            <v>633922.69013999996</v>
          </cell>
          <cell r="S39">
            <v>2860363.7190300003</v>
          </cell>
          <cell r="T39">
            <v>1315458.3359100001</v>
          </cell>
          <cell r="U39">
            <v>1070297.32012</v>
          </cell>
          <cell r="V39">
            <v>1567476.47863</v>
          </cell>
          <cell r="W39">
            <v>465191.70526000002</v>
          </cell>
          <cell r="X39">
            <v>0</v>
          </cell>
          <cell r="Y39">
            <v>544272.37661000004</v>
          </cell>
          <cell r="Z39"/>
          <cell r="AA39">
            <v>1349899.31626</v>
          </cell>
          <cell r="AB39">
            <v>141127.94944</v>
          </cell>
          <cell r="AC39">
            <v>15090.85498</v>
          </cell>
          <cell r="AD39">
            <v>813266.42869000009</v>
          </cell>
          <cell r="AE39">
            <v>121205.26745999999</v>
          </cell>
          <cell r="AF39">
            <v>684242.23755999992</v>
          </cell>
          <cell r="AG39">
            <v>1210823.4206099999</v>
          </cell>
          <cell r="AH39">
            <v>209218.41516</v>
          </cell>
          <cell r="AI39">
            <v>220404.21284999998</v>
          </cell>
          <cell r="AJ39">
            <v>609620.84035000007</v>
          </cell>
          <cell r="AK39">
            <v>249710.67877</v>
          </cell>
          <cell r="AL39">
            <v>1070551.5122</v>
          </cell>
          <cell r="AM39">
            <v>473525.5245</v>
          </cell>
          <cell r="AN39">
            <v>664691.42012999998</v>
          </cell>
          <cell r="AO39">
            <v>395144.62</v>
          </cell>
          <cell r="AP39">
            <v>1622353.0893599999</v>
          </cell>
          <cell r="AQ39">
            <v>739544</v>
          </cell>
          <cell r="AR39">
            <v>236492.48095</v>
          </cell>
          <cell r="AS39">
            <v>1118742.35711</v>
          </cell>
          <cell r="AT39">
            <v>462292.01917000004</v>
          </cell>
          <cell r="AU39">
            <v>33049.544580000002</v>
          </cell>
          <cell r="AV39">
            <v>542259.13</v>
          </cell>
          <cell r="AW39">
            <v>2108603.53198</v>
          </cell>
          <cell r="AX39">
            <v>6722626.6200700002</v>
          </cell>
          <cell r="AY39">
            <v>438270.74509999988</v>
          </cell>
          <cell r="AZ39">
            <v>21127.518079999998</v>
          </cell>
          <cell r="BA39">
            <v>119969.35884999999</v>
          </cell>
          <cell r="BB39">
            <v>63582587.102690011</v>
          </cell>
        </row>
        <row r="40">
          <cell r="C40">
            <v>7267027.5999999996</v>
          </cell>
          <cell r="D40">
            <v>3063498</v>
          </cell>
          <cell r="E40">
            <v>30647182.47817</v>
          </cell>
          <cell r="F40">
            <v>9544743.4742100015</v>
          </cell>
          <cell r="G40"/>
          <cell r="H40">
            <v>3135413.6118800002</v>
          </cell>
          <cell r="I40">
            <v>551674.06920999999</v>
          </cell>
          <cell r="J40">
            <v>1383403.2103800001</v>
          </cell>
          <cell r="K40"/>
          <cell r="L40">
            <v>1344832.8237000001</v>
          </cell>
          <cell r="M40">
            <v>236779.60183</v>
          </cell>
          <cell r="N40">
            <v>2635698.8809600002</v>
          </cell>
          <cell r="O40">
            <v>621215.69860220014</v>
          </cell>
          <cell r="P40">
            <v>365112.77876000007</v>
          </cell>
          <cell r="Q40">
            <v>1288055.1599999999</v>
          </cell>
          <cell r="R40">
            <v>845395.19952000002</v>
          </cell>
          <cell r="S40">
            <v>2819532.4617500002</v>
          </cell>
          <cell r="T40">
            <v>1508832.9557</v>
          </cell>
          <cell r="U40">
            <v>836895.72013000003</v>
          </cell>
          <cell r="V40">
            <v>1659044.9986500002</v>
          </cell>
          <cell r="W40">
            <v>943459.13292999996</v>
          </cell>
          <cell r="X40">
            <v>0</v>
          </cell>
          <cell r="Y40">
            <v>227635.29019</v>
          </cell>
          <cell r="Z40">
            <v>7061182.5251399996</v>
          </cell>
          <cell r="AA40">
            <v>2497529.4445900004</v>
          </cell>
          <cell r="AB40">
            <v>46450.954810000003</v>
          </cell>
          <cell r="AC40">
            <v>1205899.6210999999</v>
          </cell>
          <cell r="AD40">
            <v>350431.71695999999</v>
          </cell>
          <cell r="AE40">
            <v>417364.08374999999</v>
          </cell>
          <cell r="AF40">
            <v>1445458.9955100003</v>
          </cell>
          <cell r="AG40">
            <v>2313365.7076600003</v>
          </cell>
          <cell r="AH40">
            <v>335304.66989999998</v>
          </cell>
          <cell r="AI40">
            <v>265193.73217999999</v>
          </cell>
          <cell r="AJ40">
            <v>812036.53613000002</v>
          </cell>
          <cell r="AK40">
            <v>373405.81142000004</v>
          </cell>
          <cell r="AL40">
            <v>1790198.1476399994</v>
          </cell>
          <cell r="AM40">
            <v>2125466.6919100001</v>
          </cell>
          <cell r="AN40">
            <v>1465711.4008699998</v>
          </cell>
          <cell r="AO40">
            <v>330169.32</v>
          </cell>
          <cell r="AP40">
            <v>1128090.3758599998</v>
          </cell>
          <cell r="AQ40">
            <v>761117</v>
          </cell>
          <cell r="AR40">
            <v>259335.72119000001</v>
          </cell>
          <cell r="AS40">
            <v>1705904.5448199997</v>
          </cell>
          <cell r="AT40">
            <v>2012967.86115</v>
          </cell>
          <cell r="AU40">
            <v>43732.646059999999</v>
          </cell>
          <cell r="AV40">
            <v>102613.5</v>
          </cell>
          <cell r="AW40">
            <v>1534596.8207700001</v>
          </cell>
          <cell r="AX40">
            <v>3465980.0007799999</v>
          </cell>
          <cell r="AY40">
            <v>296236.81257000001</v>
          </cell>
          <cell r="AZ40">
            <v>41001.587800000008</v>
          </cell>
          <cell r="BA40">
            <v>234000.27137999999</v>
          </cell>
          <cell r="BB40">
            <v>105346179.64852217</v>
          </cell>
        </row>
        <row r="41">
          <cell r="C41">
            <v>11744638.73</v>
          </cell>
          <cell r="D41"/>
          <cell r="E41">
            <v>0</v>
          </cell>
          <cell r="F41"/>
          <cell r="G41"/>
          <cell r="H41">
            <v>1519523.58449</v>
          </cell>
          <cell r="I41"/>
          <cell r="J41">
            <v>2181771.7471699999</v>
          </cell>
          <cell r="K41"/>
          <cell r="L41">
            <v>0</v>
          </cell>
          <cell r="M41">
            <v>305733.53363000002</v>
          </cell>
          <cell r="N41">
            <v>2042055.54262</v>
          </cell>
          <cell r="O41"/>
          <cell r="P41">
            <v>201799.25738</v>
          </cell>
          <cell r="Q41">
            <v>443239.95</v>
          </cell>
          <cell r="R41">
            <v>296459.53005</v>
          </cell>
          <cell r="S41">
            <v>5057080.7531000003</v>
          </cell>
          <cell r="T41">
            <v>1029699.52302</v>
          </cell>
          <cell r="U41">
            <v>21377.993489999997</v>
          </cell>
          <cell r="V41">
            <v>1020053.0203</v>
          </cell>
          <cell r="W41">
            <v>284380.31050000002</v>
          </cell>
          <cell r="X41">
            <v>0</v>
          </cell>
          <cell r="Y41">
            <v>0</v>
          </cell>
          <cell r="Z41"/>
          <cell r="AA41">
            <v>0</v>
          </cell>
          <cell r="AB41"/>
          <cell r="AC41">
            <v>40356.270799999998</v>
          </cell>
          <cell r="AD41">
            <v>623971.30851999996</v>
          </cell>
          <cell r="AE41"/>
          <cell r="AF41"/>
          <cell r="AG41">
            <v>0</v>
          </cell>
          <cell r="AH41"/>
          <cell r="AI41"/>
          <cell r="AJ41">
            <v>0</v>
          </cell>
          <cell r="AK41">
            <v>287284.51942000003</v>
          </cell>
          <cell r="AL41"/>
          <cell r="AM41">
            <v>0</v>
          </cell>
          <cell r="AN41"/>
          <cell r="AO41">
            <v>431582.84</v>
          </cell>
          <cell r="AP41"/>
          <cell r="AQ41"/>
          <cell r="AR41">
            <v>0</v>
          </cell>
          <cell r="AS41"/>
          <cell r="AT41"/>
          <cell r="AU41">
            <v>18666.505390000002</v>
          </cell>
          <cell r="AV41"/>
          <cell r="AW41">
            <v>870457.59348000004</v>
          </cell>
          <cell r="AX41"/>
          <cell r="AY41">
            <v>314440.136</v>
          </cell>
          <cell r="AZ41">
            <v>608.61900000000003</v>
          </cell>
          <cell r="BA41"/>
          <cell r="BB41">
            <v>28735181.268359996</v>
          </cell>
        </row>
        <row r="43">
          <cell r="C43">
            <v>2305608.06</v>
          </cell>
          <cell r="D43"/>
          <cell r="E43">
            <v>2680387.2920599999</v>
          </cell>
          <cell r="F43"/>
          <cell r="G43"/>
          <cell r="H43"/>
          <cell r="I43"/>
          <cell r="J43"/>
          <cell r="K43"/>
          <cell r="L43">
            <v>0</v>
          </cell>
          <cell r="M43"/>
          <cell r="N43"/>
          <cell r="O43"/>
          <cell r="P43">
            <v>0</v>
          </cell>
          <cell r="Q43"/>
          <cell r="R43"/>
          <cell r="S43"/>
          <cell r="T43"/>
          <cell r="U43"/>
          <cell r="V43"/>
          <cell r="W43"/>
          <cell r="X43">
            <v>0</v>
          </cell>
          <cell r="Y43"/>
          <cell r="Z43"/>
          <cell r="AA43"/>
          <cell r="AB43"/>
          <cell r="AC43"/>
          <cell r="AD43">
            <v>0</v>
          </cell>
          <cell r="AE43"/>
          <cell r="AF43"/>
          <cell r="AG43">
            <v>0</v>
          </cell>
          <cell r="AH43"/>
          <cell r="AI43"/>
          <cell r="AJ43"/>
          <cell r="AK43"/>
          <cell r="AL43"/>
          <cell r="AM43"/>
          <cell r="AN43"/>
          <cell r="AO43">
            <v>0</v>
          </cell>
          <cell r="AP43">
            <v>0</v>
          </cell>
          <cell r="AQ43"/>
          <cell r="AR43">
            <v>0</v>
          </cell>
          <cell r="AS43"/>
          <cell r="AT43"/>
          <cell r="AU43">
            <v>0</v>
          </cell>
          <cell r="AV43"/>
          <cell r="AW43">
            <v>0</v>
          </cell>
          <cell r="AX43"/>
          <cell r="AY43"/>
          <cell r="AZ43">
            <v>0</v>
          </cell>
          <cell r="BA43"/>
          <cell r="BB43">
            <v>4985995.3520599995</v>
          </cell>
        </row>
        <row r="44">
          <cell r="C44">
            <v>152473.64000000001</v>
          </cell>
          <cell r="D44"/>
          <cell r="E44">
            <v>598472.47600000002</v>
          </cell>
          <cell r="F44"/>
          <cell r="G44"/>
          <cell r="H44"/>
          <cell r="I44"/>
          <cell r="J44"/>
          <cell r="K44"/>
          <cell r="L44">
            <v>0</v>
          </cell>
          <cell r="M44"/>
          <cell r="N44"/>
          <cell r="O44"/>
          <cell r="P44">
            <v>0</v>
          </cell>
          <cell r="Q44"/>
          <cell r="R44"/>
          <cell r="S44"/>
          <cell r="T44"/>
          <cell r="U44"/>
          <cell r="V44"/>
          <cell r="W44"/>
          <cell r="X44">
            <v>0</v>
          </cell>
          <cell r="Y44"/>
          <cell r="Z44"/>
          <cell r="AA44"/>
          <cell r="AB44"/>
          <cell r="AC44"/>
          <cell r="AD44">
            <v>0</v>
          </cell>
          <cell r="AE44"/>
          <cell r="AF44"/>
          <cell r="AG44">
            <v>0</v>
          </cell>
          <cell r="AH44"/>
          <cell r="AI44"/>
          <cell r="AJ44"/>
          <cell r="AK44"/>
          <cell r="AL44"/>
          <cell r="AM44"/>
          <cell r="AN44"/>
          <cell r="AO44">
            <v>0</v>
          </cell>
          <cell r="AP44">
            <v>0</v>
          </cell>
          <cell r="AQ44"/>
          <cell r="AR44">
            <v>0</v>
          </cell>
          <cell r="AS44"/>
          <cell r="AT44"/>
          <cell r="AU44">
            <v>0</v>
          </cell>
          <cell r="AV44"/>
          <cell r="AW44">
            <v>0</v>
          </cell>
          <cell r="AX44"/>
          <cell r="AY44"/>
          <cell r="AZ44">
            <v>0</v>
          </cell>
          <cell r="BA44"/>
          <cell r="BB44">
            <v>750946.11600000004</v>
          </cell>
        </row>
        <row r="45">
          <cell r="C45">
            <v>313968.58</v>
          </cell>
          <cell r="D45">
            <v>4752522</v>
          </cell>
          <cell r="E45">
            <v>394852.83058000001</v>
          </cell>
          <cell r="F45"/>
          <cell r="G45"/>
          <cell r="H45">
            <v>49964.030070000001</v>
          </cell>
          <cell r="I45">
            <v>130786.065</v>
          </cell>
          <cell r="J45">
            <v>412734.35499999998</v>
          </cell>
          <cell r="K45"/>
          <cell r="L45">
            <v>0</v>
          </cell>
          <cell r="M45"/>
          <cell r="N45"/>
          <cell r="O45">
            <v>950072.45023999992</v>
          </cell>
          <cell r="P45">
            <v>0</v>
          </cell>
          <cell r="Q45"/>
          <cell r="R45"/>
          <cell r="S45"/>
          <cell r="T45"/>
          <cell r="U45"/>
          <cell r="V45"/>
          <cell r="W45"/>
          <cell r="X45">
            <v>0</v>
          </cell>
          <cell r="Y45"/>
          <cell r="Z45"/>
          <cell r="AA45">
            <v>64172.865130000006</v>
          </cell>
          <cell r="AB45"/>
          <cell r="AC45"/>
          <cell r="AD45">
            <v>203569.41523000001</v>
          </cell>
          <cell r="AE45"/>
          <cell r="AF45"/>
          <cell r="AG45">
            <v>32245.849850000002</v>
          </cell>
          <cell r="AH45"/>
          <cell r="AI45">
            <v>18425.916100000002</v>
          </cell>
          <cell r="AJ45"/>
          <cell r="AK45"/>
          <cell r="AL45">
            <v>12609.76250999999</v>
          </cell>
          <cell r="AM45"/>
          <cell r="AN45"/>
          <cell r="AO45">
            <v>6267.34</v>
          </cell>
          <cell r="AP45">
            <v>5294.1750199999997</v>
          </cell>
          <cell r="AQ45"/>
          <cell r="AR45">
            <v>411601.84898000001</v>
          </cell>
          <cell r="AS45"/>
          <cell r="AT45"/>
          <cell r="AU45">
            <v>0</v>
          </cell>
          <cell r="AV45">
            <v>252913.53000000003</v>
          </cell>
          <cell r="AW45">
            <v>0</v>
          </cell>
          <cell r="AX45">
            <v>3456198.7371100001</v>
          </cell>
          <cell r="AY45"/>
          <cell r="AZ45">
            <v>0</v>
          </cell>
          <cell r="BA45"/>
          <cell r="BB45">
            <v>11468199.750820002</v>
          </cell>
        </row>
        <row r="46">
          <cell r="E46">
            <v>0</v>
          </cell>
          <cell r="J46">
            <v>1.105E-4</v>
          </cell>
          <cell r="K46"/>
          <cell r="L46">
            <v>0</v>
          </cell>
          <cell r="P46">
            <v>0</v>
          </cell>
          <cell r="X46">
            <v>0</v>
          </cell>
          <cell r="AD46">
            <v>0</v>
          </cell>
          <cell r="AF46">
            <v>12.75</v>
          </cell>
          <cell r="AG46">
            <v>0</v>
          </cell>
          <cell r="AP46">
            <v>4989.3477999999996</v>
          </cell>
          <cell r="AQ46">
            <v>352</v>
          </cell>
          <cell r="AR46">
            <v>0</v>
          </cell>
          <cell r="AS46">
            <v>14679.750470000001</v>
          </cell>
          <cell r="AU46">
            <v>3.5</v>
          </cell>
          <cell r="AV46">
            <v>-147.12</v>
          </cell>
          <cell r="AW46">
            <v>0</v>
          </cell>
          <cell r="AZ46">
            <v>0</v>
          </cell>
          <cell r="BB46">
            <v>19890.228380500001</v>
          </cell>
        </row>
        <row r="48">
          <cell r="C48">
            <v>70035.91</v>
          </cell>
          <cell r="D48"/>
          <cell r="E48">
            <v>8590.1546699999999</v>
          </cell>
          <cell r="F48">
            <v>67782.326128717265</v>
          </cell>
          <cell r="G48">
            <v>0</v>
          </cell>
          <cell r="H48">
            <v>11762.421859999999</v>
          </cell>
          <cell r="I48">
            <v>17842.582880000002</v>
          </cell>
          <cell r="J48">
            <v>84930.784939999998</v>
          </cell>
          <cell r="K48">
            <v>0</v>
          </cell>
          <cell r="L48">
            <v>8517.4160499999998</v>
          </cell>
          <cell r="M48">
            <v>31818.916679999998</v>
          </cell>
          <cell r="N48">
            <v>3149.7612999999997</v>
          </cell>
          <cell r="O48">
            <v>1608.7527553999998</v>
          </cell>
          <cell r="P48">
            <v>0</v>
          </cell>
          <cell r="Q48">
            <v>139443.44</v>
          </cell>
          <cell r="R48">
            <v>16849.130639999999</v>
          </cell>
          <cell r="S48">
            <v>119797.95106543291</v>
          </cell>
          <cell r="T48">
            <v>34693.906900000002</v>
          </cell>
          <cell r="U48">
            <v>312455.47803</v>
          </cell>
          <cell r="V48">
            <v>124373.53901000001</v>
          </cell>
          <cell r="W48">
            <v>15787.368390000001</v>
          </cell>
          <cell r="X48">
            <v>66</v>
          </cell>
          <cell r="Y48">
            <v>252.84800000000001</v>
          </cell>
          <cell r="Z48">
            <v>937.71793150000008</v>
          </cell>
          <cell r="AA48">
            <v>74859.039540000012</v>
          </cell>
          <cell r="AB48">
            <v>421.56995000000001</v>
          </cell>
          <cell r="AC48">
            <v>1258.71003</v>
          </cell>
          <cell r="AD48">
            <v>29363.522129999998</v>
          </cell>
          <cell r="AE48">
            <v>1716.5607199999999</v>
          </cell>
          <cell r="AF48">
            <v>1800.7345399999999</v>
          </cell>
          <cell r="AG48">
            <v>28313.480009999999</v>
          </cell>
          <cell r="AH48">
            <v>1238.6650799999998</v>
          </cell>
          <cell r="AI48">
            <v>166.47876000000002</v>
          </cell>
          <cell r="AJ48">
            <v>2852.8444399999998</v>
          </cell>
          <cell r="AK48">
            <v>45.91</v>
          </cell>
          <cell r="AL48">
            <v>81147.138724189994</v>
          </cell>
          <cell r="AM48">
            <v>2985.3031499999997</v>
          </cell>
          <cell r="AN48"/>
          <cell r="AO48">
            <v>481.69</v>
          </cell>
          <cell r="AP48">
            <v>318.37498999999991</v>
          </cell>
          <cell r="AQ48">
            <v>140671</v>
          </cell>
          <cell r="AR48">
            <v>6904.4264299999995</v>
          </cell>
          <cell r="AS48">
            <v>2719.38033</v>
          </cell>
          <cell r="AT48"/>
          <cell r="AU48">
            <v>260</v>
          </cell>
          <cell r="AV48">
            <v>0.36</v>
          </cell>
          <cell r="AW48">
            <v>21726.449839999994</v>
          </cell>
          <cell r="AX48">
            <v>77425.159109999993</v>
          </cell>
          <cell r="AY48">
            <v>13.263</v>
          </cell>
          <cell r="AZ48">
            <v>1279.4509500000001</v>
          </cell>
          <cell r="BA48">
            <v>0.06</v>
          </cell>
          <cell r="BB48">
            <v>1548665.9789552398</v>
          </cell>
        </row>
        <row r="49">
          <cell r="C49">
            <v>644966</v>
          </cell>
          <cell r="D49"/>
          <cell r="E49">
            <v>0</v>
          </cell>
          <cell r="F49">
            <v>1396354.2679999999</v>
          </cell>
          <cell r="G49">
            <v>38307.423630000012</v>
          </cell>
          <cell r="H49">
            <v>282995.50014999998</v>
          </cell>
          <cell r="I49">
            <v>11348.336039999998</v>
          </cell>
          <cell r="J49">
            <v>10121.135319999999</v>
          </cell>
          <cell r="K49">
            <v>9503.9835800000001</v>
          </cell>
          <cell r="L49">
            <v>1258.9957099999999</v>
          </cell>
          <cell r="M49">
            <v>1191.2466000000002</v>
          </cell>
          <cell r="N49">
            <v>67899.464569999996</v>
          </cell>
          <cell r="O49">
            <v>50307.056819999998</v>
          </cell>
          <cell r="P49">
            <v>35870.059139999998</v>
          </cell>
          <cell r="Q49">
            <v>44548.24</v>
          </cell>
          <cell r="R49"/>
          <cell r="S49">
            <v>22380.67913</v>
          </cell>
          <cell r="T49">
            <v>32312.981</v>
          </cell>
          <cell r="U49">
            <v>36205.22726</v>
          </cell>
          <cell r="V49">
            <v>69807.136169999998</v>
          </cell>
          <cell r="W49">
            <v>0</v>
          </cell>
          <cell r="X49">
            <v>4069</v>
          </cell>
          <cell r="Y49">
            <v>2472.0974200000001</v>
          </cell>
          <cell r="Z49">
            <v>68572.255659999995</v>
          </cell>
          <cell r="AA49">
            <v>125341.48612999999</v>
          </cell>
          <cell r="AB49">
            <v>3030.2890000000002</v>
          </cell>
          <cell r="AC49">
            <v>23366.282999999999</v>
          </cell>
          <cell r="AD49">
            <v>193105.94500000001</v>
          </cell>
          <cell r="AE49">
            <v>1499.6010000000001</v>
          </cell>
          <cell r="AF49">
            <v>26578.826129999998</v>
          </cell>
          <cell r="AG49">
            <v>46732.587180000002</v>
          </cell>
          <cell r="AH49"/>
          <cell r="AI49">
            <v>5968.2132300000003</v>
          </cell>
          <cell r="AJ49">
            <v>2964.57476</v>
          </cell>
          <cell r="AK49">
            <v>1706.098</v>
          </cell>
          <cell r="AL49">
            <v>11963.234040000001</v>
          </cell>
          <cell r="AM49">
            <v>54370.657799999994</v>
          </cell>
          <cell r="AN49">
            <v>14924.246949999999</v>
          </cell>
          <cell r="AO49">
            <v>2168.9499999999998</v>
          </cell>
          <cell r="AP49">
            <v>35006.229490000005</v>
          </cell>
          <cell r="AQ49">
            <v>29671</v>
          </cell>
          <cell r="AR49">
            <v>0</v>
          </cell>
          <cell r="AS49">
            <v>47963.722110000002</v>
          </cell>
          <cell r="AT49">
            <v>67297.8465</v>
          </cell>
          <cell r="AU49">
            <v>0</v>
          </cell>
          <cell r="AV49">
            <v>17799.37</v>
          </cell>
          <cell r="AW49">
            <v>5340.0645999999997</v>
          </cell>
          <cell r="AX49">
            <v>377997.25900000002</v>
          </cell>
          <cell r="AY49">
            <v>309.13590000000005</v>
          </cell>
          <cell r="AZ49">
            <v>1262.4704199999999</v>
          </cell>
          <cell r="BA49"/>
          <cell r="BB49">
            <v>3926859.1764400001</v>
          </cell>
        </row>
        <row r="50">
          <cell r="C50">
            <v>0</v>
          </cell>
          <cell r="D50">
            <v>512</v>
          </cell>
          <cell r="E50">
            <v>28776.066770000001</v>
          </cell>
          <cell r="F50">
            <v>318.15625</v>
          </cell>
          <cell r="G50">
            <v>0</v>
          </cell>
          <cell r="H50">
            <v>5215.6687099999999</v>
          </cell>
          <cell r="I50">
            <v>1122.5593899999999</v>
          </cell>
          <cell r="J50">
            <v>1992.62454</v>
          </cell>
          <cell r="K50">
            <v>337.83800000000002</v>
          </cell>
          <cell r="L50">
            <v>2503.2213999999999</v>
          </cell>
          <cell r="M50">
            <v>1006.2759699999999</v>
          </cell>
          <cell r="N50">
            <v>1013</v>
          </cell>
          <cell r="O50"/>
          <cell r="P50">
            <v>0</v>
          </cell>
          <cell r="Q50">
            <v>2779.99</v>
          </cell>
          <cell r="R50"/>
          <cell r="S50">
            <v>3311.8150000000001</v>
          </cell>
          <cell r="T50">
            <v>12.115</v>
          </cell>
          <cell r="U50">
            <v>1412.0426400000001</v>
          </cell>
          <cell r="V50">
            <v>31.637599999999999</v>
          </cell>
          <cell r="W50">
            <v>0</v>
          </cell>
          <cell r="X50">
            <v>0</v>
          </cell>
          <cell r="Y50">
            <v>3220.2177500000003</v>
          </cell>
          <cell r="Z50">
            <v>4020.3665500000002</v>
          </cell>
          <cell r="AA50">
            <v>59.452769999999994</v>
          </cell>
          <cell r="AB50">
            <v>200.04739999999998</v>
          </cell>
          <cell r="AC50">
            <v>16.152000000000001</v>
          </cell>
          <cell r="AD50">
            <v>33.264000000000003</v>
          </cell>
          <cell r="AE50"/>
          <cell r="AF50"/>
          <cell r="AG50">
            <v>0</v>
          </cell>
          <cell r="AH50">
            <v>776.4513199999999</v>
          </cell>
          <cell r="AI50">
            <v>530.21068000000002</v>
          </cell>
          <cell r="AJ50">
            <v>0</v>
          </cell>
          <cell r="AK50">
            <v>0</v>
          </cell>
          <cell r="AL50">
            <v>2214.3318000000004</v>
          </cell>
          <cell r="AM50">
            <v>4279.2254400000002</v>
          </cell>
          <cell r="AN50">
            <v>2081.2447999999999</v>
          </cell>
          <cell r="AO50">
            <v>827.39</v>
          </cell>
          <cell r="AP50">
            <v>644.61500000000001</v>
          </cell>
          <cell r="AQ50">
            <v>1308</v>
          </cell>
          <cell r="AR50">
            <v>0</v>
          </cell>
          <cell r="AS50">
            <v>2929.7667900000006</v>
          </cell>
          <cell r="AT50">
            <v>1107.2239999999999</v>
          </cell>
          <cell r="AU50">
            <v>322.87648999999999</v>
          </cell>
          <cell r="AV50"/>
          <cell r="AW50">
            <v>3318.8905600000003</v>
          </cell>
          <cell r="AX50">
            <v>7510.1390000000001</v>
          </cell>
          <cell r="AY50">
            <v>615.52200000000005</v>
          </cell>
          <cell r="AZ50">
            <v>1079.32098</v>
          </cell>
          <cell r="BA50">
            <v>1521.3015800000001</v>
          </cell>
          <cell r="BB50">
            <v>88961.022180000014</v>
          </cell>
        </row>
        <row r="51">
          <cell r="C51">
            <v>5176.46</v>
          </cell>
          <cell r="D51">
            <v>36632</v>
          </cell>
          <cell r="E51">
            <v>13026.849689999999</v>
          </cell>
          <cell r="F51">
            <v>0</v>
          </cell>
          <cell r="G51">
            <v>0</v>
          </cell>
          <cell r="H51">
            <v>248.40299999999999</v>
          </cell>
          <cell r="I51"/>
          <cell r="J51"/>
          <cell r="K51">
            <v>0</v>
          </cell>
          <cell r="L51">
            <v>0</v>
          </cell>
          <cell r="M51">
            <v>345.63580999999999</v>
          </cell>
          <cell r="N51">
            <v>901.80366000000004</v>
          </cell>
          <cell r="O51"/>
          <cell r="P51">
            <v>0</v>
          </cell>
          <cell r="Q51">
            <v>1548.61</v>
          </cell>
          <cell r="R51">
            <v>0.433</v>
          </cell>
          <cell r="S51">
            <v>942.62400000000002</v>
          </cell>
          <cell r="T51"/>
          <cell r="U51"/>
          <cell r="V51">
            <v>13793.457859999999</v>
          </cell>
          <cell r="W51">
            <v>0</v>
          </cell>
          <cell r="X51">
            <v>0</v>
          </cell>
          <cell r="Y51">
            <v>10783.13472</v>
          </cell>
          <cell r="Z51">
            <v>795.7970600000001</v>
          </cell>
          <cell r="AA51">
            <v>0</v>
          </cell>
          <cell r="AB51"/>
          <cell r="AC51"/>
          <cell r="AD51">
            <v>1332.558</v>
          </cell>
          <cell r="AE51"/>
          <cell r="AF51"/>
          <cell r="AG51">
            <v>1533.4703500000001</v>
          </cell>
          <cell r="AH51"/>
          <cell r="AI51"/>
          <cell r="AJ51">
            <v>0</v>
          </cell>
          <cell r="AK51">
            <v>0</v>
          </cell>
          <cell r="AL51"/>
          <cell r="AM51">
            <v>201.88753</v>
          </cell>
          <cell r="AN51">
            <v>1444.44401268</v>
          </cell>
          <cell r="AO51">
            <v>765.25</v>
          </cell>
          <cell r="AP51">
            <v>0</v>
          </cell>
          <cell r="AQ51"/>
          <cell r="AR51">
            <v>0</v>
          </cell>
          <cell r="AS51"/>
          <cell r="AT51"/>
          <cell r="AU51">
            <v>0</v>
          </cell>
          <cell r="AV51">
            <v>1246.8499999999999</v>
          </cell>
          <cell r="AW51">
            <v>523.47095999999999</v>
          </cell>
          <cell r="AX51"/>
          <cell r="AY51">
            <v>5796.92742</v>
          </cell>
          <cell r="AZ51">
            <v>0</v>
          </cell>
          <cell r="BA51">
            <v>41.596620000000001</v>
          </cell>
          <cell r="BB51">
            <v>97081.663692680013</v>
          </cell>
        </row>
        <row r="52">
          <cell r="C52">
            <v>77183.289999999994</v>
          </cell>
          <cell r="D52">
            <v>30164</v>
          </cell>
          <cell r="E52">
            <v>0</v>
          </cell>
          <cell r="F52">
            <v>0</v>
          </cell>
          <cell r="G52">
            <v>1.7982499999999999</v>
          </cell>
          <cell r="H52"/>
          <cell r="I52"/>
          <cell r="J52">
            <v>4033.6407599999998</v>
          </cell>
          <cell r="K52">
            <v>0</v>
          </cell>
          <cell r="L52">
            <v>0</v>
          </cell>
          <cell r="M52"/>
          <cell r="N52">
            <v>1065.3826899999999</v>
          </cell>
          <cell r="O52"/>
          <cell r="P52">
            <v>1016.8202</v>
          </cell>
          <cell r="Q52"/>
          <cell r="R52"/>
          <cell r="S52"/>
          <cell r="T52"/>
          <cell r="U52"/>
          <cell r="V52"/>
          <cell r="W52">
            <v>254.35329999999999</v>
          </cell>
          <cell r="X52">
            <v>52</v>
          </cell>
          <cell r="Y52">
            <v>1327.9418000000001</v>
          </cell>
          <cell r="Z52">
            <v>4060.0194032999998</v>
          </cell>
          <cell r="AA52">
            <v>0</v>
          </cell>
          <cell r="AB52"/>
          <cell r="AC52">
            <v>2606.55107</v>
          </cell>
          <cell r="AD52">
            <v>11024.183130000001</v>
          </cell>
          <cell r="AE52">
            <v>0</v>
          </cell>
          <cell r="AF52"/>
          <cell r="AG52">
            <v>3567.5132400000002</v>
          </cell>
          <cell r="AH52"/>
          <cell r="AI52"/>
          <cell r="AJ52">
            <v>0</v>
          </cell>
          <cell r="AK52">
            <v>0</v>
          </cell>
          <cell r="AL52">
            <v>2692.5246200000001</v>
          </cell>
          <cell r="AM52">
            <v>0</v>
          </cell>
          <cell r="AN52">
            <v>1427.99647</v>
          </cell>
          <cell r="AO52">
            <v>559.08000000000004</v>
          </cell>
          <cell r="AP52">
            <v>0</v>
          </cell>
          <cell r="AQ52">
            <v>0</v>
          </cell>
          <cell r="AR52">
            <v>70.581949999999992</v>
          </cell>
          <cell r="AS52"/>
          <cell r="AT52">
            <v>2332.3159999999998</v>
          </cell>
          <cell r="AU52">
            <v>0</v>
          </cell>
          <cell r="AV52"/>
          <cell r="AW52">
            <v>3126.9540400000005</v>
          </cell>
          <cell r="AX52"/>
          <cell r="AY52"/>
          <cell r="AZ52">
            <v>0</v>
          </cell>
          <cell r="BA52"/>
          <cell r="BB52">
            <v>146566.94692330001</v>
          </cell>
        </row>
        <row r="53">
          <cell r="C53">
            <v>37878.32847</v>
          </cell>
          <cell r="D53">
            <v>71615</v>
          </cell>
          <cell r="E53">
            <v>91445.719590000008</v>
          </cell>
          <cell r="F53">
            <v>32777.29207564571</v>
          </cell>
          <cell r="G53">
            <v>178199.53748</v>
          </cell>
          <cell r="H53">
            <v>415.90821999999997</v>
          </cell>
          <cell r="I53">
            <v>-4784.0447145454509</v>
          </cell>
          <cell r="J53">
            <v>57893.352633800001</v>
          </cell>
          <cell r="K53">
            <v>28690.063048</v>
          </cell>
          <cell r="L53">
            <v>6835.2122860000009</v>
          </cell>
          <cell r="M53">
            <v>3773.9845388427802</v>
          </cell>
          <cell r="N53">
            <v>23954.865594000094</v>
          </cell>
          <cell r="O53">
            <v>5367.4966299999996</v>
          </cell>
          <cell r="P53">
            <v>1911.4884099999999</v>
          </cell>
          <cell r="Q53">
            <v>15709.5</v>
          </cell>
          <cell r="R53">
            <v>13147.896170000007</v>
          </cell>
          <cell r="S53">
            <v>32132.485645676541</v>
          </cell>
          <cell r="T53">
            <v>19692.609046999998</v>
          </cell>
          <cell r="U53">
            <v>8583.8623800000005</v>
          </cell>
          <cell r="V53">
            <v>13503.653352999967</v>
          </cell>
          <cell r="W53">
            <v>6089.7237963636344</v>
          </cell>
          <cell r="X53">
            <v>12178</v>
          </cell>
          <cell r="Y53">
            <v>1898.1981581818179</v>
          </cell>
          <cell r="Z53">
            <v>59373.618187500047</v>
          </cell>
          <cell r="AA53">
            <v>28648.41418623499</v>
          </cell>
          <cell r="AB53">
            <v>1441.5069960000001</v>
          </cell>
          <cell r="AC53">
            <v>11662.009587</v>
          </cell>
          <cell r="AD53">
            <v>5981.9741508181878</v>
          </cell>
          <cell r="AE53">
            <v>5630.0502419999993</v>
          </cell>
          <cell r="AF53">
            <v>12584.448846699994</v>
          </cell>
          <cell r="AG53">
            <v>20358.447817000015</v>
          </cell>
          <cell r="AH53">
            <v>4225.4683180000065</v>
          </cell>
          <cell r="AI53">
            <v>279.32271000000003</v>
          </cell>
          <cell r="AJ53">
            <v>6689.8599052272775</v>
          </cell>
          <cell r="AK53">
            <v>14117.676793000002</v>
          </cell>
          <cell r="AL53">
            <v>30640.02</v>
          </cell>
          <cell r="AM53">
            <v>7655.8561721449996</v>
          </cell>
          <cell r="AN53">
            <v>19635.926719000003</v>
          </cell>
          <cell r="AO53">
            <v>1322.58</v>
          </cell>
          <cell r="AP53">
            <v>10746.362621845421</v>
          </cell>
          <cell r="AQ53">
            <v>7814</v>
          </cell>
          <cell r="AR53">
            <v>3036.6952149999997</v>
          </cell>
          <cell r="AS53">
            <v>24805.590176000005</v>
          </cell>
          <cell r="AT53">
            <v>14796.200069999999</v>
          </cell>
          <cell r="AU53">
            <v>1629.5001969999992</v>
          </cell>
          <cell r="AV53"/>
          <cell r="AW53">
            <v>2529.1565009090964</v>
          </cell>
          <cell r="AX53">
            <v>62783.524736251362</v>
          </cell>
          <cell r="AY53">
            <v>13107.49764</v>
          </cell>
          <cell r="AZ53">
            <v>0</v>
          </cell>
          <cell r="BA53">
            <v>10124.393894999994</v>
          </cell>
          <cell r="BB53">
            <v>1040530.2344945961</v>
          </cell>
        </row>
        <row r="54">
          <cell r="C54">
            <v>100367.03999999999</v>
          </cell>
          <cell r="D54">
            <v>127876</v>
          </cell>
          <cell r="E54">
            <v>211320.32629</v>
          </cell>
          <cell r="F54">
            <v>0</v>
          </cell>
          <cell r="G54">
            <v>22370.117440000002</v>
          </cell>
          <cell r="H54">
            <v>123444.29238</v>
          </cell>
          <cell r="I54">
            <v>8205.5842900000007</v>
          </cell>
          <cell r="J54">
            <v>37306.001219999998</v>
          </cell>
          <cell r="K54">
            <v>6114.6245099999996</v>
          </cell>
          <cell r="L54">
            <v>29118.178</v>
          </cell>
          <cell r="M54">
            <v>19306.71501</v>
          </cell>
          <cell r="N54">
            <v>91837.102379999997</v>
          </cell>
          <cell r="O54">
            <v>31081.471980000002</v>
          </cell>
          <cell r="P54">
            <v>26033.809649999999</v>
          </cell>
          <cell r="Q54">
            <v>41199.449999999997</v>
          </cell>
          <cell r="R54">
            <v>44330.556850000001</v>
          </cell>
          <cell r="S54">
            <v>63258.004679999998</v>
          </cell>
          <cell r="T54">
            <v>21212.422999999999</v>
          </cell>
          <cell r="U54">
            <v>14689.19074</v>
          </cell>
          <cell r="V54">
            <v>110264.15659999999</v>
          </cell>
          <cell r="W54">
            <v>11087.38204</v>
          </cell>
          <cell r="X54">
            <v>7201</v>
          </cell>
          <cell r="Y54">
            <v>14155.985699999999</v>
          </cell>
          <cell r="Z54">
            <v>80213.125119999968</v>
          </cell>
          <cell r="AA54">
            <v>216296.18012</v>
          </cell>
          <cell r="AB54"/>
          <cell r="AC54">
            <v>41111.291210000003</v>
          </cell>
          <cell r="AD54">
            <v>57584.605000000003</v>
          </cell>
          <cell r="AE54">
            <v>13074.611999999999</v>
          </cell>
          <cell r="AF54">
            <v>26431.05258</v>
          </cell>
          <cell r="AG54">
            <v>43455.45089</v>
          </cell>
          <cell r="AH54">
            <v>0</v>
          </cell>
          <cell r="AI54">
            <v>13644.829699999998</v>
          </cell>
          <cell r="AJ54">
            <v>19668.63651</v>
          </cell>
          <cell r="AK54">
            <v>9420.2219999999998</v>
          </cell>
          <cell r="AL54">
            <v>64912.872390000004</v>
          </cell>
          <cell r="AM54">
            <v>113450.77546</v>
          </cell>
          <cell r="AN54">
            <v>35772.935939999996</v>
          </cell>
          <cell r="AO54">
            <v>8629.68</v>
          </cell>
          <cell r="AP54">
            <v>12390.741179999999</v>
          </cell>
          <cell r="AQ54">
            <v>16927</v>
          </cell>
          <cell r="AR54">
            <v>13526.47308</v>
          </cell>
          <cell r="AS54">
            <v>33142.88783</v>
          </cell>
          <cell r="AT54">
            <v>27998.573049999999</v>
          </cell>
          <cell r="AU54">
            <v>3500.7607199999998</v>
          </cell>
          <cell r="AV54">
            <v>13082.85</v>
          </cell>
          <cell r="AW54">
            <v>32309.194399999997</v>
          </cell>
          <cell r="AX54">
            <v>141201.79379</v>
          </cell>
          <cell r="AY54">
            <v>9754.2847300000012</v>
          </cell>
          <cell r="AZ54">
            <v>1569.74964</v>
          </cell>
          <cell r="BA54">
            <v>5362.6262500000003</v>
          </cell>
          <cell r="BB54">
            <v>2216212.6163499993</v>
          </cell>
        </row>
        <row r="55">
          <cell r="C55">
            <v>195153.11</v>
          </cell>
          <cell r="D55">
            <v>30666</v>
          </cell>
          <cell r="E55">
            <v>34937.987729999993</v>
          </cell>
          <cell r="F55">
            <v>59751.31237</v>
          </cell>
          <cell r="G55">
            <v>0</v>
          </cell>
          <cell r="H55">
            <v>4500.6831299999994</v>
          </cell>
          <cell r="I55">
            <v>3.722</v>
          </cell>
          <cell r="J55"/>
          <cell r="K55">
            <v>20605.232629999999</v>
          </cell>
          <cell r="L55">
            <v>0</v>
          </cell>
          <cell r="M55"/>
          <cell r="N55"/>
          <cell r="O55"/>
          <cell r="P55">
            <v>0</v>
          </cell>
          <cell r="Q55"/>
          <cell r="R55">
            <v>21.517869999999998</v>
          </cell>
          <cell r="S55"/>
          <cell r="T55"/>
          <cell r="U55">
            <v>924.81172049999998</v>
          </cell>
          <cell r="V55">
            <v>15120</v>
          </cell>
          <cell r="W55">
            <v>0</v>
          </cell>
          <cell r="X55">
            <v>0</v>
          </cell>
          <cell r="Y55"/>
          <cell r="Z55">
            <v>35463.132996767832</v>
          </cell>
          <cell r="AA55">
            <v>0</v>
          </cell>
          <cell r="AB55"/>
          <cell r="AC55"/>
          <cell r="AD55">
            <v>0</v>
          </cell>
          <cell r="AE55"/>
          <cell r="AF55"/>
          <cell r="AG55">
            <v>0</v>
          </cell>
          <cell r="AH55"/>
          <cell r="AI55"/>
          <cell r="AJ55"/>
          <cell r="AK55">
            <v>0</v>
          </cell>
          <cell r="AL55"/>
          <cell r="AM55">
            <v>0</v>
          </cell>
          <cell r="AN55"/>
          <cell r="AO55">
            <v>0</v>
          </cell>
          <cell r="AP55">
            <v>0</v>
          </cell>
          <cell r="AQ55"/>
          <cell r="AR55">
            <v>0</v>
          </cell>
          <cell r="AS55"/>
          <cell r="AT55"/>
          <cell r="AU55">
            <v>0</v>
          </cell>
          <cell r="AV55"/>
          <cell r="AW55">
            <v>0</v>
          </cell>
          <cell r="AX55"/>
          <cell r="AY55"/>
          <cell r="AZ55">
            <v>0</v>
          </cell>
          <cell r="BA55"/>
          <cell r="BB55">
            <v>397147.51044726779</v>
          </cell>
        </row>
        <row r="56">
          <cell r="C56">
            <v>705808.58895</v>
          </cell>
          <cell r="D56">
            <v>193361</v>
          </cell>
          <cell r="E56">
            <v>246903.44289999999</v>
          </cell>
          <cell r="F56">
            <v>99861.188705243403</v>
          </cell>
          <cell r="G56">
            <v>163266.80704631464</v>
          </cell>
          <cell r="H56"/>
          <cell r="I56">
            <v>15241.171996363644</v>
          </cell>
          <cell r="J56">
            <v>56944.248625259992</v>
          </cell>
          <cell r="K56">
            <v>37151.329479599997</v>
          </cell>
          <cell r="L56">
            <v>23067.291362199998</v>
          </cell>
          <cell r="M56">
            <v>27239.349161520102</v>
          </cell>
          <cell r="N56">
            <v>50203.771390800248</v>
          </cell>
          <cell r="O56">
            <v>13632.626220000042</v>
          </cell>
          <cell r="P56">
            <v>0</v>
          </cell>
          <cell r="Q56">
            <v>61990.29</v>
          </cell>
          <cell r="R56">
            <v>6924.3360070000308</v>
          </cell>
          <cell r="S56"/>
          <cell r="T56">
            <v>38153.228382899993</v>
          </cell>
          <cell r="U56">
            <v>23176.42844</v>
          </cell>
          <cell r="V56">
            <v>36459.864053099882</v>
          </cell>
          <cell r="W56">
            <v>18269.171389090901</v>
          </cell>
          <cell r="X56">
            <v>32882</v>
          </cell>
          <cell r="Y56">
            <v>5694.5944745454544</v>
          </cell>
          <cell r="Z56">
            <v>398607.31212274265</v>
          </cell>
          <cell r="AA56">
            <v>72886.711232861591</v>
          </cell>
          <cell r="AB56">
            <v>3892.0688891999998</v>
          </cell>
          <cell r="AC56">
            <v>31487.425884900003</v>
          </cell>
          <cell r="AD56">
            <v>16151.330207209105</v>
          </cell>
          <cell r="AE56">
            <v>9669.9793193999994</v>
          </cell>
          <cell r="AF56">
            <v>28508.042682089988</v>
          </cell>
          <cell r="AG56">
            <v>52170.37026390004</v>
          </cell>
          <cell r="AH56">
            <v>11408.764458600017</v>
          </cell>
          <cell r="AI56"/>
          <cell r="AJ56">
            <v>21449.810265681834</v>
          </cell>
          <cell r="AK56">
            <v>38036.727341099999</v>
          </cell>
          <cell r="AL56">
            <v>46328.49</v>
          </cell>
          <cell r="AM56">
            <v>8063.3826867915004</v>
          </cell>
          <cell r="AN56">
            <v>50768.558349300001</v>
          </cell>
          <cell r="AO56">
            <v>0</v>
          </cell>
          <cell r="AP56">
            <v>33341.467385536263</v>
          </cell>
          <cell r="AQ56">
            <v>21097</v>
          </cell>
          <cell r="AR56">
            <v>3893.2388215000001</v>
          </cell>
          <cell r="AS56">
            <v>66302.202148199998</v>
          </cell>
          <cell r="AT56">
            <v>39949.740189000004</v>
          </cell>
          <cell r="AU56">
            <v>4399.6505318999971</v>
          </cell>
          <cell r="AV56"/>
          <cell r="AW56">
            <v>24263.413820000002</v>
          </cell>
          <cell r="AX56">
            <v>169515.51678787867</v>
          </cell>
          <cell r="AY56">
            <v>37117.539140000001</v>
          </cell>
          <cell r="AZ56">
            <v>78.616910000000004</v>
          </cell>
          <cell r="BA56">
            <v>26464.341316499977</v>
          </cell>
          <cell r="BB56">
            <v>3072082.4293382303</v>
          </cell>
        </row>
        <row r="57">
          <cell r="C57">
            <v>3414708.7</v>
          </cell>
          <cell r="D57">
            <v>953602</v>
          </cell>
          <cell r="E57">
            <v>1603495.9937399998</v>
          </cell>
          <cell r="F57">
            <v>2846473.8076980258</v>
          </cell>
          <cell r="G57">
            <v>1535076.6097656179</v>
          </cell>
          <cell r="H57">
            <v>1055511.68692</v>
          </cell>
          <cell r="I57">
            <v>95869.125009999989</v>
          </cell>
          <cell r="J57">
            <v>263592.03781999997</v>
          </cell>
          <cell r="K57">
            <v>270552.76196000003</v>
          </cell>
          <cell r="L57">
            <v>246495.93875</v>
          </cell>
          <cell r="M57">
            <v>142914.46827625</v>
          </cell>
          <cell r="N57">
            <v>608685.74300000002</v>
          </cell>
          <cell r="O57">
            <v>579460.26830396254</v>
          </cell>
          <cell r="P57">
            <v>134392.07307000001</v>
          </cell>
          <cell r="Q57">
            <v>415604.91</v>
          </cell>
          <cell r="R57">
            <v>353111.64071000001</v>
          </cell>
          <cell r="S57">
            <v>3513731.7662380589</v>
          </cell>
          <cell r="T57">
            <v>900513.82984999998</v>
          </cell>
          <cell r="U57">
            <v>400989.07253099984</v>
          </cell>
          <cell r="V57">
            <v>776493.77933000005</v>
          </cell>
          <cell r="W57">
            <v>210246.79663999999</v>
          </cell>
          <cell r="X57">
            <v>230565</v>
          </cell>
          <cell r="Y57">
            <v>163034.36266000001</v>
          </cell>
          <cell r="Z57">
            <v>1214260.6497521119</v>
          </cell>
          <cell r="AA57">
            <v>939357.98693999997</v>
          </cell>
          <cell r="AB57">
            <v>18132.468860000001</v>
          </cell>
          <cell r="AC57">
            <v>152391.52117649998</v>
          </cell>
          <cell r="AD57">
            <v>528039.81154999998</v>
          </cell>
          <cell r="AE57">
            <v>42207.492269999995</v>
          </cell>
          <cell r="AF57">
            <v>73881.611082999952</v>
          </cell>
          <cell r="AG57">
            <v>551798.17136000004</v>
          </cell>
          <cell r="AH57">
            <v>38671.039739999993</v>
          </cell>
          <cell r="AI57">
            <v>115157.56745999998</v>
          </cell>
          <cell r="AJ57">
            <v>358583.98063749995</v>
          </cell>
          <cell r="AK57">
            <v>46880.176250000004</v>
          </cell>
          <cell r="AL57">
            <v>198318.87211</v>
          </cell>
          <cell r="AM57">
            <v>1675759.0191785502</v>
          </cell>
          <cell r="AN57">
            <v>264622.04204999999</v>
          </cell>
          <cell r="AO57">
            <v>133907.16999999998</v>
          </cell>
          <cell r="AP57">
            <v>701213.32033570611</v>
          </cell>
          <cell r="AQ57">
            <v>147749</v>
          </cell>
          <cell r="AR57">
            <v>73595.206909999994</v>
          </cell>
          <cell r="AS57">
            <v>290046.23599999998</v>
          </cell>
          <cell r="AT57">
            <v>1064737.53036</v>
          </cell>
          <cell r="AU57">
            <v>16595.588510000001</v>
          </cell>
          <cell r="AV57">
            <v>300464.05</v>
          </cell>
          <cell r="AW57">
            <v>1103703.4725800001</v>
          </cell>
          <cell r="AX57">
            <v>1912084.0599374857</v>
          </cell>
          <cell r="AY57">
            <v>195591.61542000002</v>
          </cell>
          <cell r="AZ57">
            <v>475509.46653999999</v>
          </cell>
          <cell r="BA57">
            <v>52352.868159999998</v>
          </cell>
          <cell r="BB57">
            <v>33400734.367443766</v>
          </cell>
        </row>
        <row r="69">
          <cell r="C69"/>
          <cell r="D69"/>
          <cell r="E69">
            <v>0</v>
          </cell>
          <cell r="F69"/>
          <cell r="G69"/>
          <cell r="H69"/>
          <cell r="I69"/>
          <cell r="J69">
            <v>10</v>
          </cell>
          <cell r="K69">
            <v>2173.2060000000001</v>
          </cell>
          <cell r="L69">
            <v>0</v>
          </cell>
          <cell r="M69"/>
          <cell r="N69"/>
          <cell r="O69"/>
          <cell r="P69">
            <v>0</v>
          </cell>
          <cell r="Q69"/>
          <cell r="R69"/>
          <cell r="S69"/>
          <cell r="T69"/>
          <cell r="U69"/>
          <cell r="V69"/>
          <cell r="W69"/>
          <cell r="X69">
            <v>0</v>
          </cell>
          <cell r="Y69"/>
          <cell r="Z69"/>
          <cell r="AA69">
            <v>0</v>
          </cell>
          <cell r="AB69"/>
          <cell r="AC69"/>
          <cell r="AD69">
            <v>843.36212</v>
          </cell>
          <cell r="AE69"/>
          <cell r="AF69"/>
          <cell r="AG69">
            <v>0</v>
          </cell>
          <cell r="AH69"/>
          <cell r="AI69"/>
          <cell r="AJ69">
            <v>0</v>
          </cell>
          <cell r="AK69"/>
          <cell r="AL69"/>
          <cell r="AM69"/>
          <cell r="AN69"/>
          <cell r="AO69">
            <v>0</v>
          </cell>
          <cell r="AP69">
            <v>0</v>
          </cell>
          <cell r="AQ69"/>
          <cell r="AR69"/>
          <cell r="AS69"/>
          <cell r="AT69"/>
          <cell r="AU69">
            <v>0</v>
          </cell>
          <cell r="AV69"/>
          <cell r="AW69">
            <v>0</v>
          </cell>
          <cell r="AX69"/>
          <cell r="AY69"/>
          <cell r="AZ69">
            <v>0</v>
          </cell>
          <cell r="BA69"/>
          <cell r="BB69">
            <v>3026.5681199999999</v>
          </cell>
        </row>
        <row r="70">
          <cell r="C70"/>
          <cell r="D70"/>
          <cell r="E70">
            <v>0</v>
          </cell>
          <cell r="F70"/>
          <cell r="G70"/>
          <cell r="H70"/>
          <cell r="I70"/>
          <cell r="J70"/>
          <cell r="K70">
            <v>0</v>
          </cell>
          <cell r="L70">
            <v>0</v>
          </cell>
          <cell r="M70"/>
          <cell r="N70"/>
          <cell r="O70"/>
          <cell r="P70">
            <v>0</v>
          </cell>
          <cell r="Q70"/>
          <cell r="R70"/>
          <cell r="S70"/>
          <cell r="T70"/>
          <cell r="U70"/>
          <cell r="V70"/>
          <cell r="W70"/>
          <cell r="X70">
            <v>0</v>
          </cell>
          <cell r="Y70"/>
          <cell r="Z70"/>
          <cell r="AA70">
            <v>0</v>
          </cell>
          <cell r="AB70"/>
          <cell r="AC70"/>
          <cell r="AD70">
            <v>0</v>
          </cell>
          <cell r="AE70"/>
          <cell r="AF70"/>
          <cell r="AG70">
            <v>0</v>
          </cell>
          <cell r="AH70"/>
          <cell r="AI70"/>
          <cell r="AJ70">
            <v>0</v>
          </cell>
          <cell r="AK70"/>
          <cell r="AL70"/>
          <cell r="AM70"/>
          <cell r="AN70"/>
          <cell r="AO70">
            <v>0</v>
          </cell>
          <cell r="AP70">
            <v>0</v>
          </cell>
          <cell r="AQ70"/>
          <cell r="AR70"/>
          <cell r="AS70"/>
          <cell r="AT70"/>
          <cell r="AU70">
            <v>0</v>
          </cell>
          <cell r="AV70"/>
          <cell r="AW70">
            <v>0</v>
          </cell>
          <cell r="AX70"/>
          <cell r="AY70"/>
          <cell r="AZ70">
            <v>0</v>
          </cell>
          <cell r="BA70"/>
          <cell r="BB70">
            <v>0</v>
          </cell>
        </row>
        <row r="71">
          <cell r="C71"/>
          <cell r="D71">
            <v>8280</v>
          </cell>
          <cell r="E71">
            <v>40428.113920000003</v>
          </cell>
          <cell r="F71"/>
          <cell r="G71"/>
          <cell r="H71">
            <v>2368.5828799999999</v>
          </cell>
          <cell r="I71"/>
          <cell r="J71">
            <v>43683.5052</v>
          </cell>
          <cell r="K71">
            <v>0</v>
          </cell>
          <cell r="L71">
            <v>7801.9394400000001</v>
          </cell>
          <cell r="M71">
            <v>12691.541999999999</v>
          </cell>
          <cell r="N71"/>
          <cell r="O71"/>
          <cell r="P71">
            <v>0</v>
          </cell>
          <cell r="Q71">
            <v>67091.64</v>
          </cell>
          <cell r="R71"/>
          <cell r="S71">
            <v>4029.288</v>
          </cell>
          <cell r="T71"/>
          <cell r="U71">
            <v>8898.6300299999984</v>
          </cell>
          <cell r="V71"/>
          <cell r="W71"/>
          <cell r="X71">
            <v>0</v>
          </cell>
          <cell r="Y71">
            <v>23667.794320000001</v>
          </cell>
          <cell r="Z71"/>
          <cell r="AA71">
            <v>351.56599999999997</v>
          </cell>
          <cell r="AB71"/>
          <cell r="AC71"/>
          <cell r="AD71">
            <v>0</v>
          </cell>
          <cell r="AE71">
            <v>11258.825999999999</v>
          </cell>
          <cell r="AF71">
            <v>129616.26695999999</v>
          </cell>
          <cell r="AG71">
            <v>4147.3770400000003</v>
          </cell>
          <cell r="AH71"/>
          <cell r="AI71"/>
          <cell r="AJ71">
            <v>18118.939200000001</v>
          </cell>
          <cell r="AK71"/>
          <cell r="AL71"/>
          <cell r="AM71">
            <v>39669.803939999998</v>
          </cell>
          <cell r="AN71"/>
          <cell r="AO71">
            <v>0</v>
          </cell>
          <cell r="AP71">
            <v>0</v>
          </cell>
          <cell r="AQ71"/>
          <cell r="AR71"/>
          <cell r="AS71">
            <v>7574.5192300000008</v>
          </cell>
          <cell r="AT71"/>
          <cell r="AU71">
            <v>0</v>
          </cell>
          <cell r="AV71"/>
          <cell r="AW71">
            <v>0</v>
          </cell>
          <cell r="AX71"/>
          <cell r="AY71"/>
          <cell r="AZ71">
            <v>0</v>
          </cell>
          <cell r="BA71"/>
          <cell r="BB71">
            <v>429678.33415999997</v>
          </cell>
        </row>
        <row r="72">
          <cell r="C72">
            <v>1580349.42723</v>
          </cell>
          <cell r="D72">
            <v>804047</v>
          </cell>
          <cell r="E72">
            <v>582065.70316000015</v>
          </cell>
          <cell r="F72">
            <v>977694.75327999983</v>
          </cell>
          <cell r="G72">
            <v>232407.68570000003</v>
          </cell>
          <cell r="H72">
            <v>1297787.9879799997</v>
          </cell>
          <cell r="I72">
            <v>93851.40999999996</v>
          </cell>
          <cell r="J72">
            <v>203584.54521000001</v>
          </cell>
          <cell r="K72">
            <v>53180.888869999995</v>
          </cell>
          <cell r="L72">
            <v>181962.1905</v>
          </cell>
          <cell r="M72">
            <v>0</v>
          </cell>
          <cell r="N72">
            <v>592509.98198000004</v>
          </cell>
          <cell r="O72">
            <v>347061.70883320004</v>
          </cell>
          <cell r="P72">
            <v>170267.79144999999</v>
          </cell>
          <cell r="Q72">
            <v>458603.32000000007</v>
          </cell>
          <cell r="R72">
            <v>424124.30447999999</v>
          </cell>
          <cell r="S72">
            <v>1689783.2868400002</v>
          </cell>
          <cell r="T72">
            <v>187613.56420000005</v>
          </cell>
          <cell r="U72">
            <v>238015.65323</v>
          </cell>
          <cell r="V72">
            <v>697746.05438999995</v>
          </cell>
          <cell r="W72">
            <v>212890.86256000004</v>
          </cell>
          <cell r="X72">
            <v>34785</v>
          </cell>
          <cell r="Y72">
            <v>108696.42492999999</v>
          </cell>
          <cell r="Z72">
            <v>932165.30931000004</v>
          </cell>
          <cell r="AA72">
            <v>1228170.76945</v>
          </cell>
          <cell r="AB72">
            <v>58570.090880000003</v>
          </cell>
          <cell r="AC72">
            <v>102420.26152000003</v>
          </cell>
          <cell r="AD72">
            <v>542247.18484</v>
          </cell>
          <cell r="AE72">
            <v>32323.61838</v>
          </cell>
          <cell r="AF72">
            <v>40141.413039999992</v>
          </cell>
          <cell r="AG72">
            <v>398103.34641</v>
          </cell>
          <cell r="AH72">
            <v>18502.244020000009</v>
          </cell>
          <cell r="AI72">
            <v>88443.00529999999</v>
          </cell>
          <cell r="AJ72">
            <v>301541.25537999999</v>
          </cell>
          <cell r="AK72">
            <v>53100.22423</v>
          </cell>
          <cell r="AL72">
            <v>483826.65968000004</v>
          </cell>
          <cell r="AM72">
            <v>1536135.6679100001</v>
          </cell>
          <cell r="AN72">
            <v>393830.94069000002</v>
          </cell>
          <cell r="AO72">
            <v>45131.627419999961</v>
          </cell>
          <cell r="AP72">
            <v>274109.5017599999</v>
          </cell>
          <cell r="AQ72">
            <v>114752</v>
          </cell>
          <cell r="AR72">
            <v>91230.921329999997</v>
          </cell>
          <cell r="AS72">
            <v>321063.86073999997</v>
          </cell>
          <cell r="AT72">
            <v>246445.94300000003</v>
          </cell>
          <cell r="AU72">
            <v>30085.807739999997</v>
          </cell>
          <cell r="AV72">
            <v>218695.28</v>
          </cell>
          <cell r="AW72">
            <v>999105.73265000002</v>
          </cell>
          <cell r="AX72">
            <v>688369.19868999999</v>
          </cell>
          <cell r="AY72">
            <v>98287.031489999994</v>
          </cell>
          <cell r="AZ72">
            <v>259232.45065999997</v>
          </cell>
          <cell r="BA72">
            <v>145342.94537000003</v>
          </cell>
          <cell r="BB72">
            <v>20910403.836713202</v>
          </cell>
        </row>
        <row r="76">
          <cell r="C76"/>
          <cell r="D76"/>
          <cell r="E76">
            <v>0</v>
          </cell>
          <cell r="F76">
            <v>9.0719999999999995E-2</v>
          </cell>
          <cell r="G76">
            <v>0</v>
          </cell>
          <cell r="H76">
            <v>817623.29325999995</v>
          </cell>
          <cell r="I76"/>
          <cell r="J76">
            <v>0</v>
          </cell>
          <cell r="K76">
            <v>0</v>
          </cell>
          <cell r="L76">
            <v>13961.892230000001</v>
          </cell>
          <cell r="M76"/>
          <cell r="N76"/>
          <cell r="O76">
            <v>0</v>
          </cell>
          <cell r="P76">
            <v>80942.421870000006</v>
          </cell>
          <cell r="Q76">
            <v>36100.120000000003</v>
          </cell>
          <cell r="R76">
            <v>-1.0000000000000001E-5</v>
          </cell>
          <cell r="S76">
            <v>-7.2999999999999996E-4</v>
          </cell>
          <cell r="T76">
            <v>259648.85603999998</v>
          </cell>
          <cell r="U76">
            <v>0.53086</v>
          </cell>
          <cell r="V76">
            <v>521942.50293999998</v>
          </cell>
          <cell r="W76">
            <v>0</v>
          </cell>
          <cell r="X76">
            <v>0</v>
          </cell>
          <cell r="Y76">
            <v>4666.1653500000002</v>
          </cell>
          <cell r="Z76">
            <v>798770.6608800001</v>
          </cell>
          <cell r="AA76">
            <v>0</v>
          </cell>
          <cell r="AB76">
            <v>1.1999999999999999E-4</v>
          </cell>
          <cell r="AC76"/>
          <cell r="AD76">
            <v>33533.38291</v>
          </cell>
          <cell r="AE76">
            <v>0</v>
          </cell>
          <cell r="AF76">
            <v>370.85212999999999</v>
          </cell>
          <cell r="AG76">
            <v>0</v>
          </cell>
          <cell r="AH76">
            <v>0</v>
          </cell>
          <cell r="AI76">
            <v>35519.165710000001</v>
          </cell>
          <cell r="AJ76">
            <v>150353.96142000001</v>
          </cell>
          <cell r="AK76">
            <v>0</v>
          </cell>
          <cell r="AL76"/>
          <cell r="AM76">
            <v>3096.1350000000002</v>
          </cell>
          <cell r="AN76">
            <v>2.894E-2</v>
          </cell>
          <cell r="AO76">
            <v>0</v>
          </cell>
          <cell r="AP76">
            <v>286813.88029999996</v>
          </cell>
          <cell r="AQ76">
            <v>1124</v>
          </cell>
          <cell r="AR76">
            <v>86077.513999999996</v>
          </cell>
          <cell r="AS76">
            <v>239604.58933000002</v>
          </cell>
          <cell r="AT76"/>
          <cell r="AU76">
            <v>0</v>
          </cell>
          <cell r="AV76">
            <v>100212.19</v>
          </cell>
          <cell r="AW76">
            <v>0</v>
          </cell>
          <cell r="AX76">
            <v>1996740.2713299999</v>
          </cell>
          <cell r="AY76">
            <v>125822.34189</v>
          </cell>
          <cell r="AZ76">
            <v>1.2800000000000001E-3</v>
          </cell>
          <cell r="BA76">
            <v>0</v>
          </cell>
          <cell r="BB76">
            <v>5592924.8477699999</v>
          </cell>
        </row>
        <row r="77">
          <cell r="C77">
            <v>504.06</v>
          </cell>
          <cell r="D77">
            <v>13797</v>
          </cell>
          <cell r="E77">
            <v>3236.3446800000002</v>
          </cell>
          <cell r="F77">
            <v>11262.290030000002</v>
          </cell>
          <cell r="G77">
            <v>4980.3871800000034</v>
          </cell>
          <cell r="H77"/>
          <cell r="I77"/>
          <cell r="J77">
            <v>7967.5130099999997</v>
          </cell>
          <cell r="K77">
            <v>2289.73162</v>
          </cell>
          <cell r="L77">
            <v>0</v>
          </cell>
          <cell r="M77">
            <v>1077.2041200000001</v>
          </cell>
          <cell r="N77">
            <v>11920.94938</v>
          </cell>
          <cell r="O77">
            <v>6107.7332999999999</v>
          </cell>
          <cell r="P77">
            <v>6009.1660100000008</v>
          </cell>
          <cell r="Q77">
            <v>13209.449999999999</v>
          </cell>
          <cell r="R77">
            <v>13429.51109</v>
          </cell>
          <cell r="S77">
            <v>30027.054050000002</v>
          </cell>
          <cell r="T77">
            <v>7370.3835199999994</v>
          </cell>
          <cell r="U77">
            <v>3306.80582</v>
          </cell>
          <cell r="V77">
            <v>11475.30485</v>
          </cell>
          <cell r="W77">
            <v>6527.3882100000001</v>
          </cell>
          <cell r="X77">
            <v>6218</v>
          </cell>
          <cell r="Y77">
            <v>639.93709000000001</v>
          </cell>
          <cell r="Z77">
            <v>222822.30496000004</v>
          </cell>
          <cell r="AA77">
            <v>53387.036700000004</v>
          </cell>
          <cell r="AB77"/>
          <cell r="AC77"/>
          <cell r="AD77">
            <v>0</v>
          </cell>
          <cell r="AE77">
            <v>2387.26181</v>
          </cell>
          <cell r="AF77">
            <v>3526.1320900000073</v>
          </cell>
          <cell r="AG77">
            <v>8251.5497799999976</v>
          </cell>
          <cell r="AH77">
            <v>2055.9599199999998</v>
          </cell>
          <cell r="AI77">
            <v>1237.3804700000001</v>
          </cell>
          <cell r="AJ77">
            <v>1590.76713</v>
          </cell>
          <cell r="AK77">
            <v>3246.6197499999998</v>
          </cell>
          <cell r="AL77">
            <v>9348.6465199999802</v>
          </cell>
          <cell r="AM77">
            <v>29757.058280000001</v>
          </cell>
          <cell r="AN77">
            <v>3775.2280299999998</v>
          </cell>
          <cell r="AO77">
            <v>912</v>
          </cell>
          <cell r="AP77">
            <v>510.65499999999997</v>
          </cell>
          <cell r="AQ77">
            <v>1068</v>
          </cell>
          <cell r="AR77">
            <v>90.876710000000003</v>
          </cell>
          <cell r="AS77">
            <v>3899.27592</v>
          </cell>
          <cell r="AT77"/>
          <cell r="AU77">
            <v>635.89601000000005</v>
          </cell>
          <cell r="AV77">
            <v>1390.48</v>
          </cell>
          <cell r="AW77">
            <v>13162.64214</v>
          </cell>
          <cell r="AX77">
            <v>24092.338530000001</v>
          </cell>
          <cell r="AY77"/>
          <cell r="AZ77">
            <v>0</v>
          </cell>
          <cell r="BA77">
            <v>0</v>
          </cell>
          <cell r="BB77">
            <v>548504.32370999991</v>
          </cell>
        </row>
        <row r="78">
          <cell r="C78">
            <v>144529.28</v>
          </cell>
          <cell r="D78">
            <v>115264</v>
          </cell>
          <cell r="E78">
            <v>17091.789559999997</v>
          </cell>
          <cell r="F78">
            <v>0</v>
          </cell>
          <cell r="G78">
            <v>0</v>
          </cell>
          <cell r="H78">
            <v>5389.9859200000001</v>
          </cell>
          <cell r="I78"/>
          <cell r="J78">
            <v>3769.5333100000003</v>
          </cell>
          <cell r="K78">
            <v>18696.092479999999</v>
          </cell>
          <cell r="L78">
            <v>0</v>
          </cell>
          <cell r="M78">
            <v>847.13070999999991</v>
          </cell>
          <cell r="N78">
            <v>2578.9824900000003</v>
          </cell>
          <cell r="O78"/>
          <cell r="P78">
            <v>2098.6634599999998</v>
          </cell>
          <cell r="Q78"/>
          <cell r="R78">
            <v>43766.477590000002</v>
          </cell>
          <cell r="S78"/>
          <cell r="T78">
            <v>1970.5350000000001</v>
          </cell>
          <cell r="U78">
            <v>2435.7586800000004</v>
          </cell>
          <cell r="V78">
            <v>229199.16813000001</v>
          </cell>
          <cell r="W78">
            <v>71356.861799999999</v>
          </cell>
          <cell r="X78">
            <v>1152</v>
          </cell>
          <cell r="Y78">
            <v>1101.9327699999999</v>
          </cell>
          <cell r="Z78">
            <v>127915.50670632329</v>
          </cell>
          <cell r="AA78">
            <v>0</v>
          </cell>
          <cell r="AB78"/>
          <cell r="AC78">
            <v>40458.85125</v>
          </cell>
          <cell r="AD78">
            <v>1161.5264400000001</v>
          </cell>
          <cell r="AE78">
            <v>797.87424999999996</v>
          </cell>
          <cell r="AF78">
            <v>2521.4069199999999</v>
          </cell>
          <cell r="AG78">
            <v>66336.046379999985</v>
          </cell>
          <cell r="AH78">
            <v>20284.483740000003</v>
          </cell>
          <cell r="AI78">
            <v>914.34907999999996</v>
          </cell>
          <cell r="AJ78">
            <v>34659.860739999996</v>
          </cell>
          <cell r="AK78"/>
          <cell r="AL78"/>
          <cell r="AM78">
            <v>6830.2741499999993</v>
          </cell>
          <cell r="AN78">
            <v>1877.31942</v>
          </cell>
          <cell r="AO78">
            <v>16804.939999999999</v>
          </cell>
          <cell r="AP78">
            <v>1012.85606</v>
          </cell>
          <cell r="AQ78"/>
          <cell r="AR78">
            <v>1187.5043799999999</v>
          </cell>
          <cell r="AS78">
            <v>4786.7213499999998</v>
          </cell>
          <cell r="AT78"/>
          <cell r="AU78">
            <v>580.52729999999997</v>
          </cell>
          <cell r="AV78">
            <v>791.73</v>
          </cell>
          <cell r="AW78">
            <v>5468.3700199999994</v>
          </cell>
          <cell r="AX78">
            <v>4156.1940000000004</v>
          </cell>
          <cell r="AY78"/>
          <cell r="AZ78">
            <v>0</v>
          </cell>
          <cell r="BA78">
            <v>1334.3523899999998</v>
          </cell>
          <cell r="BB78">
            <v>1001128.8864763231</v>
          </cell>
        </row>
        <row r="79">
          <cell r="C79"/>
          <cell r="D79"/>
          <cell r="E79">
            <v>0</v>
          </cell>
          <cell r="F79"/>
          <cell r="G79">
            <v>0</v>
          </cell>
          <cell r="H79"/>
          <cell r="I79"/>
          <cell r="J79"/>
          <cell r="K79">
            <v>0</v>
          </cell>
          <cell r="L79">
            <v>0</v>
          </cell>
          <cell r="M79"/>
          <cell r="N79"/>
          <cell r="O79"/>
          <cell r="P79">
            <v>0</v>
          </cell>
          <cell r="Q79"/>
          <cell r="R79"/>
          <cell r="S79"/>
          <cell r="T79"/>
          <cell r="U79"/>
          <cell r="V79"/>
          <cell r="W79">
            <v>0</v>
          </cell>
          <cell r="X79">
            <v>0</v>
          </cell>
          <cell r="Y79"/>
          <cell r="Z79"/>
          <cell r="AA79">
            <v>0</v>
          </cell>
          <cell r="AB79"/>
          <cell r="AC79"/>
          <cell r="AD79">
            <v>0</v>
          </cell>
          <cell r="AE79"/>
          <cell r="AF79"/>
          <cell r="AG79">
            <v>0</v>
          </cell>
          <cell r="AH79">
            <v>10.805909999999999</v>
          </cell>
          <cell r="AI79"/>
          <cell r="AJ79">
            <v>0</v>
          </cell>
          <cell r="AK79"/>
          <cell r="AL79"/>
          <cell r="AM79">
            <v>0</v>
          </cell>
          <cell r="AN79"/>
          <cell r="AO79">
            <v>0</v>
          </cell>
          <cell r="AP79">
            <v>0</v>
          </cell>
          <cell r="AQ79"/>
          <cell r="AR79"/>
          <cell r="AS79"/>
          <cell r="AT79"/>
          <cell r="AU79">
            <v>1588.4564700000001</v>
          </cell>
          <cell r="AV79"/>
          <cell r="AW79">
            <v>0</v>
          </cell>
          <cell r="AX79"/>
          <cell r="AY79"/>
          <cell r="AZ79">
            <v>0</v>
          </cell>
          <cell r="BA79"/>
          <cell r="BB79">
            <v>1599.2623800000001</v>
          </cell>
        </row>
        <row r="80">
          <cell r="C80"/>
          <cell r="D80"/>
          <cell r="E80">
            <v>0</v>
          </cell>
          <cell r="F80"/>
          <cell r="G80">
            <v>0</v>
          </cell>
          <cell r="H80"/>
          <cell r="I80">
            <v>3604.0140000000001</v>
          </cell>
          <cell r="J80">
            <v>0</v>
          </cell>
          <cell r="K80">
            <v>0</v>
          </cell>
          <cell r="L80">
            <v>7423.1419599999999</v>
          </cell>
          <cell r="M80"/>
          <cell r="N80"/>
          <cell r="O80"/>
          <cell r="P80">
            <v>0</v>
          </cell>
          <cell r="Q80"/>
          <cell r="R80"/>
          <cell r="S80">
            <v>0</v>
          </cell>
          <cell r="T80"/>
          <cell r="U80"/>
          <cell r="V80"/>
          <cell r="W80">
            <v>0</v>
          </cell>
          <cell r="X80">
            <v>0</v>
          </cell>
          <cell r="Y80">
            <v>0</v>
          </cell>
          <cell r="Z80"/>
          <cell r="AA80">
            <v>0</v>
          </cell>
          <cell r="AB80"/>
          <cell r="AC80"/>
          <cell r="AD80">
            <v>0</v>
          </cell>
          <cell r="AE80"/>
          <cell r="AF80"/>
          <cell r="AG80">
            <v>0</v>
          </cell>
          <cell r="AH80"/>
          <cell r="AI80"/>
          <cell r="AJ80">
            <v>0</v>
          </cell>
          <cell r="AK80">
            <v>51.769709999999996</v>
          </cell>
          <cell r="AL80"/>
          <cell r="AM80">
            <v>0</v>
          </cell>
          <cell r="AN80"/>
          <cell r="AO80">
            <v>0</v>
          </cell>
          <cell r="AP80">
            <v>0</v>
          </cell>
          <cell r="AQ80"/>
          <cell r="AR80"/>
          <cell r="AS80"/>
          <cell r="AT80"/>
          <cell r="AU80">
            <v>0</v>
          </cell>
          <cell r="AV80"/>
          <cell r="AW80">
            <v>0</v>
          </cell>
          <cell r="AX80"/>
          <cell r="AY80">
            <v>1208.70075</v>
          </cell>
          <cell r="AZ80">
            <v>0</v>
          </cell>
          <cell r="BA80">
            <v>-2686.4016200000001</v>
          </cell>
          <cell r="BB80">
            <v>9601.2248</v>
          </cell>
        </row>
        <row r="81">
          <cell r="C81">
            <v>266143.85893000511</v>
          </cell>
          <cell r="D81">
            <v>190128</v>
          </cell>
          <cell r="E81">
            <v>371558.13147000002</v>
          </cell>
          <cell r="F81"/>
          <cell r="G81">
            <v>213678.55383048733</v>
          </cell>
          <cell r="H81">
            <v>336177.92760000005</v>
          </cell>
          <cell r="I81">
            <v>23597.770479999999</v>
          </cell>
          <cell r="J81">
            <v>70322.806571300011</v>
          </cell>
          <cell r="K81">
            <v>29820.183559999998</v>
          </cell>
          <cell r="L81">
            <v>61545.126594999994</v>
          </cell>
          <cell r="M81">
            <v>22700.72466</v>
          </cell>
          <cell r="N81">
            <v>181869.27588999999</v>
          </cell>
          <cell r="O81">
            <v>20118.268230400001</v>
          </cell>
          <cell r="P81">
            <v>59587.911510000005</v>
          </cell>
          <cell r="Q81"/>
          <cell r="R81">
            <v>120612.98298999997</v>
          </cell>
          <cell r="S81">
            <v>55856.020439952546</v>
          </cell>
          <cell r="T81">
            <v>63220.23977</v>
          </cell>
          <cell r="U81">
            <v>134395.44714999993</v>
          </cell>
          <cell r="V81">
            <v>169354.28210000001</v>
          </cell>
          <cell r="W81">
            <v>205263.81285000005</v>
          </cell>
          <cell r="X81">
            <v>30305</v>
          </cell>
          <cell r="Y81">
            <v>12415.025520000001</v>
          </cell>
          <cell r="Z81">
            <v>272489.38104418677</v>
          </cell>
          <cell r="AA81">
            <v>29213.226960000004</v>
          </cell>
          <cell r="AB81">
            <v>5900.3716499999991</v>
          </cell>
          <cell r="AC81">
            <v>29922.432207439095</v>
          </cell>
          <cell r="AD81">
            <v>369153.91755999986</v>
          </cell>
          <cell r="AE81">
            <v>33977.784399999997</v>
          </cell>
          <cell r="AF81">
            <v>58789.136869999995</v>
          </cell>
          <cell r="AG81">
            <v>75852.15158000002</v>
          </cell>
          <cell r="AH81">
            <v>78082.212269999989</v>
          </cell>
          <cell r="AI81">
            <v>1340.7388000000003</v>
          </cell>
          <cell r="AJ81">
            <v>117562.93278</v>
          </cell>
          <cell r="AK81">
            <v>13608.853789999999</v>
          </cell>
          <cell r="AL81">
            <v>116467.61092000002</v>
          </cell>
          <cell r="AM81">
            <v>481736.64448000002</v>
          </cell>
          <cell r="AN81">
            <v>34911.253740000007</v>
          </cell>
          <cell r="AO81">
            <v>12965.14</v>
          </cell>
          <cell r="AP81">
            <v>6518.0300399999996</v>
          </cell>
          <cell r="AQ81"/>
          <cell r="AR81">
            <v>38407.908090000004</v>
          </cell>
          <cell r="AS81">
            <v>113262.99645000001</v>
          </cell>
          <cell r="AT81">
            <v>675269.64760000003</v>
          </cell>
          <cell r="AU81">
            <v>6092.64948</v>
          </cell>
          <cell r="AV81">
            <v>119698.79</v>
          </cell>
          <cell r="AW81">
            <v>736014.02959000051</v>
          </cell>
          <cell r="AX81">
            <v>221641.58588</v>
          </cell>
          <cell r="AY81">
            <v>12257.260310000001</v>
          </cell>
          <cell r="AZ81">
            <v>-3202.7328900000007</v>
          </cell>
          <cell r="BA81">
            <v>26271.817440000003</v>
          </cell>
          <cell r="BB81">
            <v>6322877.121188771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237.82577000002493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5966853.9862500001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-9.0670300000000008</v>
          </cell>
          <cell r="AE82">
            <v>0</v>
          </cell>
          <cell r="AF82">
            <v>0</v>
          </cell>
          <cell r="AG82">
            <v>0</v>
          </cell>
          <cell r="AH82">
            <v>1600817.3718600001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10008.126560000001</v>
          </cell>
          <cell r="AV82">
            <v>110.79</v>
          </cell>
          <cell r="AW82">
            <v>2.0350000000000001</v>
          </cell>
          <cell r="AX82">
            <v>12931042.49185</v>
          </cell>
          <cell r="AY82">
            <v>0</v>
          </cell>
          <cell r="AZ82">
            <v>0</v>
          </cell>
          <cell r="BA82">
            <v>210</v>
          </cell>
          <cell r="BB82">
            <v>20509273.560260002</v>
          </cell>
        </row>
        <row r="86">
          <cell r="C86">
            <v>119738.13462000157</v>
          </cell>
          <cell r="D86">
            <v>451174</v>
          </cell>
          <cell r="E86">
            <v>576096.50192999956</v>
          </cell>
          <cell r="F86">
            <v>162744.68640556675</v>
          </cell>
          <cell r="G86">
            <v>380955.88310718146</v>
          </cell>
          <cell r="H86">
            <v>66307.149210000032</v>
          </cell>
          <cell r="I86">
            <v>35518.97506818184</v>
          </cell>
          <cell r="J86">
            <v>132869.91345893987</v>
          </cell>
          <cell r="K86">
            <v>70416.297302399995</v>
          </cell>
          <cell r="L86">
            <v>43061.837401799996</v>
          </cell>
          <cell r="M86">
            <v>10032.572323452696</v>
          </cell>
          <cell r="N86">
            <v>117142.13324520057</v>
          </cell>
          <cell r="O86">
            <v>33815.228801295416</v>
          </cell>
          <cell r="P86">
            <v>39692.103400002045</v>
          </cell>
          <cell r="Q86">
            <v>0</v>
          </cell>
          <cell r="R86">
            <v>29179.414114200044</v>
          </cell>
          <cell r="S86">
            <v>202434.6595677622</v>
          </cell>
          <cell r="T86">
            <v>89024.199560099994</v>
          </cell>
          <cell r="U86">
            <v>54078.333029000016</v>
          </cell>
          <cell r="V86">
            <v>85073.016123899724</v>
          </cell>
          <cell r="W86">
            <v>42628.066574545439</v>
          </cell>
          <cell r="X86">
            <v>76672</v>
          </cell>
          <cell r="Y86">
            <v>13287.387107272727</v>
          </cell>
          <cell r="Z86">
            <v>366697.40547825024</v>
          </cell>
          <cell r="AA86">
            <v>170068.99287667705</v>
          </cell>
          <cell r="AB86">
            <v>0</v>
          </cell>
          <cell r="AC86">
            <v>21038.569983900001</v>
          </cell>
          <cell r="AD86">
            <v>42656.687150154583</v>
          </cell>
          <cell r="AE86">
            <v>22563.285078599998</v>
          </cell>
          <cell r="AF86">
            <v>66518.766258209944</v>
          </cell>
          <cell r="AG86">
            <v>123462.4522291001</v>
          </cell>
          <cell r="AH86">
            <v>26620.450403400042</v>
          </cell>
          <cell r="AI86">
            <v>0</v>
          </cell>
          <cell r="AJ86">
            <v>46829.019336590951</v>
          </cell>
          <cell r="AK86">
            <v>20604.395334600002</v>
          </cell>
          <cell r="AL86">
            <v>108099.81</v>
          </cell>
          <cell r="AM86">
            <v>18814.559602513502</v>
          </cell>
          <cell r="AN86">
            <v>47224.226945700015</v>
          </cell>
          <cell r="AO86">
            <v>0</v>
          </cell>
          <cell r="AP86">
            <v>38006.752026912269</v>
          </cell>
          <cell r="AQ86">
            <v>14079</v>
          </cell>
          <cell r="AR86">
            <v>8228.5954200000087</v>
          </cell>
          <cell r="AS86">
            <v>37289.691022500003</v>
          </cell>
          <cell r="AT86">
            <v>93216.060441000009</v>
          </cell>
          <cell r="AU86">
            <v>2771.268576299994</v>
          </cell>
          <cell r="AV86">
            <v>0</v>
          </cell>
          <cell r="AW86">
            <v>25291.565009090962</v>
          </cell>
          <cell r="AX86">
            <v>395536.20583838352</v>
          </cell>
          <cell r="AY86">
            <v>30514.62</v>
          </cell>
          <cell r="AZ86">
            <v>0</v>
          </cell>
          <cell r="BA86">
            <v>61750.129738499956</v>
          </cell>
          <cell r="BB86">
            <v>4619825.0011011865</v>
          </cell>
        </row>
        <row r="92">
          <cell r="C92">
            <v>29952.28</v>
          </cell>
          <cell r="D92">
            <v>12213</v>
          </cell>
          <cell r="E92">
            <v>21400.448</v>
          </cell>
          <cell r="F92">
            <v>3822.8679200000001</v>
          </cell>
          <cell r="G92">
            <v>193.92295000000001</v>
          </cell>
          <cell r="H92">
            <v>12109.60698</v>
          </cell>
          <cell r="I92">
            <v>5548.2570300000007</v>
          </cell>
          <cell r="J92">
            <v>8481.09</v>
          </cell>
          <cell r="K92">
            <v>0</v>
          </cell>
          <cell r="L92">
            <v>7323.165</v>
          </cell>
          <cell r="M92">
            <v>560.59500000000003</v>
          </cell>
          <cell r="N92">
            <v>2211.3139999999999</v>
          </cell>
          <cell r="O92">
            <v>8326.6222799999996</v>
          </cell>
          <cell r="P92">
            <v>850.2</v>
          </cell>
          <cell r="Q92">
            <v>7271.88</v>
          </cell>
          <cell r="R92">
            <v>3821.55</v>
          </cell>
          <cell r="S92">
            <v>5862.0619999999999</v>
          </cell>
          <cell r="T92">
            <v>567.17100000000005</v>
          </cell>
          <cell r="U92">
            <v>4016.7</v>
          </cell>
          <cell r="V92">
            <v>26783.214</v>
          </cell>
          <cell r="W92">
            <v>894.65</v>
          </cell>
          <cell r="X92">
            <v>0</v>
          </cell>
          <cell r="Y92">
            <v>1770.2339999999999</v>
          </cell>
          <cell r="Z92">
            <v>31682.247199999998</v>
          </cell>
          <cell r="AA92">
            <v>20337.489960000003</v>
          </cell>
          <cell r="AB92">
            <v>149.685</v>
          </cell>
          <cell r="AC92">
            <v>4870.7535699999999</v>
          </cell>
          <cell r="AD92">
            <v>1176.1422399999999</v>
          </cell>
          <cell r="AE92">
            <v>1819.098</v>
          </cell>
          <cell r="AF92">
            <v>8373.73</v>
          </cell>
          <cell r="AG92">
            <v>8834.8337599999995</v>
          </cell>
          <cell r="AH92">
            <v>2152.8119999999999</v>
          </cell>
          <cell r="AI92">
            <v>93.64</v>
          </cell>
          <cell r="AJ92">
            <v>7191.625</v>
          </cell>
          <cell r="AK92">
            <v>3132.7811499999998</v>
          </cell>
          <cell r="AL92">
            <v>4013.4319999999998</v>
          </cell>
          <cell r="AM92">
            <v>13162.27</v>
          </cell>
          <cell r="AN92">
            <v>2955.6320000000001</v>
          </cell>
          <cell r="AO92">
            <v>408.14</v>
          </cell>
          <cell r="AP92">
            <v>1580.2180000000001</v>
          </cell>
          <cell r="AQ92">
            <v>63</v>
          </cell>
          <cell r="AR92">
            <v>2075.625</v>
          </cell>
          <cell r="AS92">
            <v>15212.166999999999</v>
          </cell>
          <cell r="AT92">
            <v>2001.5409999999999</v>
          </cell>
          <cell r="AU92">
            <v>289.154</v>
          </cell>
          <cell r="AV92">
            <v>384.2</v>
          </cell>
          <cell r="AW92">
            <v>15805.700500000001</v>
          </cell>
          <cell r="AX92">
            <v>48264.72913</v>
          </cell>
          <cell r="AY92">
            <v>0</v>
          </cell>
          <cell r="AZ92">
            <v>77.412000000000006</v>
          </cell>
          <cell r="BA92">
            <v>1175.5039999999999</v>
          </cell>
          <cell r="BB92">
            <v>361264.39267000003</v>
          </cell>
        </row>
        <row r="96">
          <cell r="C96">
            <v>492724.63</v>
          </cell>
          <cell r="D96"/>
          <cell r="E96">
            <v>1015955.13</v>
          </cell>
          <cell r="F96">
            <v>97487.72752</v>
          </cell>
          <cell r="G96">
            <v>208994.04175999999</v>
          </cell>
          <cell r="H96">
            <v>50204.123749999999</v>
          </cell>
          <cell r="I96">
            <v>15400</v>
          </cell>
          <cell r="J96">
            <v>2950</v>
          </cell>
          <cell r="K96">
            <v>18318.474670000003</v>
          </cell>
          <cell r="L96">
            <v>22672.75</v>
          </cell>
          <cell r="M96">
            <v>11266.828890000001</v>
          </cell>
          <cell r="N96">
            <v>23232.7778</v>
          </cell>
          <cell r="O96">
            <v>26483</v>
          </cell>
          <cell r="P96">
            <v>26000</v>
          </cell>
          <cell r="Q96">
            <v>151.41999999999999</v>
          </cell>
          <cell r="R96">
            <v>37500</v>
          </cell>
          <cell r="S96"/>
          <cell r="T96">
            <v>50000</v>
          </cell>
          <cell r="U96">
            <v>5</v>
          </cell>
          <cell r="V96"/>
          <cell r="W96">
            <v>4455.2510400000001</v>
          </cell>
          <cell r="X96">
            <v>0</v>
          </cell>
          <cell r="Y96"/>
          <cell r="Z96">
            <v>361487.28198999999</v>
          </cell>
          <cell r="AA96">
            <v>324.03498999999999</v>
          </cell>
          <cell r="AB96">
            <v>32.858129999999996</v>
          </cell>
          <cell r="AC96">
            <v>21090</v>
          </cell>
          <cell r="AD96"/>
          <cell r="AE96"/>
          <cell r="AF96">
            <v>31694.331399999999</v>
          </cell>
          <cell r="AG96">
            <v>2.51885</v>
          </cell>
          <cell r="AH96">
            <v>75.874089999999995</v>
          </cell>
          <cell r="AI96">
            <v>12300</v>
          </cell>
          <cell r="AJ96">
            <v>24.570610000000002</v>
          </cell>
          <cell r="AK96"/>
          <cell r="AL96"/>
          <cell r="AM96"/>
          <cell r="AN96">
            <v>1.7102999999999999</v>
          </cell>
          <cell r="AO96">
            <v>0</v>
          </cell>
          <cell r="AP96">
            <v>17764.900000000001</v>
          </cell>
          <cell r="AQ96"/>
          <cell r="AR96">
            <v>12050</v>
          </cell>
          <cell r="AS96">
            <v>30529.785</v>
          </cell>
          <cell r="AT96"/>
          <cell r="AU96">
            <v>0</v>
          </cell>
          <cell r="AV96"/>
          <cell r="AW96">
            <v>1354079.57522</v>
          </cell>
          <cell r="AX96">
            <v>131000</v>
          </cell>
          <cell r="AY96"/>
          <cell r="AZ96">
            <v>0</v>
          </cell>
          <cell r="BA96">
            <v>21105.001749999999</v>
          </cell>
          <cell r="BB96">
            <v>4097363.5977599998</v>
          </cell>
        </row>
        <row r="97">
          <cell r="C97">
            <v>51436.82</v>
          </cell>
          <cell r="D97">
            <v>188619</v>
          </cell>
          <cell r="E97">
            <v>4695689.5713400003</v>
          </cell>
          <cell r="F97">
            <v>282341.52958999999</v>
          </cell>
          <cell r="G97">
            <v>5193044.86864</v>
          </cell>
          <cell r="H97">
            <v>40000</v>
          </cell>
          <cell r="I97">
            <v>212049.34928999998</v>
          </cell>
          <cell r="J97">
            <v>241508.63249000002</v>
          </cell>
          <cell r="K97">
            <v>903908.77700999996</v>
          </cell>
          <cell r="L97">
            <v>0</v>
          </cell>
          <cell r="M97">
            <v>0</v>
          </cell>
          <cell r="N97">
            <v>30899.900799999999</v>
          </cell>
          <cell r="O97">
            <v>7483.1054999999988</v>
          </cell>
          <cell r="P97">
            <v>836868.2642900002</v>
          </cell>
          <cell r="Q97">
            <v>366724.39999999979</v>
          </cell>
          <cell r="R97">
            <v>253567.20152000003</v>
          </cell>
          <cell r="S97">
            <v>632383.93923999998</v>
          </cell>
          <cell r="T97">
            <v>0</v>
          </cell>
          <cell r="U97">
            <v>331904.62218000001</v>
          </cell>
          <cell r="V97">
            <v>469122.30702999997</v>
          </cell>
          <cell r="W97">
            <v>23000</v>
          </cell>
          <cell r="X97">
            <v>33314</v>
          </cell>
          <cell r="Y97">
            <v>330610.27192000009</v>
          </cell>
          <cell r="Z97">
            <v>3517994.5503400001</v>
          </cell>
          <cell r="AA97">
            <v>507324.89215999999</v>
          </cell>
          <cell r="AB97">
            <v>63421.498810000005</v>
          </cell>
          <cell r="AC97">
            <v>0</v>
          </cell>
          <cell r="AD97">
            <v>92497.622220000019</v>
          </cell>
          <cell r="AE97">
            <v>16935.83006</v>
          </cell>
          <cell r="AF97">
            <v>188800.46459000002</v>
          </cell>
          <cell r="AG97">
            <v>98428</v>
          </cell>
          <cell r="AH97">
            <v>17355.872429999999</v>
          </cell>
          <cell r="AI97">
            <v>5225.5189099999998</v>
          </cell>
          <cell r="AJ97">
            <v>36459.510090000003</v>
          </cell>
          <cell r="AK97">
            <v>16927.67395</v>
          </cell>
          <cell r="AL97">
            <v>50111.403760000001</v>
          </cell>
          <cell r="AM97">
            <v>3459224.0704899998</v>
          </cell>
          <cell r="AN97">
            <v>34611.503850000001</v>
          </cell>
          <cell r="AO97">
            <v>46766.63</v>
          </cell>
          <cell r="AP97">
            <v>40005.491860000002</v>
          </cell>
          <cell r="AQ97">
            <v>215556</v>
          </cell>
          <cell r="AR97">
            <v>158933.68776</v>
          </cell>
          <cell r="AS97">
            <v>0</v>
          </cell>
          <cell r="AT97">
            <v>15017.208470000001</v>
          </cell>
          <cell r="AU97">
            <v>27747.843720000001</v>
          </cell>
          <cell r="AV97">
            <v>17575.82</v>
          </cell>
          <cell r="AW97">
            <v>0</v>
          </cell>
          <cell r="AX97">
            <v>1305547.3242599999</v>
          </cell>
          <cell r="AY97">
            <v>160141.10640000002</v>
          </cell>
          <cell r="AZ97">
            <v>164.23500000000001</v>
          </cell>
          <cell r="BA97">
            <v>4.8449999999999998</v>
          </cell>
          <cell r="BB97">
            <v>25217255.164969999</v>
          </cell>
        </row>
        <row r="100">
          <cell r="C100"/>
          <cell r="D100">
            <v>8479</v>
          </cell>
          <cell r="E100">
            <v>503698.46385</v>
          </cell>
          <cell r="F100">
            <v>5582.2563099999998</v>
          </cell>
          <cell r="G100"/>
          <cell r="H100"/>
          <cell r="I100">
            <v>620.24696999999992</v>
          </cell>
          <cell r="J100">
            <v>644.35457999999994</v>
          </cell>
          <cell r="K100">
            <v>3075.2058500000003</v>
          </cell>
          <cell r="L100">
            <v>0</v>
          </cell>
          <cell r="M100"/>
          <cell r="N100"/>
          <cell r="O100">
            <v>89.2</v>
          </cell>
          <cell r="P100">
            <v>64493.325949999999</v>
          </cell>
          <cell r="Q100">
            <v>24786.03</v>
          </cell>
          <cell r="R100"/>
          <cell r="S100">
            <v>6984.9753099999998</v>
          </cell>
          <cell r="T100"/>
          <cell r="U100">
            <v>21880.659620000002</v>
          </cell>
          <cell r="V100">
            <v>8104.4704699999993</v>
          </cell>
          <cell r="W100">
            <v>0</v>
          </cell>
          <cell r="X100">
            <v>0</v>
          </cell>
          <cell r="Y100">
            <v>3679.4010899999998</v>
          </cell>
          <cell r="Z100">
            <v>348921.45524000004</v>
          </cell>
          <cell r="AA100">
            <v>89837.917069999996</v>
          </cell>
          <cell r="AB100">
            <v>25379.053329999999</v>
          </cell>
          <cell r="AC100"/>
          <cell r="AD100">
            <v>1120.3641299999999</v>
          </cell>
          <cell r="AE100">
            <v>3553.0154300000004</v>
          </cell>
          <cell r="AF100">
            <v>192247.43057</v>
          </cell>
          <cell r="AG100">
            <v>0</v>
          </cell>
          <cell r="AH100">
            <v>124.30421000000001</v>
          </cell>
          <cell r="AI100">
            <v>6.1855799999999999</v>
          </cell>
          <cell r="AJ100">
            <v>3139.15056</v>
          </cell>
          <cell r="AK100"/>
          <cell r="AL100"/>
          <cell r="AM100">
            <v>39929.759760000001</v>
          </cell>
          <cell r="AN100">
            <v>27</v>
          </cell>
          <cell r="AO100">
            <v>42547.6</v>
          </cell>
          <cell r="AP100">
            <v>4654.9072400000005</v>
          </cell>
          <cell r="AQ100">
            <v>12517</v>
          </cell>
          <cell r="AR100">
            <v>27804.16244</v>
          </cell>
          <cell r="AS100"/>
          <cell r="AT100"/>
          <cell r="AU100">
            <v>97.930429999999987</v>
          </cell>
          <cell r="AV100"/>
          <cell r="AW100">
            <v>0</v>
          </cell>
          <cell r="AX100">
            <v>172999.96904</v>
          </cell>
          <cell r="AY100"/>
          <cell r="AZ100">
            <v>0</v>
          </cell>
          <cell r="BA100"/>
          <cell r="BB100">
            <v>1617024.7950300002</v>
          </cell>
        </row>
        <row r="101">
          <cell r="C101"/>
          <cell r="D101">
            <v>502</v>
          </cell>
          <cell r="E101">
            <v>14734.395769999999</v>
          </cell>
          <cell r="F101"/>
          <cell r="G101"/>
          <cell r="H101"/>
          <cell r="I101"/>
          <cell r="J101">
            <v>16272.10548</v>
          </cell>
          <cell r="K101">
            <v>150089.62224000003</v>
          </cell>
          <cell r="L101">
            <v>0</v>
          </cell>
          <cell r="M101"/>
          <cell r="N101"/>
          <cell r="O101">
            <v>12</v>
          </cell>
          <cell r="P101">
            <v>33.610910000000004</v>
          </cell>
          <cell r="Q101">
            <v>527.38</v>
          </cell>
          <cell r="R101"/>
          <cell r="S101">
            <v>586.39188999999999</v>
          </cell>
          <cell r="T101"/>
          <cell r="U101">
            <v>95.450289999999995</v>
          </cell>
          <cell r="V101">
            <v>325.80687</v>
          </cell>
          <cell r="W101">
            <v>0</v>
          </cell>
          <cell r="X101">
            <v>0</v>
          </cell>
          <cell r="Y101">
            <v>51104.4516</v>
          </cell>
          <cell r="Z101">
            <v>303450.86740999995</v>
          </cell>
          <cell r="AA101">
            <v>3363.78559</v>
          </cell>
          <cell r="AB101">
            <v>1054.3794700000001</v>
          </cell>
          <cell r="AC101">
            <v>35696.42757</v>
          </cell>
          <cell r="AD101">
            <v>89.328450000000004</v>
          </cell>
          <cell r="AE101">
            <v>3.5</v>
          </cell>
          <cell r="AF101">
            <v>51910.608039999999</v>
          </cell>
          <cell r="AG101">
            <v>0</v>
          </cell>
          <cell r="AH101"/>
          <cell r="AI101"/>
          <cell r="AJ101">
            <v>0</v>
          </cell>
          <cell r="AK101"/>
          <cell r="AL101"/>
          <cell r="AM101">
            <v>3226.80879</v>
          </cell>
          <cell r="AN101">
            <v>179.95487</v>
          </cell>
          <cell r="AO101">
            <v>4726.71</v>
          </cell>
          <cell r="AP101">
            <v>1746.8708499999998</v>
          </cell>
          <cell r="AQ101">
            <v>3903</v>
          </cell>
          <cell r="AR101">
            <v>47.942749999999997</v>
          </cell>
          <cell r="AS101"/>
          <cell r="AT101"/>
          <cell r="AU101">
            <v>713.31052</v>
          </cell>
          <cell r="AV101"/>
          <cell r="AW101">
            <v>0</v>
          </cell>
          <cell r="AX101">
            <v>1180.66382</v>
          </cell>
          <cell r="AY101"/>
          <cell r="AZ101">
            <v>0</v>
          </cell>
          <cell r="BA101"/>
          <cell r="BB101">
            <v>645577.37318000011</v>
          </cell>
        </row>
        <row r="102">
          <cell r="C102"/>
          <cell r="D102"/>
          <cell r="E102">
            <v>0</v>
          </cell>
          <cell r="F102"/>
          <cell r="G102"/>
          <cell r="H102"/>
          <cell r="I102"/>
          <cell r="J102">
            <v>9.2434599999999989</v>
          </cell>
          <cell r="K102">
            <v>0</v>
          </cell>
          <cell r="L102">
            <v>0</v>
          </cell>
          <cell r="M102"/>
          <cell r="N102"/>
          <cell r="O102"/>
          <cell r="P102">
            <v>0</v>
          </cell>
          <cell r="Q102">
            <v>163.16999999999999</v>
          </cell>
          <cell r="R102"/>
          <cell r="S102">
            <v>976.37621000000001</v>
          </cell>
          <cell r="T102"/>
          <cell r="U102">
            <v>11.66652</v>
          </cell>
          <cell r="V102"/>
          <cell r="W102">
            <v>0</v>
          </cell>
          <cell r="X102">
            <v>0</v>
          </cell>
          <cell r="Y102">
            <v>280.15445</v>
          </cell>
          <cell r="Z102">
            <v>3771.8627699999997</v>
          </cell>
          <cell r="AA102">
            <v>151.66929999999999</v>
          </cell>
          <cell r="AB102">
            <v>17.027080000000002</v>
          </cell>
          <cell r="AC102">
            <v>1928.40265</v>
          </cell>
          <cell r="AD102">
            <v>0</v>
          </cell>
          <cell r="AE102">
            <v>214.18482999999998</v>
          </cell>
          <cell r="AF102">
            <v>5504.5345099999995</v>
          </cell>
          <cell r="AG102">
            <v>0</v>
          </cell>
          <cell r="AH102"/>
          <cell r="AI102">
            <v>10.88611</v>
          </cell>
          <cell r="AJ102">
            <v>1061.61789</v>
          </cell>
          <cell r="AK102"/>
          <cell r="AL102"/>
          <cell r="AM102">
            <v>269.72402</v>
          </cell>
          <cell r="AN102"/>
          <cell r="AO102">
            <v>288.85000000000002</v>
          </cell>
          <cell r="AP102">
            <v>0</v>
          </cell>
          <cell r="AQ102"/>
          <cell r="AR102">
            <v>78.572039999999987</v>
          </cell>
          <cell r="AS102"/>
          <cell r="AT102"/>
          <cell r="AU102">
            <v>1.3129999999999997</v>
          </cell>
          <cell r="AV102"/>
          <cell r="AW102">
            <v>0</v>
          </cell>
          <cell r="AX102">
            <v>5246.6770699999997</v>
          </cell>
          <cell r="AY102"/>
          <cell r="AZ102">
            <v>0</v>
          </cell>
          <cell r="BA102"/>
          <cell r="BB102">
            <v>19985.931909999999</v>
          </cell>
        </row>
        <row r="103">
          <cell r="C103">
            <v>835197.72</v>
          </cell>
          <cell r="D103">
            <v>957212</v>
          </cell>
          <cell r="E103">
            <v>0</v>
          </cell>
          <cell r="F103">
            <v>488701.11004000006</v>
          </cell>
          <cell r="G103">
            <v>646285.34314000001</v>
          </cell>
          <cell r="H103">
            <v>464333.21529999992</v>
          </cell>
          <cell r="I103">
            <v>13190.329819999999</v>
          </cell>
          <cell r="J103">
            <v>658049.17154999997</v>
          </cell>
          <cell r="K103">
            <v>0</v>
          </cell>
          <cell r="L103">
            <v>297207.49873399996</v>
          </cell>
          <cell r="M103">
            <v>120003.20423999999</v>
          </cell>
          <cell r="N103">
            <v>305970.05559</v>
          </cell>
          <cell r="O103">
            <v>596398.39435999969</v>
          </cell>
          <cell r="P103">
            <v>0</v>
          </cell>
          <cell r="Q103">
            <v>393700.45</v>
          </cell>
          <cell r="R103">
            <v>521780.37903000007</v>
          </cell>
          <cell r="S103">
            <v>1525851.7738399999</v>
          </cell>
          <cell r="T103">
            <v>399042.90114000003</v>
          </cell>
          <cell r="U103">
            <v>0</v>
          </cell>
          <cell r="V103">
            <v>974226.05718999996</v>
          </cell>
          <cell r="W103">
            <v>280747.17464999994</v>
          </cell>
          <cell r="X103">
            <v>871512</v>
          </cell>
          <cell r="Y103">
            <v>800.09653000000003</v>
          </cell>
          <cell r="Z103">
            <v>0</v>
          </cell>
          <cell r="AA103">
            <v>111061.93598000001</v>
          </cell>
          <cell r="AB103">
            <v>2683.0305199999998</v>
          </cell>
          <cell r="AC103">
            <v>93341.782459999988</v>
          </cell>
          <cell r="AD103">
            <v>103331.61434000001</v>
          </cell>
          <cell r="AE103">
            <v>37733.22075</v>
          </cell>
          <cell r="AF103">
            <v>0</v>
          </cell>
          <cell r="AG103">
            <v>705790.57372999983</v>
          </cell>
          <cell r="AH103">
            <v>27665.94643</v>
          </cell>
          <cell r="AI103">
            <v>84546.977440000002</v>
          </cell>
          <cell r="AJ103">
            <v>26843.704959999999</v>
          </cell>
          <cell r="AK103">
            <v>246550.86971000003</v>
          </cell>
          <cell r="AL103">
            <v>364944.06342999992</v>
          </cell>
          <cell r="AM103">
            <v>0</v>
          </cell>
          <cell r="AN103">
            <v>72963.407439999995</v>
          </cell>
          <cell r="AO103">
            <v>0</v>
          </cell>
          <cell r="AP103">
            <v>194823.50942999998</v>
          </cell>
          <cell r="AQ103">
            <v>0</v>
          </cell>
          <cell r="AR103">
            <v>0</v>
          </cell>
          <cell r="AS103">
            <v>287779.12988000002</v>
          </cell>
          <cell r="AT103">
            <v>870524.97175999999</v>
          </cell>
          <cell r="AU103">
            <v>24468.601780000001</v>
          </cell>
          <cell r="AV103">
            <v>218568.08</v>
          </cell>
          <cell r="AW103">
            <v>661582.89209000021</v>
          </cell>
          <cell r="AX103">
            <v>0</v>
          </cell>
          <cell r="AY103">
            <v>214.35848999999999</v>
          </cell>
          <cell r="AZ103">
            <v>203030.92289000005</v>
          </cell>
          <cell r="BA103">
            <v>25021.632189999997</v>
          </cell>
          <cell r="BB103">
            <v>14713680.100853996</v>
          </cell>
        </row>
        <row r="109">
          <cell r="C109">
            <v>350000</v>
          </cell>
          <cell r="D109">
            <v>0</v>
          </cell>
          <cell r="E109">
            <v>831282.6</v>
          </cell>
          <cell r="F109">
            <v>58343.4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1239626</v>
          </cell>
        </row>
        <row r="114">
          <cell r="C114"/>
          <cell r="D114"/>
          <cell r="E114">
            <v>0</v>
          </cell>
          <cell r="F114"/>
          <cell r="G114"/>
          <cell r="H114"/>
          <cell r="I114"/>
          <cell r="J114"/>
          <cell r="K114"/>
          <cell r="L114">
            <v>0</v>
          </cell>
          <cell r="M114"/>
          <cell r="N114"/>
          <cell r="O114"/>
          <cell r="P114">
            <v>0</v>
          </cell>
          <cell r="Q114"/>
          <cell r="R114"/>
          <cell r="S114"/>
          <cell r="T114"/>
          <cell r="U114"/>
          <cell r="V114"/>
          <cell r="W114"/>
          <cell r="X114">
            <v>0</v>
          </cell>
          <cell r="Y114"/>
          <cell r="Z114"/>
          <cell r="AA114"/>
          <cell r="AB114"/>
          <cell r="AC114"/>
          <cell r="AD114"/>
          <cell r="AE114"/>
          <cell r="AF114"/>
          <cell r="AG114">
            <v>0</v>
          </cell>
          <cell r="AH114"/>
          <cell r="AI114"/>
          <cell r="AJ114"/>
          <cell r="AK114"/>
          <cell r="AL114"/>
          <cell r="AM114"/>
          <cell r="AN114"/>
          <cell r="AO114">
            <v>0</v>
          </cell>
          <cell r="AP114"/>
          <cell r="AQ114"/>
          <cell r="AR114">
            <v>0</v>
          </cell>
          <cell r="AS114"/>
          <cell r="AT114"/>
          <cell r="AU114">
            <v>0</v>
          </cell>
          <cell r="AV114"/>
          <cell r="AW114">
            <v>0</v>
          </cell>
          <cell r="AX114"/>
          <cell r="AY114"/>
          <cell r="AZ114">
            <v>0</v>
          </cell>
          <cell r="BA114"/>
          <cell r="BB114">
            <v>0</v>
          </cell>
        </row>
        <row r="115">
          <cell r="C115"/>
          <cell r="D115"/>
          <cell r="E115">
            <v>0</v>
          </cell>
          <cell r="F115"/>
          <cell r="G115"/>
          <cell r="H115"/>
          <cell r="I115"/>
          <cell r="J115"/>
          <cell r="K115"/>
          <cell r="L115">
            <v>0</v>
          </cell>
          <cell r="M115"/>
          <cell r="N115"/>
          <cell r="O115"/>
          <cell r="P115">
            <v>0</v>
          </cell>
          <cell r="Q115"/>
          <cell r="R115"/>
          <cell r="S115"/>
          <cell r="T115"/>
          <cell r="U115"/>
          <cell r="V115"/>
          <cell r="W115"/>
          <cell r="X115">
            <v>0</v>
          </cell>
          <cell r="Y115"/>
          <cell r="Z115"/>
          <cell r="AA115"/>
          <cell r="AB115"/>
          <cell r="AC115"/>
          <cell r="AD115"/>
          <cell r="AE115"/>
          <cell r="AF115"/>
          <cell r="AG115">
            <v>0</v>
          </cell>
          <cell r="AH115"/>
          <cell r="AI115"/>
          <cell r="AJ115"/>
          <cell r="AK115"/>
          <cell r="AL115"/>
          <cell r="AM115"/>
          <cell r="AN115"/>
          <cell r="AO115">
            <v>0</v>
          </cell>
          <cell r="AP115"/>
          <cell r="AQ115"/>
          <cell r="AR115">
            <v>0</v>
          </cell>
          <cell r="AS115"/>
          <cell r="AT115"/>
          <cell r="AU115">
            <v>0</v>
          </cell>
          <cell r="AV115"/>
          <cell r="AW115">
            <v>0</v>
          </cell>
          <cell r="AX115"/>
          <cell r="AY115"/>
          <cell r="AZ115">
            <v>0</v>
          </cell>
          <cell r="BA115"/>
          <cell r="BB115">
            <v>0</v>
          </cell>
        </row>
        <row r="116">
          <cell r="C116"/>
          <cell r="D116"/>
          <cell r="E116">
            <v>0</v>
          </cell>
          <cell r="F116"/>
          <cell r="G116"/>
          <cell r="H116"/>
          <cell r="I116"/>
          <cell r="J116"/>
          <cell r="K116"/>
          <cell r="L116">
            <v>0</v>
          </cell>
          <cell r="M116"/>
          <cell r="N116"/>
          <cell r="O116"/>
          <cell r="P116">
            <v>0</v>
          </cell>
          <cell r="Q116"/>
          <cell r="R116"/>
          <cell r="S116"/>
          <cell r="T116"/>
          <cell r="U116">
            <v>26000</v>
          </cell>
          <cell r="V116"/>
          <cell r="W116"/>
          <cell r="X116">
            <v>0</v>
          </cell>
          <cell r="Y116"/>
          <cell r="Z116"/>
          <cell r="AA116"/>
          <cell r="AB116"/>
          <cell r="AC116"/>
          <cell r="AD116"/>
          <cell r="AE116"/>
          <cell r="AF116"/>
          <cell r="AG116">
            <v>0</v>
          </cell>
          <cell r="AH116"/>
          <cell r="AI116"/>
          <cell r="AJ116"/>
          <cell r="AK116"/>
          <cell r="AL116"/>
          <cell r="AM116"/>
          <cell r="AN116"/>
          <cell r="AO116">
            <v>0</v>
          </cell>
          <cell r="AP116"/>
          <cell r="AQ116"/>
          <cell r="AR116">
            <v>0</v>
          </cell>
          <cell r="AS116"/>
          <cell r="AT116"/>
          <cell r="AU116">
            <v>0</v>
          </cell>
          <cell r="AV116"/>
          <cell r="AW116">
            <v>0</v>
          </cell>
          <cell r="AX116"/>
          <cell r="AY116"/>
          <cell r="AZ116">
            <v>0</v>
          </cell>
          <cell r="BA116"/>
          <cell r="BB116">
            <v>26000</v>
          </cell>
        </row>
        <row r="118">
          <cell r="C118">
            <v>2010</v>
          </cell>
          <cell r="D118">
            <v>1220</v>
          </cell>
          <cell r="E118">
            <v>2500</v>
          </cell>
          <cell r="F118">
            <v>1195.6913100000002</v>
          </cell>
          <cell r="G118">
            <v>27634.81335</v>
          </cell>
          <cell r="H118">
            <v>3510</v>
          </cell>
          <cell r="I118">
            <v>1000</v>
          </cell>
          <cell r="J118">
            <v>1010</v>
          </cell>
          <cell r="K118">
            <v>34100</v>
          </cell>
          <cell r="L118">
            <v>2000</v>
          </cell>
          <cell r="M118"/>
          <cell r="N118"/>
          <cell r="O118">
            <v>1195.5999999999999</v>
          </cell>
          <cell r="P118">
            <v>1200</v>
          </cell>
          <cell r="Q118"/>
          <cell r="R118">
            <v>2000</v>
          </cell>
          <cell r="S118">
            <v>1195.6913037276224</v>
          </cell>
          <cell r="T118">
            <v>2200</v>
          </cell>
          <cell r="U118"/>
          <cell r="V118">
            <v>2900</v>
          </cell>
          <cell r="W118">
            <v>500</v>
          </cell>
          <cell r="X118">
            <v>115890</v>
          </cell>
          <cell r="Y118"/>
          <cell r="Z118"/>
          <cell r="AA118">
            <v>2025</v>
          </cell>
          <cell r="AB118"/>
          <cell r="AC118"/>
          <cell r="AD118"/>
          <cell r="AE118">
            <v>597.84566000000007</v>
          </cell>
          <cell r="AF118"/>
          <cell r="AG118">
            <v>0</v>
          </cell>
          <cell r="AH118"/>
          <cell r="AI118"/>
          <cell r="AJ118">
            <v>1000</v>
          </cell>
          <cell r="AK118"/>
          <cell r="AL118"/>
          <cell r="AM118">
            <v>12888</v>
          </cell>
          <cell r="AN118"/>
          <cell r="AO118">
            <v>2000</v>
          </cell>
          <cell r="AP118"/>
          <cell r="AQ118"/>
          <cell r="AR118">
            <v>0</v>
          </cell>
          <cell r="AS118"/>
          <cell r="AT118"/>
          <cell r="AU118">
            <v>750</v>
          </cell>
          <cell r="AV118">
            <v>24.88</v>
          </cell>
          <cell r="AW118">
            <v>1000</v>
          </cell>
          <cell r="AX118"/>
          <cell r="AY118"/>
          <cell r="AZ118">
            <v>0</v>
          </cell>
          <cell r="BA118"/>
          <cell r="BB118">
            <v>223547.52162372763</v>
          </cell>
        </row>
        <row r="119">
          <cell r="C119"/>
          <cell r="D119"/>
          <cell r="E119">
            <v>0</v>
          </cell>
          <cell r="F119"/>
          <cell r="G119">
            <v>0</v>
          </cell>
          <cell r="H119"/>
          <cell r="I119"/>
          <cell r="J119"/>
          <cell r="K119"/>
          <cell r="L119">
            <v>0</v>
          </cell>
          <cell r="M119"/>
          <cell r="N119"/>
          <cell r="O119"/>
          <cell r="P119">
            <v>0</v>
          </cell>
          <cell r="Q119"/>
          <cell r="R119"/>
          <cell r="S119"/>
          <cell r="T119"/>
          <cell r="U119"/>
          <cell r="V119">
            <v>44752.760999999999</v>
          </cell>
          <cell r="W119"/>
          <cell r="X119">
            <v>0</v>
          </cell>
          <cell r="Y119"/>
          <cell r="Z119"/>
          <cell r="AA119"/>
          <cell r="AB119"/>
          <cell r="AC119"/>
          <cell r="AD119"/>
          <cell r="AE119"/>
          <cell r="AF119"/>
          <cell r="AG119">
            <v>0</v>
          </cell>
          <cell r="AH119"/>
          <cell r="AI119"/>
          <cell r="AJ119">
            <v>0</v>
          </cell>
          <cell r="AK119"/>
          <cell r="AL119"/>
          <cell r="AM119"/>
          <cell r="AN119"/>
          <cell r="AO119">
            <v>0</v>
          </cell>
          <cell r="AP119"/>
          <cell r="AQ119"/>
          <cell r="AR119">
            <v>0</v>
          </cell>
          <cell r="AS119"/>
          <cell r="AT119"/>
          <cell r="AU119">
            <v>0</v>
          </cell>
          <cell r="AV119"/>
          <cell r="AW119">
            <v>0</v>
          </cell>
          <cell r="AX119"/>
          <cell r="AY119"/>
          <cell r="AZ119">
            <v>0</v>
          </cell>
          <cell r="BA119"/>
          <cell r="BB119">
            <v>44752.760999999999</v>
          </cell>
        </row>
        <row r="120">
          <cell r="C120">
            <v>0</v>
          </cell>
          <cell r="D120">
            <v>160000</v>
          </cell>
          <cell r="E120">
            <v>4931300</v>
          </cell>
          <cell r="F120">
            <v>130000</v>
          </cell>
          <cell r="G120">
            <v>2276800</v>
          </cell>
          <cell r="H120">
            <v>368639.60092</v>
          </cell>
          <cell r="I120"/>
          <cell r="J120"/>
          <cell r="K120"/>
          <cell r="L120">
            <v>0</v>
          </cell>
          <cell r="M120">
            <v>45000</v>
          </cell>
          <cell r="N120"/>
          <cell r="O120"/>
          <cell r="P120">
            <v>15602.719449999999</v>
          </cell>
          <cell r="Q120"/>
          <cell r="R120"/>
          <cell r="S120">
            <v>100000</v>
          </cell>
          <cell r="T120"/>
          <cell r="U120"/>
          <cell r="V120"/>
          <cell r="W120"/>
          <cell r="X120">
            <v>0</v>
          </cell>
          <cell r="Y120">
            <v>23000</v>
          </cell>
          <cell r="Z120"/>
          <cell r="AA120"/>
          <cell r="AB120">
            <v>9000</v>
          </cell>
          <cell r="AC120">
            <v>40000</v>
          </cell>
          <cell r="AD120"/>
          <cell r="AE120"/>
          <cell r="AF120"/>
          <cell r="AG120">
            <v>0</v>
          </cell>
          <cell r="AH120"/>
          <cell r="AI120"/>
          <cell r="AJ120">
            <v>0</v>
          </cell>
          <cell r="AK120"/>
          <cell r="AL120"/>
          <cell r="AM120"/>
          <cell r="AN120">
            <v>46850</v>
          </cell>
          <cell r="AO120">
            <v>0</v>
          </cell>
          <cell r="AP120">
            <v>23523.568890000002</v>
          </cell>
          <cell r="AQ120"/>
          <cell r="AR120">
            <v>0</v>
          </cell>
          <cell r="AS120"/>
          <cell r="AT120"/>
          <cell r="AU120">
            <v>0</v>
          </cell>
          <cell r="AV120"/>
          <cell r="AW120">
            <v>0</v>
          </cell>
          <cell r="AX120"/>
          <cell r="AY120"/>
          <cell r="AZ120">
            <v>0</v>
          </cell>
          <cell r="BA120"/>
          <cell r="BB120">
            <v>8169715.8892599996</v>
          </cell>
        </row>
        <row r="121">
          <cell r="C121">
            <v>854945.01</v>
          </cell>
          <cell r="D121"/>
          <cell r="E121">
            <v>0</v>
          </cell>
          <cell r="F121"/>
          <cell r="G121">
            <v>0</v>
          </cell>
          <cell r="H121"/>
          <cell r="I121"/>
          <cell r="J121"/>
          <cell r="K121"/>
          <cell r="L121">
            <v>0</v>
          </cell>
          <cell r="M121"/>
          <cell r="N121">
            <v>2700</v>
          </cell>
          <cell r="O121"/>
          <cell r="P121">
            <v>0</v>
          </cell>
          <cell r="Q121">
            <v>10</v>
          </cell>
          <cell r="R121">
            <v>40000</v>
          </cell>
          <cell r="S121"/>
          <cell r="T121"/>
          <cell r="U121"/>
          <cell r="V121"/>
          <cell r="W121"/>
          <cell r="X121">
            <v>0</v>
          </cell>
          <cell r="Y121">
            <v>1000</v>
          </cell>
          <cell r="Z121">
            <v>4635.6734214443813</v>
          </cell>
          <cell r="AA121"/>
          <cell r="AB121"/>
          <cell r="AC121">
            <v>1000</v>
          </cell>
          <cell r="AD121">
            <v>2000</v>
          </cell>
          <cell r="AE121"/>
          <cell r="AF121">
            <v>597.84566000000007</v>
          </cell>
          <cell r="AG121">
            <v>710</v>
          </cell>
          <cell r="AH121">
            <v>9000</v>
          </cell>
          <cell r="AI121"/>
          <cell r="AJ121">
            <v>0</v>
          </cell>
          <cell r="AK121"/>
          <cell r="AL121"/>
          <cell r="AM121"/>
          <cell r="AN121"/>
          <cell r="AO121">
            <v>0</v>
          </cell>
          <cell r="AP121"/>
          <cell r="AQ121"/>
          <cell r="AR121">
            <v>0</v>
          </cell>
          <cell r="AS121"/>
          <cell r="AT121"/>
          <cell r="AU121">
            <v>0</v>
          </cell>
          <cell r="AV121"/>
          <cell r="AW121">
            <v>0</v>
          </cell>
          <cell r="AX121"/>
          <cell r="AY121"/>
          <cell r="AZ121">
            <v>1.99</v>
          </cell>
          <cell r="BA121"/>
          <cell r="BB121">
            <v>916600.51908144436</v>
          </cell>
        </row>
        <row r="123">
          <cell r="C123"/>
          <cell r="D123"/>
          <cell r="E123">
            <v>0</v>
          </cell>
          <cell r="F123"/>
          <cell r="G123">
            <v>32700573.466880001</v>
          </cell>
          <cell r="H123"/>
          <cell r="I123"/>
          <cell r="J123"/>
          <cell r="K123">
            <v>4946194.14059</v>
          </cell>
          <cell r="L123">
            <v>0</v>
          </cell>
          <cell r="M123"/>
          <cell r="N123"/>
          <cell r="O123"/>
          <cell r="P123">
            <v>0</v>
          </cell>
          <cell r="Q123"/>
          <cell r="R123"/>
          <cell r="S123"/>
          <cell r="T123"/>
          <cell r="U123"/>
          <cell r="V123">
            <v>15161694.025040001</v>
          </cell>
          <cell r="W123"/>
          <cell r="X123">
            <v>5512819</v>
          </cell>
          <cell r="Y123"/>
          <cell r="Z123"/>
          <cell r="AA123"/>
          <cell r="AB123"/>
          <cell r="AC123"/>
          <cell r="AD123"/>
          <cell r="AE123"/>
          <cell r="AF123"/>
          <cell r="AG123">
            <v>0</v>
          </cell>
          <cell r="AH123"/>
          <cell r="AI123"/>
          <cell r="AJ123"/>
          <cell r="AK123"/>
          <cell r="AL123"/>
          <cell r="AM123"/>
          <cell r="AN123"/>
          <cell r="AO123">
            <v>0</v>
          </cell>
          <cell r="AP123"/>
          <cell r="AQ123"/>
          <cell r="AR123">
            <v>0</v>
          </cell>
          <cell r="AS123"/>
          <cell r="AT123"/>
          <cell r="AU123">
            <v>0</v>
          </cell>
          <cell r="AV123"/>
          <cell r="AW123">
            <v>0</v>
          </cell>
          <cell r="AX123"/>
          <cell r="AY123"/>
          <cell r="AZ123">
            <v>0</v>
          </cell>
          <cell r="BA123"/>
          <cell r="BB123">
            <v>58321280.632509999</v>
          </cell>
        </row>
        <row r="124">
          <cell r="C124">
            <v>27955226.25</v>
          </cell>
          <cell r="D124">
            <v>25931920</v>
          </cell>
          <cell r="E124">
            <v>43339054.832400002</v>
          </cell>
          <cell r="F124">
            <v>25223349.983570002</v>
          </cell>
          <cell r="G124">
            <v>0</v>
          </cell>
          <cell r="H124">
            <v>20435611.711240001</v>
          </cell>
          <cell r="I124">
            <v>2998937.9276900003</v>
          </cell>
          <cell r="J124">
            <v>10021108.334649999</v>
          </cell>
          <cell r="K124"/>
          <cell r="L124">
            <v>5074075.2596100001</v>
          </cell>
          <cell r="M124">
            <v>2199021.9073600001</v>
          </cell>
          <cell r="N124">
            <v>12506428.59777</v>
          </cell>
          <cell r="O124">
            <v>6333645.383996103</v>
          </cell>
          <cell r="P124">
            <v>5016205.0225400012</v>
          </cell>
          <cell r="Q124">
            <v>10158809.82</v>
          </cell>
          <cell r="R124">
            <v>7832763.4095900003</v>
          </cell>
          <cell r="S124">
            <v>22241233.777940005</v>
          </cell>
          <cell r="T124">
            <v>10891061.104420001</v>
          </cell>
          <cell r="U124">
            <v>5967656.7880500006</v>
          </cell>
          <cell r="V124"/>
          <cell r="W124">
            <v>6104146.4771099994</v>
          </cell>
          <cell r="X124">
            <v>0</v>
          </cell>
          <cell r="Y124">
            <v>2151932.6271700002</v>
          </cell>
          <cell r="Z124">
            <v>26523846.578450002</v>
          </cell>
          <cell r="AA124">
            <v>14662964.376660001</v>
          </cell>
          <cell r="AB124">
            <v>854541.86360000004</v>
          </cell>
          <cell r="AC124">
            <v>3878383.3519099997</v>
          </cell>
          <cell r="AD124">
            <v>6240875.3921499997</v>
          </cell>
          <cell r="AE124">
            <v>2149626.6406300003</v>
          </cell>
          <cell r="AF124">
            <v>5949876.9188999999</v>
          </cell>
          <cell r="AG124">
            <v>11259831.44248</v>
          </cell>
          <cell r="AH124">
            <v>2145110.2452500002</v>
          </cell>
          <cell r="AI124">
            <v>2352073.84871</v>
          </cell>
          <cell r="AJ124">
            <v>6002896.3745599994</v>
          </cell>
          <cell r="AK124">
            <v>3005726.7705099997</v>
          </cell>
          <cell r="AL124">
            <v>10261339.05831</v>
          </cell>
          <cell r="AM124">
            <v>20446587.534139998</v>
          </cell>
          <cell r="AN124">
            <v>5721149.4174899999</v>
          </cell>
          <cell r="AO124">
            <v>1590591.39</v>
          </cell>
          <cell r="AP124">
            <v>3946410.02917</v>
          </cell>
          <cell r="AQ124">
            <v>2614520</v>
          </cell>
          <cell r="AR124">
            <v>2264284.7730900003</v>
          </cell>
          <cell r="AS124">
            <v>6590063.3943699999</v>
          </cell>
          <cell r="AT124">
            <v>4064917.7934900001</v>
          </cell>
          <cell r="AU124">
            <v>653339.40899999999</v>
          </cell>
          <cell r="AV124">
            <v>2997505.12</v>
          </cell>
          <cell r="AW124">
            <v>11447120.9285</v>
          </cell>
          <cell r="AX124">
            <v>29846288.895100001</v>
          </cell>
          <cell r="AY124">
            <v>1609792.9580000001</v>
          </cell>
          <cell r="AZ124">
            <v>475509.46654000011</v>
          </cell>
          <cell r="BA124">
            <v>3482269.0439499998</v>
          </cell>
          <cell r="BB124">
            <v>445419632.23006606</v>
          </cell>
        </row>
        <row r="126">
          <cell r="C126">
            <v>40981.330999999998</v>
          </cell>
          <cell r="D126"/>
          <cell r="E126">
            <v>63789.523999999998</v>
          </cell>
          <cell r="F126">
            <v>230418.96</v>
          </cell>
          <cell r="G126">
            <v>181795.63831000001</v>
          </cell>
          <cell r="H126">
            <v>201855.986</v>
          </cell>
          <cell r="I126"/>
          <cell r="J126">
            <v>15779.5</v>
          </cell>
          <cell r="K126">
            <v>0</v>
          </cell>
          <cell r="L126">
            <v>0</v>
          </cell>
          <cell r="M126"/>
          <cell r="N126">
            <v>11025</v>
          </cell>
          <cell r="O126">
            <v>6994.1176500000001</v>
          </cell>
          <cell r="P126">
            <v>0</v>
          </cell>
          <cell r="Q126">
            <v>18150.599999999999</v>
          </cell>
          <cell r="R126"/>
          <cell r="S126">
            <v>106242.125</v>
          </cell>
          <cell r="T126">
            <v>11445.644</v>
          </cell>
          <cell r="U126">
            <v>8348.94</v>
          </cell>
          <cell r="V126"/>
          <cell r="W126">
            <v>0</v>
          </cell>
          <cell r="X126">
            <v>0</v>
          </cell>
          <cell r="Y126"/>
          <cell r="Z126">
            <v>55463.873399999997</v>
          </cell>
          <cell r="AA126">
            <v>4596.0379999999996</v>
          </cell>
          <cell r="AB126">
            <v>6435.1396799999993</v>
          </cell>
          <cell r="AC126"/>
          <cell r="AD126">
            <v>0</v>
          </cell>
          <cell r="AE126"/>
          <cell r="AF126"/>
          <cell r="AG126">
            <v>0</v>
          </cell>
          <cell r="AH126"/>
          <cell r="AI126"/>
          <cell r="AJ126">
            <v>41659.800000000003</v>
          </cell>
          <cell r="AK126">
            <v>16931</v>
          </cell>
          <cell r="AL126"/>
          <cell r="AM126">
            <v>21118.75</v>
          </cell>
          <cell r="AN126"/>
          <cell r="AO126">
            <v>0</v>
          </cell>
          <cell r="AP126">
            <v>13370.164000000001</v>
          </cell>
          <cell r="AQ126"/>
          <cell r="AR126"/>
          <cell r="AS126"/>
          <cell r="AT126"/>
          <cell r="AU126">
            <v>0</v>
          </cell>
          <cell r="AV126"/>
          <cell r="AW126">
            <v>70520.895999999993</v>
          </cell>
          <cell r="AX126">
            <v>30756.030989999999</v>
          </cell>
          <cell r="AY126"/>
          <cell r="AZ126">
            <v>0</v>
          </cell>
          <cell r="BA126"/>
          <cell r="BB126">
            <v>1157679.05803</v>
          </cell>
        </row>
        <row r="127">
          <cell r="C127">
            <v>87490.726330000005</v>
          </cell>
          <cell r="D127"/>
          <cell r="E127">
            <v>94588.233469999992</v>
          </cell>
          <cell r="F127">
            <v>0</v>
          </cell>
          <cell r="G127">
            <v>14864.411900000001</v>
          </cell>
          <cell r="H127">
            <v>22511.149359999999</v>
          </cell>
          <cell r="I127"/>
          <cell r="J127"/>
          <cell r="K127">
            <v>0</v>
          </cell>
          <cell r="L127">
            <v>0</v>
          </cell>
          <cell r="M127"/>
          <cell r="N127">
            <v>7887.2181600000004</v>
          </cell>
          <cell r="O127">
            <v>6890.6351699999996</v>
          </cell>
          <cell r="P127">
            <v>0</v>
          </cell>
          <cell r="Q127"/>
          <cell r="R127"/>
          <cell r="S127">
            <v>393.98558000000003</v>
          </cell>
          <cell r="T127"/>
          <cell r="U127"/>
          <cell r="V127"/>
          <cell r="W127">
            <v>93172.09801999999</v>
          </cell>
          <cell r="X127">
            <v>0</v>
          </cell>
          <cell r="Y127"/>
          <cell r="Z127"/>
          <cell r="AA127">
            <v>1592.7760540797155</v>
          </cell>
          <cell r="AB127">
            <v>3145.99325</v>
          </cell>
          <cell r="AC127"/>
          <cell r="AD127">
            <v>0</v>
          </cell>
          <cell r="AE127"/>
          <cell r="AF127"/>
          <cell r="AG127">
            <v>0</v>
          </cell>
          <cell r="AH127"/>
          <cell r="AI127"/>
          <cell r="AJ127">
            <v>2916.6429399999997</v>
          </cell>
          <cell r="AK127">
            <v>294.42435</v>
          </cell>
          <cell r="AL127"/>
          <cell r="AM127"/>
          <cell r="AN127"/>
          <cell r="AO127">
            <v>0</v>
          </cell>
          <cell r="AP127">
            <v>0</v>
          </cell>
          <cell r="AQ127"/>
          <cell r="AR127"/>
          <cell r="AS127"/>
          <cell r="AT127"/>
          <cell r="AU127">
            <v>0</v>
          </cell>
          <cell r="AV127"/>
          <cell r="AW127">
            <v>4064.5620699999999</v>
          </cell>
          <cell r="AX127">
            <v>15898.76988</v>
          </cell>
          <cell r="AY127"/>
          <cell r="AZ127">
            <v>0</v>
          </cell>
          <cell r="BA127"/>
          <cell r="BB127">
            <v>355711.62653407967</v>
          </cell>
        </row>
        <row r="128">
          <cell r="C128">
            <v>27183.200000000001</v>
          </cell>
          <cell r="D128">
            <v>20863</v>
          </cell>
          <cell r="E128">
            <v>28938.964989999997</v>
          </cell>
          <cell r="F128">
            <v>8858.0928699999986</v>
          </cell>
          <cell r="G128">
            <v>2483.9663399999999</v>
          </cell>
          <cell r="H128">
            <v>5301.0472800000007</v>
          </cell>
          <cell r="I128">
            <v>2458.0998599999998</v>
          </cell>
          <cell r="J128">
            <v>7294.0566699999999</v>
          </cell>
          <cell r="K128">
            <v>1781.41651</v>
          </cell>
          <cell r="L128">
            <v>3348.051508</v>
          </cell>
          <cell r="M128">
            <v>1023.6604699999999</v>
          </cell>
          <cell r="N128">
            <v>5469.5503399999998</v>
          </cell>
          <cell r="O128">
            <v>3454.4785400000073</v>
          </cell>
          <cell r="P128">
            <v>3198.16779</v>
          </cell>
          <cell r="Q128">
            <v>2818.8099999999995</v>
          </cell>
          <cell r="R128">
            <v>16289.42309</v>
          </cell>
          <cell r="S128">
            <v>3228.0998075833359</v>
          </cell>
          <cell r="T128">
            <v>3918.9307799999997</v>
          </cell>
          <cell r="U128">
            <v>2971.30773</v>
          </cell>
          <cell r="V128">
            <v>39910.904780000004</v>
          </cell>
          <cell r="W128">
            <v>9844.9691199999997</v>
          </cell>
          <cell r="X128">
            <v>128</v>
          </cell>
          <cell r="Y128">
            <v>2518.1275799999999</v>
          </cell>
          <cell r="Z128">
            <v>36263.268840000004</v>
          </cell>
          <cell r="AA128">
            <v>9307.0532293053002</v>
          </cell>
          <cell r="AB128">
            <v>650.75204000000008</v>
          </cell>
          <cell r="AC128">
            <v>7320.8460100000002</v>
          </cell>
          <cell r="AD128">
            <v>1958.2015200000001</v>
          </cell>
          <cell r="AE128">
            <v>1181.15815</v>
          </cell>
          <cell r="AF128">
            <v>1859.11843</v>
          </cell>
          <cell r="AG128">
            <v>27167.071250000001</v>
          </cell>
          <cell r="AH128">
            <v>7024.6563599999999</v>
          </cell>
          <cell r="AI128">
            <v>2005.71946</v>
          </cell>
          <cell r="AJ128">
            <v>13590.118560000001</v>
          </cell>
          <cell r="AK128">
            <v>2624.0367199999996</v>
          </cell>
          <cell r="AL128">
            <v>8649.0053066666624</v>
          </cell>
          <cell r="AM128">
            <v>3866.1765499999997</v>
          </cell>
          <cell r="AN128">
            <v>3741.2267200000001</v>
          </cell>
          <cell r="AO128">
            <v>2931.23</v>
          </cell>
          <cell r="AP128">
            <v>1204.53935</v>
          </cell>
          <cell r="AQ128">
            <v>1074</v>
          </cell>
          <cell r="AR128">
            <v>2015.1936000000001</v>
          </cell>
          <cell r="AS128">
            <v>11404.65137</v>
          </cell>
          <cell r="AT128">
            <v>475.07400000000001</v>
          </cell>
          <cell r="AU128">
            <v>591.10527000000002</v>
          </cell>
          <cell r="AV128">
            <v>1162.75</v>
          </cell>
          <cell r="AW128">
            <v>6868.6062999999995</v>
          </cell>
          <cell r="AX128">
            <v>6412.3591500000002</v>
          </cell>
          <cell r="AY128">
            <v>464.15447999999998</v>
          </cell>
          <cell r="AZ128">
            <v>454.35618999999997</v>
          </cell>
          <cell r="BA128">
            <v>4444.9422400000003</v>
          </cell>
          <cell r="BB128">
            <v>369995.69715155521</v>
          </cell>
        </row>
        <row r="129">
          <cell r="C129">
            <v>11256.3</v>
          </cell>
          <cell r="D129">
            <v>85660</v>
          </cell>
          <cell r="E129">
            <v>50756.995889999998</v>
          </cell>
          <cell r="F129">
            <v>22343.699410000001</v>
          </cell>
          <cell r="G129">
            <v>11931.266609999999</v>
          </cell>
          <cell r="H129">
            <v>8086.0787900000005</v>
          </cell>
          <cell r="I129">
            <v>1871.3268500000001</v>
          </cell>
          <cell r="J129">
            <v>9723.7223200000008</v>
          </cell>
          <cell r="K129">
            <v>12463.13269</v>
          </cell>
          <cell r="L129">
            <v>2670.28593</v>
          </cell>
          <cell r="M129">
            <v>434.1146</v>
          </cell>
          <cell r="N129">
            <v>3288.1271400000001</v>
          </cell>
          <cell r="O129">
            <v>10583.30382979865</v>
          </cell>
          <cell r="P129">
            <v>6700.3430499999995</v>
          </cell>
          <cell r="Q129">
            <v>3743.369999999999</v>
          </cell>
          <cell r="R129">
            <v>3984.9843300000002</v>
          </cell>
          <cell r="S129">
            <v>8459.53305</v>
          </cell>
          <cell r="T129">
            <v>4398.3877699999994</v>
          </cell>
          <cell r="U129">
            <v>1625.6596200000001</v>
          </cell>
          <cell r="V129">
            <v>15982.6</v>
          </cell>
          <cell r="W129">
            <v>6276.9719999999998</v>
          </cell>
          <cell r="X129">
            <v>6506</v>
          </cell>
          <cell r="Y129">
            <v>8418.6872399999993</v>
          </cell>
          <cell r="Z129">
            <v>24312.070110000001</v>
          </cell>
          <cell r="AA129">
            <v>20441.158929325655</v>
          </cell>
          <cell r="AB129">
            <v>643.1146</v>
          </cell>
          <cell r="AC129">
            <v>7921.2329900000004</v>
          </cell>
          <cell r="AD129">
            <v>373.43528000000003</v>
          </cell>
          <cell r="AE129">
            <v>1555.8399299999999</v>
          </cell>
          <cell r="AF129"/>
          <cell r="AG129">
            <v>17579.01252</v>
          </cell>
          <cell r="AH129">
            <v>9043.7000000000007</v>
          </cell>
          <cell r="AI129">
            <v>36.164470000000001</v>
          </cell>
          <cell r="AJ129">
            <v>6178.5619999999999</v>
          </cell>
          <cell r="AK129">
            <v>703.2323899999999</v>
          </cell>
          <cell r="AL129">
            <v>3445.1370299999999</v>
          </cell>
          <cell r="AM129">
            <v>203.71006</v>
          </cell>
          <cell r="AN129">
            <v>3165.45426</v>
          </cell>
          <cell r="AO129">
            <v>1792.03</v>
          </cell>
          <cell r="AP129">
            <v>2416.44173</v>
          </cell>
          <cell r="AQ129">
            <v>2402</v>
          </cell>
          <cell r="AR129">
            <v>1255.25208</v>
          </cell>
          <cell r="AS129">
            <v>10033.08397</v>
          </cell>
          <cell r="AT129">
            <v>1749.9258200000002</v>
          </cell>
          <cell r="AU129">
            <v>2906.1579900000002</v>
          </cell>
          <cell r="AV129">
            <v>1275.67</v>
          </cell>
          <cell r="AW129">
            <v>5129.8162699999993</v>
          </cell>
          <cell r="AX129">
            <v>25367.38596</v>
          </cell>
          <cell r="AY129">
            <v>1869.93021</v>
          </cell>
          <cell r="AZ129">
            <v>219.35401000000002</v>
          </cell>
          <cell r="BA129">
            <v>3585.2931800000001</v>
          </cell>
          <cell r="BB129">
            <v>452769.05690912425</v>
          </cell>
        </row>
        <row r="130">
          <cell r="C130">
            <v>53539.15</v>
          </cell>
          <cell r="D130">
            <v>53363</v>
          </cell>
          <cell r="E130">
            <v>38321.70478</v>
          </cell>
          <cell r="F130">
            <v>19290.747139999999</v>
          </cell>
          <cell r="G130">
            <v>7967.1563200000001</v>
          </cell>
          <cell r="H130">
            <v>11743.605959999999</v>
          </cell>
          <cell r="I130">
            <v>2128.6809199999998</v>
          </cell>
          <cell r="J130">
            <v>9090.6169300000001</v>
          </cell>
          <cell r="K130">
            <v>6095.9238099999993</v>
          </cell>
          <cell r="L130">
            <v>5637.1534970000002</v>
          </cell>
          <cell r="M130">
            <v>5560.0868899999996</v>
          </cell>
          <cell r="N130">
            <v>6713.4659900000006</v>
          </cell>
          <cell r="O130">
            <v>7749.7416900000026</v>
          </cell>
          <cell r="P130">
            <v>8335.0630199999996</v>
          </cell>
          <cell r="Q130">
            <v>11600.400000000001</v>
          </cell>
          <cell r="R130">
            <v>27647.9473</v>
          </cell>
          <cell r="S130">
            <v>41029.876000000004</v>
          </cell>
          <cell r="T130">
            <v>17955.022250000002</v>
          </cell>
          <cell r="U130">
            <v>19232.687880000001</v>
          </cell>
          <cell r="V130">
            <v>85426.770629999985</v>
          </cell>
          <cell r="W130">
            <v>13620.189630000001</v>
          </cell>
          <cell r="X130">
            <v>410</v>
          </cell>
          <cell r="Y130">
            <v>3593.1093799999999</v>
          </cell>
          <cell r="Z130">
            <v>76092.866200000004</v>
          </cell>
          <cell r="AA130">
            <v>10488.725665976901</v>
          </cell>
          <cell r="AB130">
            <v>761.75585999999998</v>
          </cell>
          <cell r="AC130">
            <v>24051.981299999999</v>
          </cell>
          <cell r="AD130">
            <v>6190.9824100000005</v>
          </cell>
          <cell r="AE130">
            <v>3352.1258699999998</v>
          </cell>
          <cell r="AF130">
            <v>4564.6013499999999</v>
          </cell>
          <cell r="AG130">
            <v>23987.995429999999</v>
          </cell>
          <cell r="AH130">
            <v>7900.6954500000002</v>
          </cell>
          <cell r="AI130">
            <v>4654.0661399999999</v>
          </cell>
          <cell r="AJ130">
            <v>15313.820169999999</v>
          </cell>
          <cell r="AK130">
            <v>4798.6138300000002</v>
          </cell>
          <cell r="AL130">
            <v>4335.4408066666665</v>
          </cell>
          <cell r="AM130">
            <v>8791.0631699999994</v>
          </cell>
          <cell r="AN130">
            <v>5112.1852900000004</v>
          </cell>
          <cell r="AO130">
            <v>3552.37</v>
          </cell>
          <cell r="AP130">
            <v>4738.1437599999999</v>
          </cell>
          <cell r="AQ130">
            <v>5792</v>
          </cell>
          <cell r="AR130">
            <v>6963.6780899999994</v>
          </cell>
          <cell r="AS130">
            <v>11673.183159999999</v>
          </cell>
          <cell r="AT130">
            <v>4805.6191500000004</v>
          </cell>
          <cell r="AU130">
            <v>749.31852000000003</v>
          </cell>
          <cell r="AV130">
            <v>3690.33</v>
          </cell>
          <cell r="AW130">
            <v>15819.95644</v>
          </cell>
          <cell r="AX130">
            <v>15102.626910000001</v>
          </cell>
          <cell r="AY130">
            <v>1319.3929600000001</v>
          </cell>
          <cell r="AZ130">
            <v>855.11077999999998</v>
          </cell>
          <cell r="BA130">
            <v>3894.3287500000001</v>
          </cell>
          <cell r="BB130">
            <v>735405.0774796434</v>
          </cell>
        </row>
        <row r="131">
          <cell r="C131"/>
          <cell r="D131"/>
          <cell r="E131">
            <v>0</v>
          </cell>
          <cell r="F131">
            <v>0</v>
          </cell>
          <cell r="G131">
            <v>0</v>
          </cell>
          <cell r="H131">
            <v>61.02</v>
          </cell>
          <cell r="I131"/>
          <cell r="J131"/>
          <cell r="K131">
            <v>0</v>
          </cell>
          <cell r="L131">
            <v>0</v>
          </cell>
          <cell r="M131"/>
          <cell r="N131"/>
          <cell r="O131">
            <v>0</v>
          </cell>
          <cell r="P131">
            <v>0</v>
          </cell>
          <cell r="Q131"/>
          <cell r="R131"/>
          <cell r="S131">
            <v>378.33658000000003</v>
          </cell>
          <cell r="T131"/>
          <cell r="U131">
            <v>0</v>
          </cell>
          <cell r="V131"/>
          <cell r="W131">
            <v>0</v>
          </cell>
          <cell r="X131">
            <v>0</v>
          </cell>
          <cell r="Y131"/>
          <cell r="Z131"/>
          <cell r="AA131">
            <v>0</v>
          </cell>
          <cell r="AB131"/>
          <cell r="AC131"/>
          <cell r="AD131">
            <v>0</v>
          </cell>
          <cell r="AE131"/>
          <cell r="AF131"/>
          <cell r="AG131">
            <v>0</v>
          </cell>
          <cell r="AH131"/>
          <cell r="AI131"/>
          <cell r="AJ131">
            <v>0</v>
          </cell>
          <cell r="AK131"/>
          <cell r="AL131"/>
          <cell r="AM131">
            <v>0</v>
          </cell>
          <cell r="AN131"/>
          <cell r="AO131">
            <v>0</v>
          </cell>
          <cell r="AP131">
            <v>0</v>
          </cell>
          <cell r="AQ131"/>
          <cell r="AR131"/>
          <cell r="AS131"/>
          <cell r="AT131"/>
          <cell r="AU131">
            <v>0</v>
          </cell>
          <cell r="AV131"/>
          <cell r="AW131">
            <v>0</v>
          </cell>
          <cell r="AX131"/>
          <cell r="AY131"/>
          <cell r="AZ131">
            <v>0</v>
          </cell>
          <cell r="BA131"/>
          <cell r="BB131">
            <v>439.35658000000001</v>
          </cell>
        </row>
        <row r="132">
          <cell r="C132"/>
          <cell r="D132">
            <v>9591</v>
          </cell>
          <cell r="E132">
            <v>0</v>
          </cell>
          <cell r="F132">
            <v>749.52053999999998</v>
          </cell>
          <cell r="G132">
            <v>31756.590760000003</v>
          </cell>
          <cell r="H132">
            <v>1395.3398200000001</v>
          </cell>
          <cell r="I132"/>
          <cell r="J132">
            <v>23570.52506</v>
          </cell>
          <cell r="K132">
            <v>2228.2943799999998</v>
          </cell>
          <cell r="L132">
            <v>29.150130000000001</v>
          </cell>
          <cell r="M132">
            <v>18197.29724</v>
          </cell>
          <cell r="N132">
            <v>1158.14733</v>
          </cell>
          <cell r="O132">
            <v>85.355310000000031</v>
          </cell>
          <cell r="P132">
            <v>0</v>
          </cell>
          <cell r="Q132">
            <v>1271.52</v>
          </cell>
          <cell r="R132">
            <v>4130.0943100000004</v>
          </cell>
          <cell r="S132">
            <v>29391.571126115938</v>
          </cell>
          <cell r="T132">
            <v>324.9667</v>
          </cell>
          <cell r="U132">
            <v>0</v>
          </cell>
          <cell r="V132">
            <v>6428.9000900000001</v>
          </cell>
          <cell r="W132">
            <v>1827.2603100000001</v>
          </cell>
          <cell r="X132">
            <v>306</v>
          </cell>
          <cell r="Y132">
            <v>4242.1472999999996</v>
          </cell>
          <cell r="Z132">
            <v>2892.5821200000005</v>
          </cell>
          <cell r="AA132">
            <v>0</v>
          </cell>
          <cell r="AB132">
            <v>128.29639</v>
          </cell>
          <cell r="AC132">
            <v>353.10293000000001</v>
          </cell>
          <cell r="AD132">
            <v>521.47996000000001</v>
          </cell>
          <cell r="AE132">
            <v>8278.4444600000006</v>
          </cell>
          <cell r="AF132">
            <v>658.96769999999992</v>
          </cell>
          <cell r="AG132">
            <v>1514.23964</v>
          </cell>
          <cell r="AH132">
            <v>1060.28892</v>
          </cell>
          <cell r="AI132"/>
          <cell r="AJ132">
            <v>2487.7833799999999</v>
          </cell>
          <cell r="AK132">
            <v>483.6795800000001</v>
          </cell>
          <cell r="AL132">
            <v>573.00860666666665</v>
          </cell>
          <cell r="AM132">
            <v>4210.1181100000003</v>
          </cell>
          <cell r="AN132">
            <v>465.95533</v>
          </cell>
          <cell r="AO132">
            <v>17358.78</v>
          </cell>
          <cell r="AP132">
            <v>23.719360000000002</v>
          </cell>
          <cell r="AQ132">
            <v>19</v>
          </cell>
          <cell r="AR132">
            <v>32231.177219999998</v>
          </cell>
          <cell r="AS132">
            <v>1597.8949100000002</v>
          </cell>
          <cell r="AT132">
            <v>24078.297890000002</v>
          </cell>
          <cell r="AU132">
            <v>284.78361000000001</v>
          </cell>
          <cell r="AV132">
            <v>8894.19</v>
          </cell>
          <cell r="AW132">
            <v>7287.5505000000003</v>
          </cell>
          <cell r="AX132">
            <v>2958.2131899999999</v>
          </cell>
          <cell r="AY132"/>
          <cell r="AZ132">
            <v>0</v>
          </cell>
          <cell r="BA132"/>
          <cell r="BB132">
            <v>255045.2342127827</v>
          </cell>
        </row>
        <row r="133">
          <cell r="C133">
            <v>7538.02</v>
          </cell>
          <cell r="D133">
            <v>7026</v>
          </cell>
          <cell r="E133">
            <v>2241.1343299999999</v>
          </cell>
          <cell r="F133">
            <v>1564.9941200000001</v>
          </cell>
          <cell r="G133">
            <v>5107.85365</v>
          </cell>
          <cell r="H133"/>
          <cell r="I133">
            <v>44.521999999999998</v>
          </cell>
          <cell r="J133">
            <v>39.551120000000004</v>
          </cell>
          <cell r="K133">
            <v>844.30600000000004</v>
          </cell>
          <cell r="L133">
            <v>873.30595999999991</v>
          </cell>
          <cell r="M133">
            <v>196.27945000000003</v>
          </cell>
          <cell r="N133">
            <v>1418.2513700000002</v>
          </cell>
          <cell r="O133">
            <v>1716.4985500000003</v>
          </cell>
          <cell r="P133">
            <v>58.930099999999996</v>
          </cell>
          <cell r="Q133">
            <v>1600.2299999999996</v>
          </cell>
          <cell r="R133">
            <v>7888.8597399999999</v>
          </cell>
          <cell r="S133">
            <v>3192.2765939999999</v>
          </cell>
          <cell r="T133">
            <v>722.66393000000005</v>
          </cell>
          <cell r="U133">
            <v>733.11745999999994</v>
          </cell>
          <cell r="V133">
            <v>4032.5390000000002</v>
          </cell>
          <cell r="W133">
            <v>2617.2321200000001</v>
          </cell>
          <cell r="X133">
            <v>658</v>
          </cell>
          <cell r="Y133">
            <v>760.86667999999997</v>
          </cell>
          <cell r="Z133">
            <v>5189.9318400000011</v>
          </cell>
          <cell r="AA133">
            <v>1878.3092450230099</v>
          </cell>
          <cell r="AB133">
            <v>72.613119999999995</v>
          </cell>
          <cell r="AC133">
            <v>3726.6869999999999</v>
          </cell>
          <cell r="AD133">
            <v>606.02533999999991</v>
          </cell>
          <cell r="AE133">
            <v>182.27241000000001</v>
          </cell>
          <cell r="AF133">
            <v>801.26932999999997</v>
          </cell>
          <cell r="AG133">
            <v>3769.4596900000001</v>
          </cell>
          <cell r="AH133">
            <v>2172.9499999999998</v>
          </cell>
          <cell r="AI133">
            <v>778.56088999999997</v>
          </cell>
          <cell r="AJ133">
            <v>4248.7560000000003</v>
          </cell>
          <cell r="AK133">
            <v>601.64162999999985</v>
          </cell>
          <cell r="AL133">
            <v>791.06283999999994</v>
          </cell>
          <cell r="AM133">
            <v>2510.3897099999999</v>
          </cell>
          <cell r="AN133">
            <v>407.66775999999999</v>
          </cell>
          <cell r="AO133">
            <v>796.65</v>
          </cell>
          <cell r="AP133">
            <v>0</v>
          </cell>
          <cell r="AQ133"/>
          <cell r="AR133">
            <v>651.88195999999994</v>
          </cell>
          <cell r="AS133">
            <v>732.29818999999998</v>
          </cell>
          <cell r="AT133"/>
          <cell r="AU133">
            <v>600.19949999999994</v>
          </cell>
          <cell r="AV133"/>
          <cell r="AW133">
            <v>1152.6273999999999</v>
          </cell>
          <cell r="AX133">
            <v>471.53415000000001</v>
          </cell>
          <cell r="AY133">
            <v>192.32045000000002</v>
          </cell>
          <cell r="AZ133">
            <v>1E-3</v>
          </cell>
          <cell r="BA133">
            <v>964.65256000000011</v>
          </cell>
          <cell r="BB133">
            <v>84175.194189023008</v>
          </cell>
        </row>
        <row r="134">
          <cell r="C134">
            <v>133177.28</v>
          </cell>
          <cell r="D134">
            <v>10185</v>
          </cell>
          <cell r="E134">
            <v>20676.90049</v>
          </cell>
          <cell r="F134"/>
          <cell r="G134">
            <v>97460.218699999998</v>
          </cell>
          <cell r="H134">
            <v>15143.464600000001</v>
          </cell>
          <cell r="I134"/>
          <cell r="J134">
            <v>10330.413480000001</v>
          </cell>
          <cell r="K134">
            <v>0</v>
          </cell>
          <cell r="L134">
            <v>69363.066600000006</v>
          </cell>
          <cell r="M134">
            <v>430.03742999999997</v>
          </cell>
          <cell r="N134">
            <v>56633.561029999997</v>
          </cell>
          <cell r="O134">
            <v>0</v>
          </cell>
          <cell r="P134">
            <v>27823.83713</v>
          </cell>
          <cell r="Q134">
            <v>55669.42</v>
          </cell>
          <cell r="R134">
            <v>9177.11348</v>
          </cell>
          <cell r="S134">
            <v>7357.4015499999996</v>
          </cell>
          <cell r="T134">
            <v>47319.627780000003</v>
          </cell>
          <cell r="U134"/>
          <cell r="V134">
            <v>193221.51828000002</v>
          </cell>
          <cell r="W134">
            <v>8185.6634100000001</v>
          </cell>
          <cell r="X134">
            <v>533</v>
          </cell>
          <cell r="Y134">
            <v>2685.66327</v>
          </cell>
          <cell r="Z134">
            <v>20336.089839999997</v>
          </cell>
          <cell r="AA134">
            <v>1064.19214344238</v>
          </cell>
          <cell r="AB134">
            <v>467.84815000000003</v>
          </cell>
          <cell r="AC134">
            <v>10195.94932</v>
          </cell>
          <cell r="AD134">
            <v>14132.847380000001</v>
          </cell>
          <cell r="AE134">
            <v>1767.3735900000001</v>
          </cell>
          <cell r="AF134">
            <v>1798.3954500000013</v>
          </cell>
          <cell r="AG134">
            <v>14813.1787</v>
          </cell>
          <cell r="AH134">
            <v>5238.63292</v>
          </cell>
          <cell r="AI134">
            <v>248.04837000000001</v>
          </cell>
          <cell r="AJ134">
            <v>11766.76117</v>
          </cell>
          <cell r="AK134">
            <v>1783.4929699999998</v>
          </cell>
          <cell r="AL134">
            <v>62298.388938999997</v>
          </cell>
          <cell r="AM134">
            <v>6671.4940199999992</v>
          </cell>
          <cell r="AN134">
            <v>3096.6853300000002</v>
          </cell>
          <cell r="AO134">
            <v>1797</v>
          </cell>
          <cell r="AP134">
            <v>5239.9921799999993</v>
          </cell>
          <cell r="AQ134">
            <v>524</v>
          </cell>
          <cell r="AR134">
            <v>1187.7671599999999</v>
          </cell>
          <cell r="AS134">
            <v>1958.0544799999998</v>
          </cell>
          <cell r="AT134">
            <v>32.53</v>
          </cell>
          <cell r="AU134">
            <v>582.25615000000005</v>
          </cell>
          <cell r="AV134">
            <v>102.42</v>
          </cell>
          <cell r="AW134">
            <v>103601.29210999999</v>
          </cell>
          <cell r="AX134">
            <v>161447.77518</v>
          </cell>
          <cell r="AY134">
            <v>1153.9678199999998</v>
          </cell>
          <cell r="AZ134">
            <v>163.28368000000003</v>
          </cell>
          <cell r="BA134">
            <v>2015.2744399999974</v>
          </cell>
          <cell r="BB134">
            <v>1200858.1787224426</v>
          </cell>
        </row>
        <row r="136">
          <cell r="C136">
            <v>1584910.5708699999</v>
          </cell>
          <cell r="D136">
            <v>804047</v>
          </cell>
          <cell r="E136">
            <v>598319.09726999991</v>
          </cell>
          <cell r="F136">
            <v>1070922.0349599998</v>
          </cell>
          <cell r="G136">
            <v>232407.6857</v>
          </cell>
          <cell r="H136">
            <v>1297787.9879799997</v>
          </cell>
          <cell r="I136">
            <v>93851.408340000009</v>
          </cell>
          <cell r="J136">
            <v>285788.05342000001</v>
          </cell>
          <cell r="K136">
            <v>57401.603350000005</v>
          </cell>
          <cell r="L136">
            <v>181962.1905</v>
          </cell>
          <cell r="M136">
            <v>46810.802961652102</v>
          </cell>
          <cell r="N136">
            <v>592509.98198000004</v>
          </cell>
          <cell r="O136">
            <v>475390.83594899526</v>
          </cell>
          <cell r="P136">
            <v>230014.30955999994</v>
          </cell>
          <cell r="Q136">
            <v>458603.31999999995</v>
          </cell>
          <cell r="R136">
            <v>424124.30449000001</v>
          </cell>
          <cell r="S136">
            <v>1689783.28684</v>
          </cell>
          <cell r="T136">
            <v>448828.85347000003</v>
          </cell>
          <cell r="U136">
            <v>238015.65323</v>
          </cell>
          <cell r="V136">
            <v>921879.55527999997</v>
          </cell>
          <cell r="W136">
            <v>212890.86256000001</v>
          </cell>
          <cell r="X136">
            <v>34785</v>
          </cell>
          <cell r="Y136">
            <v>108696.42492999999</v>
          </cell>
          <cell r="Z136">
            <v>932165.30931000004</v>
          </cell>
          <cell r="AA136">
            <v>1228170.76945</v>
          </cell>
          <cell r="AB136">
            <v>58570.090880000003</v>
          </cell>
          <cell r="AC136">
            <v>102420.26152000003</v>
          </cell>
          <cell r="AD136">
            <v>542247.18484</v>
          </cell>
          <cell r="AE136">
            <v>32323.61838</v>
          </cell>
          <cell r="AF136">
            <v>40141.413039999992</v>
          </cell>
          <cell r="AG136">
            <v>398179.2767799999</v>
          </cell>
          <cell r="AH136">
            <v>47314.219590000008</v>
          </cell>
          <cell r="AI136">
            <v>88443.036829999997</v>
          </cell>
          <cell r="AJ136">
            <v>301541.25538000005</v>
          </cell>
          <cell r="AK136">
            <v>53100.22423</v>
          </cell>
          <cell r="AL136">
            <v>483826.65968000004</v>
          </cell>
          <cell r="AM136">
            <v>2049021.27999</v>
          </cell>
          <cell r="AN136">
            <v>393830.94069000002</v>
          </cell>
          <cell r="AO136">
            <v>56814.399059999967</v>
          </cell>
          <cell r="AP136">
            <v>402796.36694999982</v>
          </cell>
          <cell r="AQ136">
            <v>114752</v>
          </cell>
          <cell r="AR136">
            <v>91230.921329999997</v>
          </cell>
          <cell r="AS136">
            <v>321063.85668000003</v>
          </cell>
          <cell r="AT136">
            <v>246445.94300000003</v>
          </cell>
          <cell r="AU136">
            <v>30085.807739999993</v>
          </cell>
          <cell r="AV136">
            <v>218695.28</v>
          </cell>
          <cell r="AW136">
            <v>999105.7326499999</v>
          </cell>
          <cell r="AX136">
            <v>688369.19868999999</v>
          </cell>
          <cell r="AY136">
            <v>98287.031489999994</v>
          </cell>
          <cell r="AZ136">
            <v>259232.45065999997</v>
          </cell>
          <cell r="BA136">
            <v>145342.94537000003</v>
          </cell>
          <cell r="BB136">
            <v>22513248.297850654</v>
          </cell>
        </row>
        <row r="140">
          <cell r="C140">
            <v>4214.09</v>
          </cell>
          <cell r="D140">
            <v>5219</v>
          </cell>
          <cell r="E140">
            <v>16666.672190000001</v>
          </cell>
          <cell r="F140">
            <v>8231.9542899999997</v>
          </cell>
          <cell r="G140">
            <v>1651.9688200000001</v>
          </cell>
          <cell r="H140">
            <v>4241.6060199999993</v>
          </cell>
          <cell r="I140">
            <v>1482.5785900000001</v>
          </cell>
          <cell r="J140">
            <v>2130.1825465000002</v>
          </cell>
          <cell r="K140">
            <v>92.396470000000008</v>
          </cell>
          <cell r="L140">
            <v>1375.7818</v>
          </cell>
          <cell r="M140">
            <v>796.34947</v>
          </cell>
          <cell r="N140">
            <v>2197.2103900000002</v>
          </cell>
          <cell r="O140">
            <v>978.87649899999997</v>
          </cell>
          <cell r="P140">
            <v>1584.9031599999998</v>
          </cell>
          <cell r="Q140">
            <v>1851.54</v>
          </cell>
          <cell r="R140">
            <v>3339.06828</v>
          </cell>
          <cell r="S140">
            <v>13915.125709999998</v>
          </cell>
          <cell r="T140">
            <v>2186.7738199999999</v>
          </cell>
          <cell r="U140">
            <v>2282.7004700000002</v>
          </cell>
          <cell r="V140">
            <v>4600.2151299999996</v>
          </cell>
          <cell r="W140">
            <v>3744.4792599999996</v>
          </cell>
          <cell r="X140">
            <v>45</v>
          </cell>
          <cell r="Y140">
            <v>220.71950000000001</v>
          </cell>
          <cell r="Z140">
            <v>5417.34951</v>
          </cell>
          <cell r="AA140">
            <v>3582.9374700000003</v>
          </cell>
          <cell r="AB140">
            <v>595.27449999999999</v>
          </cell>
          <cell r="AC140">
            <v>2452.6887499999998</v>
          </cell>
          <cell r="AD140">
            <v>0</v>
          </cell>
          <cell r="AE140">
            <v>576.05522999999994</v>
          </cell>
          <cell r="AF140">
            <v>0.75</v>
          </cell>
          <cell r="AG140">
            <v>3708.6389399999998</v>
          </cell>
          <cell r="AH140">
            <v>1669.8056299999998</v>
          </cell>
          <cell r="AI140">
            <v>806.17494999999997</v>
          </cell>
          <cell r="AJ140">
            <v>3784.0878600000001</v>
          </cell>
          <cell r="AK140">
            <v>636.93493999999998</v>
          </cell>
          <cell r="AL140">
            <v>4042.863769999999</v>
          </cell>
          <cell r="AM140">
            <v>1743.07458</v>
          </cell>
          <cell r="AN140">
            <v>1740.3122900000001</v>
          </cell>
          <cell r="AO140">
            <v>452</v>
          </cell>
          <cell r="AP140">
            <v>2838.6321599999997</v>
          </cell>
          <cell r="AQ140">
            <v>922</v>
          </cell>
          <cell r="AR140">
            <v>1884.7422199999999</v>
          </cell>
          <cell r="AS140">
            <v>4392.7682300000006</v>
          </cell>
          <cell r="AT140">
            <v>1200.2012999999999</v>
          </cell>
          <cell r="AU140">
            <v>211.07587000000004</v>
          </cell>
          <cell r="AV140">
            <v>1982.87</v>
          </cell>
          <cell r="AW140">
            <v>4334.90708</v>
          </cell>
          <cell r="AX140">
            <v>3434.4535599999999</v>
          </cell>
          <cell r="AY140">
            <v>1111.61517</v>
          </cell>
          <cell r="AZ140">
            <v>8.9250000000000007</v>
          </cell>
          <cell r="BA140">
            <v>2029.28819</v>
          </cell>
          <cell r="BB140">
            <v>138609.61961549998</v>
          </cell>
        </row>
        <row r="141">
          <cell r="C141">
            <v>503518.09</v>
          </cell>
          <cell r="D141">
            <v>232512</v>
          </cell>
          <cell r="E141">
            <v>122593.05722999999</v>
          </cell>
          <cell r="F141">
            <v>535585.99421999999</v>
          </cell>
          <cell r="G141">
            <v>89902.304680000001</v>
          </cell>
          <cell r="H141">
            <v>51995.9277</v>
          </cell>
          <cell r="I141">
            <v>18668.653030000001</v>
          </cell>
          <cell r="J141">
            <v>12514.024630000002</v>
          </cell>
          <cell r="K141">
            <v>63069</v>
          </cell>
          <cell r="L141">
            <v>20007.413539999998</v>
          </cell>
          <cell r="M141">
            <v>7984.5746900000004</v>
          </cell>
          <cell r="N141">
            <v>97894.096209999989</v>
          </cell>
          <cell r="O141">
            <v>146461.77492</v>
          </cell>
          <cell r="P141">
            <v>27430.971809999999</v>
          </cell>
          <cell r="Q141">
            <v>2821.13</v>
          </cell>
          <cell r="R141">
            <v>8499.4956300000013</v>
          </cell>
          <cell r="S141">
            <v>21726.289000000001</v>
          </cell>
          <cell r="T141">
            <v>18616.76107</v>
          </cell>
          <cell r="U141">
            <v>16665.139149999999</v>
          </cell>
          <cell r="V141">
            <v>107512.31532999998</v>
          </cell>
          <cell r="W141">
            <v>11350.407279999999</v>
          </cell>
          <cell r="X141">
            <v>13281</v>
          </cell>
          <cell r="Y141">
            <v>10489.15785</v>
          </cell>
          <cell r="Z141">
            <v>99939.512878883892</v>
          </cell>
          <cell r="AA141">
            <v>79689.474620000008</v>
          </cell>
          <cell r="AB141">
            <v>3987.95669</v>
          </cell>
          <cell r="AC141">
            <v>22533.250600000003</v>
          </cell>
          <cell r="AD141">
            <v>190783.96398818179</v>
          </cell>
          <cell r="AE141">
            <v>2817.2379700000001</v>
          </cell>
          <cell r="AF141">
            <v>3211.1182799999997</v>
          </cell>
          <cell r="AG141">
            <v>13781.88041</v>
          </cell>
          <cell r="AH141">
            <v>2164.8289100000002</v>
          </cell>
          <cell r="AI141">
            <v>5073.4256799999994</v>
          </cell>
          <cell r="AJ141">
            <v>30477.657349999998</v>
          </cell>
          <cell r="AK141">
            <v>24567.93836</v>
          </cell>
          <cell r="AL141">
            <v>33046.0942</v>
          </cell>
          <cell r="AM141">
            <v>19438.27707</v>
          </cell>
          <cell r="AN141">
            <v>5734.1419999999998</v>
          </cell>
          <cell r="AO141">
            <v>9525.59</v>
          </cell>
          <cell r="AP141">
            <v>4998.9530000000004</v>
          </cell>
          <cell r="AQ141">
            <v>24538</v>
          </cell>
          <cell r="AR141">
            <v>17987.577670000002</v>
          </cell>
          <cell r="AS141">
            <v>40491.109949999998</v>
          </cell>
          <cell r="AT141">
            <v>10671.16037</v>
          </cell>
          <cell r="AU141">
            <v>5121.04036</v>
          </cell>
          <cell r="AV141">
            <v>18395.12</v>
          </cell>
          <cell r="AW141">
            <v>55269.913220000009</v>
          </cell>
          <cell r="AX141">
            <v>286342.05855000002</v>
          </cell>
          <cell r="AY141">
            <v>743.11850000000049</v>
          </cell>
          <cell r="AZ141">
            <v>0</v>
          </cell>
          <cell r="BA141">
            <v>4658.6340399999999</v>
          </cell>
          <cell r="BB141">
            <v>3157088.6126370663</v>
          </cell>
        </row>
        <row r="142">
          <cell r="C142">
            <v>221131.68</v>
          </cell>
          <cell r="D142"/>
          <cell r="E142">
            <v>79028.632060000004</v>
          </cell>
          <cell r="F142">
            <v>318120.59901999991</v>
          </cell>
          <cell r="G142">
            <v>43028.818229999997</v>
          </cell>
          <cell r="H142">
            <v>21390.835620000002</v>
          </cell>
          <cell r="I142">
            <v>18438.342579999997</v>
          </cell>
          <cell r="J142">
            <v>23084.134620000001</v>
          </cell>
          <cell r="K142">
            <v>0</v>
          </cell>
          <cell r="L142">
            <v>7583.0624400000006</v>
          </cell>
          <cell r="M142">
            <v>11154.4776</v>
          </cell>
          <cell r="N142">
            <v>4741.8134700000001</v>
          </cell>
          <cell r="O142">
            <v>19715.479859999999</v>
          </cell>
          <cell r="P142">
            <v>0</v>
          </cell>
          <cell r="Q142">
            <v>85375.13</v>
          </cell>
          <cell r="R142">
            <v>6634.4999100000005</v>
          </cell>
          <cell r="S142">
            <v>14954.146360000002</v>
          </cell>
          <cell r="T142">
            <v>6028.4293399999997</v>
          </cell>
          <cell r="U142">
            <v>249793.55585</v>
          </cell>
          <cell r="V142">
            <v>7129.9957800000002</v>
          </cell>
          <cell r="W142">
            <v>0.90637000000000001</v>
          </cell>
          <cell r="X142">
            <v>141</v>
          </cell>
          <cell r="Y142"/>
          <cell r="Z142">
            <v>29215.438700000002</v>
          </cell>
          <cell r="AA142">
            <v>50630.05088000001</v>
          </cell>
          <cell r="AB142">
            <v>1.5</v>
          </cell>
          <cell r="AC142">
            <v>362.25599999999997</v>
          </cell>
          <cell r="AD142">
            <v>875.15207999999996</v>
          </cell>
          <cell r="AE142">
            <v>11265.816000000001</v>
          </cell>
          <cell r="AF142">
            <v>1241.4461899999999</v>
          </cell>
          <cell r="AG142">
            <v>1290.16184</v>
          </cell>
          <cell r="AH142">
            <v>15438.286940000002</v>
          </cell>
          <cell r="AI142">
            <v>1490.05421</v>
          </cell>
          <cell r="AJ142">
            <v>24.06</v>
          </cell>
          <cell r="AK142">
            <v>35.15</v>
          </cell>
          <cell r="AL142">
            <v>17817.056669999998</v>
          </cell>
          <cell r="AM142">
            <v>429.36576000000002</v>
          </cell>
          <cell r="AN142">
            <v>167.58634000000001</v>
          </cell>
          <cell r="AO142">
            <v>0</v>
          </cell>
          <cell r="AP142">
            <v>0</v>
          </cell>
          <cell r="AQ142">
            <v>256</v>
          </cell>
          <cell r="AR142">
            <v>390.70952</v>
          </cell>
          <cell r="AS142">
            <v>8096.0841</v>
          </cell>
          <cell r="AT142">
            <v>6826.7905599999995</v>
          </cell>
          <cell r="AU142">
            <v>142.36600000000001</v>
          </cell>
          <cell r="AV142"/>
          <cell r="AW142">
            <v>10777.795269999999</v>
          </cell>
          <cell r="AX142">
            <v>63011.832719999999</v>
          </cell>
          <cell r="AY142"/>
          <cell r="AZ142">
            <v>7562.5332599999992</v>
          </cell>
          <cell r="BA142">
            <v>89885.820680000004</v>
          </cell>
          <cell r="BB142">
            <v>1454708.8528300002</v>
          </cell>
        </row>
        <row r="143">
          <cell r="C143">
            <v>3746.84</v>
          </cell>
          <cell r="D143">
            <v>1887</v>
          </cell>
          <cell r="E143">
            <v>929.97294999999997</v>
          </cell>
          <cell r="F143">
            <v>3203.6963999999998</v>
          </cell>
          <cell r="G143">
            <v>14241.837160000001</v>
          </cell>
          <cell r="H143">
            <v>7298.5319300000001</v>
          </cell>
          <cell r="I143">
            <v>1602.38805</v>
          </cell>
          <cell r="J143">
            <v>188.63</v>
          </cell>
          <cell r="K143">
            <v>543.32139000000006</v>
          </cell>
          <cell r="L143">
            <v>787.42729000000008</v>
          </cell>
          <cell r="M143">
            <v>425.27449999999999</v>
          </cell>
          <cell r="N143">
            <v>15676.988660000001</v>
          </cell>
          <cell r="O143">
            <v>3102.1168299999999</v>
          </cell>
          <cell r="P143">
            <v>10168.186960000001</v>
          </cell>
          <cell r="Q143">
            <v>2625.72</v>
          </cell>
          <cell r="R143">
            <v>9875.6892100000005</v>
          </cell>
          <cell r="S143"/>
          <cell r="T143">
            <v>5307.9681</v>
          </cell>
          <cell r="U143">
            <v>1106.9118600000002</v>
          </cell>
          <cell r="V143">
            <v>2084.91896</v>
          </cell>
          <cell r="W143">
            <v>1687.28648</v>
          </cell>
          <cell r="X143">
            <v>119</v>
          </cell>
          <cell r="Y143">
            <v>341.99128999999999</v>
          </cell>
          <cell r="Z143">
            <v>6946.7501199999997</v>
          </cell>
          <cell r="AA143">
            <v>4918.4300800000001</v>
          </cell>
          <cell r="AB143">
            <v>221.58173000000002</v>
          </cell>
          <cell r="AC143">
            <v>101.86148</v>
          </cell>
          <cell r="AD143">
            <v>105.8413</v>
          </cell>
          <cell r="AE143">
            <v>402.90114</v>
          </cell>
          <cell r="AF143">
            <v>47.71275</v>
          </cell>
          <cell r="AG143">
            <v>12043.407519999999</v>
          </cell>
          <cell r="AH143">
            <v>2799.5666699999997</v>
          </cell>
          <cell r="AI143">
            <v>705.77747000000249</v>
          </cell>
          <cell r="AJ143">
            <v>1906.40553</v>
          </cell>
          <cell r="AK143">
            <v>25.283999999999999</v>
          </cell>
          <cell r="AL143">
            <v>14709.454230000003</v>
          </cell>
          <cell r="AM143">
            <v>7503.2972699999991</v>
          </cell>
          <cell r="AN143">
            <v>1584.75506</v>
          </cell>
          <cell r="AO143">
            <v>1108.68</v>
          </cell>
          <cell r="AP143">
            <v>4607.5578499999992</v>
          </cell>
          <cell r="AQ143">
            <v>3153</v>
          </cell>
          <cell r="AR143">
            <v>2922.6987999999997</v>
          </cell>
          <cell r="AS143">
            <v>2739.9237499999999</v>
          </cell>
          <cell r="AT143"/>
          <cell r="AU143">
            <v>741.84819999999991</v>
          </cell>
          <cell r="AV143">
            <v>532.41999999999996</v>
          </cell>
          <cell r="AW143">
            <v>944.31431999999995</v>
          </cell>
          <cell r="AX143">
            <v>15087.7927</v>
          </cell>
          <cell r="AY143">
            <v>229.59897000000004</v>
          </cell>
          <cell r="AZ143">
            <v>5</v>
          </cell>
          <cell r="BA143">
            <v>1233.3695700000001</v>
          </cell>
          <cell r="BB143">
            <v>174280.92853000003</v>
          </cell>
        </row>
        <row r="144">
          <cell r="C144">
            <v>714.2</v>
          </cell>
          <cell r="D144"/>
          <cell r="E144">
            <v>0</v>
          </cell>
          <cell r="F144">
            <v>0</v>
          </cell>
          <cell r="G144">
            <v>0</v>
          </cell>
          <cell r="H144"/>
          <cell r="I144"/>
          <cell r="J144"/>
          <cell r="K144">
            <v>0</v>
          </cell>
          <cell r="L144">
            <v>0</v>
          </cell>
          <cell r="M144"/>
          <cell r="N144"/>
          <cell r="O144">
            <v>0</v>
          </cell>
          <cell r="P144">
            <v>0</v>
          </cell>
          <cell r="Q144"/>
          <cell r="R144"/>
          <cell r="S144"/>
          <cell r="T144"/>
          <cell r="U144">
            <v>0</v>
          </cell>
          <cell r="V144"/>
          <cell r="W144">
            <v>0</v>
          </cell>
          <cell r="X144">
            <v>0</v>
          </cell>
          <cell r="Y144">
            <v>0</v>
          </cell>
          <cell r="Z144"/>
          <cell r="AA144">
            <v>375.7</v>
          </cell>
          <cell r="AB144"/>
          <cell r="AC144"/>
          <cell r="AD144">
            <v>0</v>
          </cell>
          <cell r="AE144"/>
          <cell r="AF144"/>
          <cell r="AG144">
            <v>0</v>
          </cell>
          <cell r="AH144"/>
          <cell r="AI144"/>
          <cell r="AJ144">
            <v>0</v>
          </cell>
          <cell r="AK144"/>
          <cell r="AL144"/>
          <cell r="AM144">
            <v>0</v>
          </cell>
          <cell r="AN144">
            <v>0.2</v>
          </cell>
          <cell r="AO144">
            <v>0</v>
          </cell>
          <cell r="AP144">
            <v>0</v>
          </cell>
          <cell r="AQ144"/>
          <cell r="AR144"/>
          <cell r="AS144"/>
          <cell r="AT144"/>
          <cell r="AU144">
            <v>0</v>
          </cell>
          <cell r="AV144"/>
          <cell r="AW144">
            <v>123.629</v>
          </cell>
          <cell r="AX144"/>
          <cell r="AY144"/>
          <cell r="AZ144">
            <v>0</v>
          </cell>
          <cell r="BA144"/>
          <cell r="BB144">
            <v>1213.729</v>
          </cell>
        </row>
        <row r="145">
          <cell r="C145">
            <v>717071.61</v>
          </cell>
          <cell r="D145">
            <v>164685</v>
          </cell>
          <cell r="E145">
            <v>258297.28044999999</v>
          </cell>
          <cell r="F145">
            <v>127649.03714999999</v>
          </cell>
          <cell r="G145">
            <v>170445.86249999999</v>
          </cell>
          <cell r="H145">
            <v>228180.11549</v>
          </cell>
          <cell r="I145">
            <v>39358.73186</v>
          </cell>
          <cell r="J145">
            <v>67622.982930000013</v>
          </cell>
          <cell r="K145">
            <v>26157.942510000001</v>
          </cell>
          <cell r="L145">
            <v>25963.395439999997</v>
          </cell>
          <cell r="M145">
            <v>30223.936429999998</v>
          </cell>
          <cell r="N145">
            <v>54595.437420000002</v>
          </cell>
          <cell r="O145">
            <v>0</v>
          </cell>
          <cell r="P145">
            <v>25162.137609999998</v>
          </cell>
          <cell r="Q145">
            <v>58942.28</v>
          </cell>
          <cell r="R145"/>
          <cell r="S145">
            <v>1333.46989868434</v>
          </cell>
          <cell r="T145">
            <v>55791.365250000003</v>
          </cell>
          <cell r="U145">
            <v>67259.19339</v>
          </cell>
          <cell r="V145">
            <v>63061.364070000003</v>
          </cell>
          <cell r="W145">
            <v>67143.620370000004</v>
          </cell>
          <cell r="X145">
            <v>27437</v>
          </cell>
          <cell r="Y145">
            <v>5201.58464</v>
          </cell>
          <cell r="Z145">
            <v>392511.24466999999</v>
          </cell>
          <cell r="AA145">
            <v>255065.20512999999</v>
          </cell>
          <cell r="AB145">
            <v>5233.0355</v>
          </cell>
          <cell r="AC145">
            <v>31942.75575</v>
          </cell>
          <cell r="AD145">
            <v>76493.707869999998</v>
          </cell>
          <cell r="AE145">
            <v>11192.734829999999</v>
          </cell>
          <cell r="AF145">
            <v>36749.932710000001</v>
          </cell>
          <cell r="AG145">
            <v>57742.056539999998</v>
          </cell>
          <cell r="AH145">
            <v>11145.462890000001</v>
          </cell>
          <cell r="AI145">
            <v>21445.70822</v>
          </cell>
          <cell r="AJ145">
            <v>32923.238890000001</v>
          </cell>
          <cell r="AK145">
            <v>39578.646289999997</v>
          </cell>
          <cell r="AL145">
            <v>42312.397494127355</v>
          </cell>
          <cell r="AM145">
            <v>82695.959390000004</v>
          </cell>
          <cell r="AN145">
            <v>33941.907090000001</v>
          </cell>
          <cell r="AO145">
            <v>7029.36</v>
          </cell>
          <cell r="AP145">
            <v>26106.968570000001</v>
          </cell>
          <cell r="AQ145">
            <v>14676</v>
          </cell>
          <cell r="AR145">
            <v>7244.6151200000004</v>
          </cell>
          <cell r="AS145">
            <v>54597.145770000003</v>
          </cell>
          <cell r="AT145">
            <v>30000</v>
          </cell>
          <cell r="AU145">
            <v>1989.1221499999999</v>
          </cell>
          <cell r="AV145">
            <v>18060.22</v>
          </cell>
          <cell r="AW145">
            <v>44411.665090000002</v>
          </cell>
          <cell r="AX145">
            <v>171219.80923000001</v>
          </cell>
          <cell r="AY145">
            <v>27171.77751</v>
          </cell>
          <cell r="AZ145">
            <v>736.85778000000005</v>
          </cell>
          <cell r="BA145">
            <v>18876.292120000002</v>
          </cell>
          <cell r="BB145">
            <v>3834677.1740128128</v>
          </cell>
        </row>
        <row r="146">
          <cell r="C146"/>
          <cell r="D146">
            <v>25862</v>
          </cell>
          <cell r="E146">
            <v>0</v>
          </cell>
          <cell r="F146">
            <v>0</v>
          </cell>
          <cell r="G146">
            <v>0</v>
          </cell>
          <cell r="H146">
            <v>29842.960600000002</v>
          </cell>
          <cell r="I146"/>
          <cell r="J146"/>
          <cell r="K146">
            <v>0</v>
          </cell>
          <cell r="L146">
            <v>0</v>
          </cell>
          <cell r="M146"/>
          <cell r="N146"/>
          <cell r="O146">
            <v>0</v>
          </cell>
          <cell r="P146">
            <v>0</v>
          </cell>
          <cell r="Q146"/>
          <cell r="R146"/>
          <cell r="S146"/>
          <cell r="T146"/>
          <cell r="U146"/>
          <cell r="V146"/>
          <cell r="W146">
            <v>0</v>
          </cell>
          <cell r="X146">
            <v>0</v>
          </cell>
          <cell r="Y146"/>
          <cell r="Z146">
            <v>191211.72656000001</v>
          </cell>
          <cell r="AA146"/>
          <cell r="AB146"/>
          <cell r="AC146"/>
          <cell r="AD146">
            <v>0</v>
          </cell>
          <cell r="AE146"/>
          <cell r="AF146">
            <v>23370.218000000001</v>
          </cell>
          <cell r="AG146">
            <v>12168</v>
          </cell>
          <cell r="AH146"/>
          <cell r="AI146"/>
          <cell r="AJ146">
            <v>6071.3920499999995</v>
          </cell>
          <cell r="AK146"/>
          <cell r="AL146"/>
          <cell r="AM146">
            <v>0</v>
          </cell>
          <cell r="AN146"/>
          <cell r="AO146">
            <v>0</v>
          </cell>
          <cell r="AP146">
            <v>0</v>
          </cell>
          <cell r="AQ146"/>
          <cell r="AR146"/>
          <cell r="AS146"/>
          <cell r="AT146"/>
          <cell r="AU146">
            <v>0</v>
          </cell>
          <cell r="AV146"/>
          <cell r="AW146">
            <v>0</v>
          </cell>
          <cell r="AX146"/>
          <cell r="AY146"/>
          <cell r="AZ146">
            <v>0</v>
          </cell>
          <cell r="BA146"/>
          <cell r="BB146">
            <v>288526.29721000005</v>
          </cell>
        </row>
        <row r="147">
          <cell r="C147">
            <v>758470.45</v>
          </cell>
          <cell r="D147">
            <v>43604</v>
          </cell>
          <cell r="E147">
            <v>59643.237099999998</v>
          </cell>
          <cell r="F147">
            <v>439981.52538999997</v>
          </cell>
          <cell r="G147">
            <v>26814.103930000001</v>
          </cell>
          <cell r="H147">
            <v>94725.448059999995</v>
          </cell>
          <cell r="I147">
            <v>4629.5950000000003</v>
          </cell>
          <cell r="J147">
            <v>14440.547550000001</v>
          </cell>
          <cell r="K147">
            <v>11866.788500000001</v>
          </cell>
          <cell r="L147">
            <v>7423.1419599999999</v>
          </cell>
          <cell r="M147">
            <v>18312.821448857099</v>
          </cell>
          <cell r="N147">
            <v>33887.54423</v>
          </cell>
          <cell r="O147">
            <v>94901.468959999998</v>
          </cell>
          <cell r="P147">
            <v>15105.38358</v>
          </cell>
          <cell r="Q147">
            <v>20380.330000000002</v>
          </cell>
          <cell r="R147">
            <v>9115.9779999999992</v>
          </cell>
          <cell r="S147">
            <v>769778.0224672847</v>
          </cell>
          <cell r="T147">
            <v>9382.5029800000011</v>
          </cell>
          <cell r="U147">
            <v>55530.705959999999</v>
          </cell>
          <cell r="V147">
            <v>41970.245759999998</v>
          </cell>
          <cell r="W147">
            <v>7249.5487699999994</v>
          </cell>
          <cell r="X147">
            <v>3833</v>
          </cell>
          <cell r="Y147">
            <v>7115.9194299999999</v>
          </cell>
          <cell r="Z147">
            <v>34418.142102354112</v>
          </cell>
          <cell r="AA147">
            <v>380991.40697418427</v>
          </cell>
          <cell r="AB147">
            <v>3569.0792499999998</v>
          </cell>
          <cell r="AC147"/>
          <cell r="AD147">
            <v>88374.201050000003</v>
          </cell>
          <cell r="AE147">
            <v>3125.2406499999997</v>
          </cell>
          <cell r="AF147">
            <v>59732.88796</v>
          </cell>
          <cell r="AG147">
            <v>22952.197199999999</v>
          </cell>
          <cell r="AH147">
            <v>3075.3371200000001</v>
          </cell>
          <cell r="AI147">
            <v>3599.4580000000001</v>
          </cell>
          <cell r="AJ147">
            <v>29149.06035</v>
          </cell>
          <cell r="AK147">
            <v>51.769709999999996</v>
          </cell>
          <cell r="AL147">
            <v>21999.416459999993</v>
          </cell>
          <cell r="AM147">
            <v>145357.32561</v>
          </cell>
          <cell r="AN147">
            <v>17765.653730000002</v>
          </cell>
          <cell r="AO147">
            <v>0</v>
          </cell>
          <cell r="AP147">
            <v>13246.70981</v>
          </cell>
          <cell r="AQ147">
            <v>15457</v>
          </cell>
          <cell r="AR147">
            <v>7031.6265400000002</v>
          </cell>
          <cell r="AS147">
            <v>33533.028620000005</v>
          </cell>
          <cell r="AT147">
            <v>29133.406217878288</v>
          </cell>
          <cell r="AU147">
            <v>1202.43109</v>
          </cell>
          <cell r="AV147">
            <v>2174.48</v>
          </cell>
          <cell r="AW147">
            <v>27617.919879999998</v>
          </cell>
          <cell r="AX147">
            <v>341027.31258999999</v>
          </cell>
          <cell r="AY147"/>
          <cell r="AZ147">
            <v>0</v>
          </cell>
          <cell r="BA147">
            <v>4733.4840000000004</v>
          </cell>
          <cell r="BB147">
            <v>3837480.8839905579</v>
          </cell>
        </row>
        <row r="148">
          <cell r="C148">
            <v>782846.48</v>
          </cell>
          <cell r="D148">
            <v>390013</v>
          </cell>
          <cell r="E148">
            <v>572090.62823999999</v>
          </cell>
          <cell r="F148">
            <v>1329919.5239931999</v>
          </cell>
          <cell r="G148">
            <v>37233.235469999992</v>
          </cell>
          <cell r="H148">
            <v>456590.85716000001</v>
          </cell>
          <cell r="I148">
            <v>2352.5785599999999</v>
          </cell>
          <cell r="J148">
            <v>44199.173240000004</v>
          </cell>
          <cell r="K148">
            <v>41252.230649999998</v>
          </cell>
          <cell r="L148">
            <v>76323.04439000001</v>
          </cell>
          <cell r="M148">
            <v>425.52094</v>
          </cell>
          <cell r="N148">
            <v>81095.197160000418</v>
          </cell>
          <cell r="O148">
            <v>49706.202870000001</v>
          </cell>
          <cell r="P148">
            <v>814.58649000000003</v>
          </cell>
          <cell r="Q148">
            <v>275401.14</v>
          </cell>
          <cell r="R148">
            <v>5478.7465200000006</v>
          </cell>
          <cell r="S148">
            <v>5769.9436800004096</v>
          </cell>
          <cell r="T148"/>
          <cell r="U148">
            <v>669.07160999993982</v>
          </cell>
          <cell r="V148">
            <v>86127.126089999991</v>
          </cell>
          <cell r="W148">
            <v>97162.450609999971</v>
          </cell>
          <cell r="X148">
            <v>45577</v>
          </cell>
          <cell r="Y148">
            <v>25354.44788</v>
          </cell>
          <cell r="Z148">
            <v>128329.61970111611</v>
          </cell>
          <cell r="AA148">
            <v>114714.3585</v>
          </cell>
          <cell r="AB148">
            <v>933.47966999994696</v>
          </cell>
          <cell r="AC148">
            <v>51280.297062666352</v>
          </cell>
          <cell r="AD148">
            <v>8419.8168600000008</v>
          </cell>
          <cell r="AE148">
            <v>16030.978510000001</v>
          </cell>
          <cell r="AF148">
            <v>197092.15919999999</v>
          </cell>
          <cell r="AG148">
            <v>152895.50766</v>
          </cell>
          <cell r="AH148">
            <v>22524.314150000002</v>
          </cell>
          <cell r="AI148">
            <v>81066.692570000014</v>
          </cell>
          <cell r="AJ148">
            <v>111171.70619000001</v>
          </cell>
          <cell r="AK148">
            <v>1067.4093600000001</v>
          </cell>
          <cell r="AL148">
            <v>90498.151530000192</v>
          </cell>
          <cell r="AM148">
            <v>305091.34425000031</v>
          </cell>
          <cell r="AN148">
            <v>74437.875529999961</v>
          </cell>
          <cell r="AO148">
            <v>7805.3019999999997</v>
          </cell>
          <cell r="AP148">
            <v>6448.3215600000003</v>
          </cell>
          <cell r="AQ148">
            <v>31475</v>
          </cell>
          <cell r="AR148">
            <v>15053.180329999999</v>
          </cell>
          <cell r="AS148">
            <v>136388.82223000005</v>
          </cell>
          <cell r="AT148">
            <v>91431.216910000003</v>
          </cell>
          <cell r="AU148">
            <v>2134.6786499999998</v>
          </cell>
          <cell r="AV148">
            <v>9858.7800000000007</v>
          </cell>
          <cell r="AW148">
            <v>134659.10272</v>
          </cell>
          <cell r="AX148">
            <v>628192.35046999995</v>
          </cell>
          <cell r="AY148">
            <v>6</v>
          </cell>
          <cell r="AZ148">
            <v>188.88399999999999</v>
          </cell>
          <cell r="BA148">
            <v>13274.085309999999</v>
          </cell>
          <cell r="BB148">
            <v>6838871.6204769826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278.36563000000001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278.36563000000001</v>
          </cell>
        </row>
        <row r="153">
          <cell r="E153">
            <v>0</v>
          </cell>
          <cell r="K153"/>
          <cell r="L153">
            <v>0</v>
          </cell>
          <cell r="P153">
            <v>0</v>
          </cell>
          <cell r="X153">
            <v>0</v>
          </cell>
          <cell r="AG153">
            <v>1335.7586899999999</v>
          </cell>
          <cell r="AJ153">
            <v>2600</v>
          </cell>
          <cell r="AM153">
            <v>5976.4660000000003</v>
          </cell>
          <cell r="AU153">
            <v>0</v>
          </cell>
          <cell r="AW153">
            <v>0</v>
          </cell>
          <cell r="AZ153">
            <v>0</v>
          </cell>
          <cell r="BB153">
            <v>9912.2246899999991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312.61884000182152</v>
          </cell>
          <cell r="H154">
            <v>0</v>
          </cell>
          <cell r="I154">
            <v>65.02000000000001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5966853.9855300002</v>
          </cell>
          <cell r="S154">
            <v>4.92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1862.5684499988556</v>
          </cell>
          <cell r="AB154">
            <v>0</v>
          </cell>
          <cell r="AC154">
            <v>0</v>
          </cell>
          <cell r="AD154">
            <v>1.1200000000000001</v>
          </cell>
          <cell r="AE154">
            <v>0</v>
          </cell>
          <cell r="AF154">
            <v>0</v>
          </cell>
          <cell r="AG154">
            <v>0</v>
          </cell>
          <cell r="AH154">
            <v>1600817.2518599997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0.74046000000000001</v>
          </cell>
          <cell r="AS154">
            <v>0</v>
          </cell>
          <cell r="AT154">
            <v>0</v>
          </cell>
          <cell r="AU154">
            <v>28230.512589999995</v>
          </cell>
          <cell r="AV154">
            <v>0</v>
          </cell>
          <cell r="AW154">
            <v>0</v>
          </cell>
          <cell r="AX154">
            <v>12931042.49185</v>
          </cell>
          <cell r="AY154">
            <v>0</v>
          </cell>
          <cell r="AZ154">
            <v>0</v>
          </cell>
          <cell r="BA154">
            <v>0</v>
          </cell>
          <cell r="BB154">
            <v>20529191.22958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1673.4799999999959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5007.8572299999651</v>
          </cell>
          <cell r="AC157">
            <v>0</v>
          </cell>
          <cell r="AD157">
            <v>4970.25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22836.435010000001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573.74799999999232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20084.452000000001</v>
          </cell>
          <cell r="AW157">
            <v>0</v>
          </cell>
          <cell r="AX157">
            <v>0</v>
          </cell>
          <cell r="AY157">
            <v>0</v>
          </cell>
          <cell r="AZ157">
            <v>17763.120770000005</v>
          </cell>
          <cell r="BA157">
            <v>0</v>
          </cell>
          <cell r="BB157">
            <v>72909.343009999968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  <pageSetUpPr fitToPage="1"/>
  </sheetPr>
  <dimension ref="A1:BS93"/>
  <sheetViews>
    <sheetView tabSelected="1" zoomScale="80" zoomScaleNormal="80" zoomScaleSheetLayoutView="80" workbookViewId="0">
      <selection activeCell="BB5" sqref="BB5:BB6"/>
    </sheetView>
  </sheetViews>
  <sheetFormatPr defaultColWidth="9" defaultRowHeight="15"/>
  <cols>
    <col min="1" max="1" width="7.140625" style="9" customWidth="1"/>
    <col min="2" max="2" width="33.42578125" style="9" customWidth="1"/>
    <col min="3" max="3" width="16.5703125" style="9" customWidth="1"/>
    <col min="4" max="4" width="14.28515625" style="9" hidden="1" customWidth="1"/>
    <col min="5" max="52" width="15.7109375" style="9" hidden="1" customWidth="1"/>
    <col min="53" max="53" width="14.28515625" style="9" customWidth="1"/>
    <col min="54" max="54" width="17.7109375" style="9" customWidth="1"/>
    <col min="55" max="55" width="2" style="9" customWidth="1"/>
    <col min="56" max="56" width="12.85546875" style="31" customWidth="1"/>
    <col min="57" max="57" width="12.140625" style="31" customWidth="1"/>
    <col min="58" max="58" width="9.42578125" style="32" customWidth="1"/>
    <col min="59" max="59" width="15.7109375" style="32" customWidth="1"/>
    <col min="60" max="60" width="15.28515625" style="32" customWidth="1"/>
    <col min="61" max="61" width="9" style="32"/>
    <col min="62" max="62" width="12.28515625" style="32" customWidth="1"/>
    <col min="63" max="63" width="9.42578125" style="32" customWidth="1"/>
    <col min="64" max="64" width="11.85546875" style="32" customWidth="1"/>
    <col min="65" max="65" width="12.85546875" style="32" bestFit="1" customWidth="1"/>
    <col min="66" max="66" width="9" style="32"/>
    <col min="67" max="67" width="11.85546875" style="32" bestFit="1" customWidth="1"/>
    <col min="68" max="71" width="9" style="32"/>
    <col min="72" max="16384" width="9" style="9"/>
  </cols>
  <sheetData>
    <row r="1" spans="1:67" ht="20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/>
    </row>
    <row r="2" spans="1:67" ht="17.2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/>
      <c r="BK2" s="33"/>
    </row>
    <row r="3" spans="1:67" ht="38.25" customHeight="1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1"/>
      <c r="BD3" s="34"/>
      <c r="BE3" s="34"/>
      <c r="BF3" s="35"/>
    </row>
    <row r="4" spans="1:67" ht="16.5" customHeight="1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" t="s">
        <v>4</v>
      </c>
      <c r="BC4"/>
      <c r="BJ4" s="33"/>
    </row>
    <row r="5" spans="1:67" ht="16.5" customHeight="1">
      <c r="A5" s="28" t="s">
        <v>5</v>
      </c>
      <c r="B5" s="28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">
        <v>32</v>
      </c>
      <c r="AI5" s="3">
        <v>33</v>
      </c>
      <c r="AJ5" s="3">
        <v>34</v>
      </c>
      <c r="AK5" s="3">
        <v>35</v>
      </c>
      <c r="AL5" s="3">
        <v>36</v>
      </c>
      <c r="AM5" s="3">
        <v>37</v>
      </c>
      <c r="AN5" s="3">
        <v>38</v>
      </c>
      <c r="AO5" s="3">
        <v>39</v>
      </c>
      <c r="AP5" s="3">
        <v>40</v>
      </c>
      <c r="AQ5" s="3">
        <v>41</v>
      </c>
      <c r="AR5" s="3">
        <v>42</v>
      </c>
      <c r="AS5" s="3">
        <v>43</v>
      </c>
      <c r="AT5" s="3">
        <v>44</v>
      </c>
      <c r="AU5" s="3">
        <v>45</v>
      </c>
      <c r="AV5" s="3">
        <v>46</v>
      </c>
      <c r="AW5" s="3">
        <v>47</v>
      </c>
      <c r="AX5" s="3">
        <v>48</v>
      </c>
      <c r="AY5" s="3">
        <v>49</v>
      </c>
      <c r="AZ5" s="3">
        <v>50</v>
      </c>
      <c r="BA5" s="3">
        <v>51</v>
      </c>
      <c r="BB5" s="29" t="s">
        <v>6</v>
      </c>
      <c r="BC5"/>
      <c r="BG5" s="36"/>
      <c r="BH5" s="37"/>
    </row>
    <row r="6" spans="1:67" ht="17.25" customHeight="1">
      <c r="A6" s="28"/>
      <c r="B6" s="28"/>
      <c r="C6" s="4" t="str">
        <f>'[1]Posting 1.1'!D4</f>
        <v>Nirdhan</v>
      </c>
      <c r="D6" s="4" t="str">
        <f>'[1]Posting 1.1'!E4</f>
        <v>DIPROSC</v>
      </c>
      <c r="E6" s="4" t="str">
        <f>'[1]Posting 1.1'!F4</f>
        <v>Chhimek</v>
      </c>
      <c r="F6" s="4" t="str">
        <f>'[1]Posting 1.1'!G4</f>
        <v>Swalamban</v>
      </c>
      <c r="G6" s="4" t="str">
        <f>'[1]Posting 1.1'!H4</f>
        <v>Sanakisan</v>
      </c>
      <c r="H6" s="4" t="str">
        <f>'[1]Posting 1.1'!I4</f>
        <v>NERUDE</v>
      </c>
      <c r="I6" s="4" t="str">
        <f>'[1]Posting 1.1'!J4</f>
        <v>Mithila</v>
      </c>
      <c r="J6" s="4" t="str">
        <f>'[1]Posting 1.1'!K4</f>
        <v>Sworojgar</v>
      </c>
      <c r="K6" s="4" t="str">
        <f>'[1]Posting 1.1'!L4</f>
        <v>First</v>
      </c>
      <c r="L6" s="4" t="str">
        <f>'[1]Posting 1.1'!M4</f>
        <v>Kalika</v>
      </c>
      <c r="M6" s="4" t="str">
        <f>'[1]Posting 1.1'!N4</f>
        <v>Jana</v>
      </c>
      <c r="N6" s="4" t="str">
        <f>'[1]Posting 1.1'!O4</f>
        <v>Womi</v>
      </c>
      <c r="O6" s="4" t="str">
        <f>'[1]Posting 1.1'!P4</f>
        <v>LaxmiMF</v>
      </c>
      <c r="P6" s="4" t="str">
        <f>'[1]Posting 1.1'!Q4</f>
        <v>HimalayanMF</v>
      </c>
      <c r="Q6" s="4" t="str">
        <f>'[1]Posting 1.1'!R4</f>
        <v>VijayMF</v>
      </c>
      <c r="R6" s="4" t="str">
        <f>'[1]Posting 1.1'!S4</f>
        <v>NMBMF</v>
      </c>
      <c r="S6" s="4" t="str">
        <f>'[1]Posting 1.1'!T4</f>
        <v>ForwardMF</v>
      </c>
      <c r="T6" s="4" t="str">
        <f>'[1]Posting 1.1'!U4</f>
        <v>GIMEMF</v>
      </c>
      <c r="U6" s="4" t="str">
        <f>'[1]Posting 1.1'!V4</f>
        <v>MahuliMF</v>
      </c>
      <c r="V6" s="4" t="str">
        <f>'[1]Posting 1.1'!W4</f>
        <v>MeroMF</v>
      </c>
      <c r="W6" s="4" t="str">
        <f>'[1]Posting 1.1'!X4</f>
        <v>SamataMF</v>
      </c>
      <c r="X6" s="4" t="str">
        <f>'[1]Posting 1.1'!Y4</f>
        <v>RSDCMF</v>
      </c>
      <c r="Y6" s="4" t="str">
        <f>'[1]Posting 1.1'!Z4</f>
        <v>SamudayikMF</v>
      </c>
      <c r="Z6" s="4" t="str">
        <f>'[1]Posting 1.1'!AA4</f>
        <v>NationalMF</v>
      </c>
      <c r="AA6" s="4" t="str">
        <f>'[1]Posting 1.1'!AB4</f>
        <v>NEPALGBB</v>
      </c>
      <c r="AB6" s="4" t="str">
        <f>'[1]Posting 1.1'!AC4</f>
        <v xml:space="preserve">Wean Nepal </v>
      </c>
      <c r="AC6" s="4" t="str">
        <f>'[1]Posting 1.1'!AD4</f>
        <v>UnnatiMF</v>
      </c>
      <c r="AD6" s="4" t="str">
        <f>'[1]Posting 1.1'!AE4</f>
        <v>NADEP</v>
      </c>
      <c r="AE6" s="4" t="str">
        <f>'[1]Posting 1.1'!AF4</f>
        <v>Support</v>
      </c>
      <c r="AF6" s="4" t="str">
        <f>'[1]Posting 1.1'!AG4</f>
        <v>AChautari</v>
      </c>
      <c r="AG6" s="4" t="str">
        <f>'[1]Posting 1.1'!AH4</f>
        <v>Asha</v>
      </c>
      <c r="AH6" s="4" t="str">
        <f>'[1]Posting 1.1'!AI4</f>
        <v>Gurans</v>
      </c>
      <c r="AI6" s="4" t="str">
        <f>'[1]Posting 1.1'!AJ4</f>
        <v>Ganapati</v>
      </c>
      <c r="AJ6" s="4" t="str">
        <f>'[1]Posting 1.1'!AK4</f>
        <v>Infinity</v>
      </c>
      <c r="AK6" s="4" t="str">
        <f>'[1]Posting 1.1'!AL4</f>
        <v>Swabhiman</v>
      </c>
      <c r="AL6" s="4" t="str">
        <f>'[1]Posting 1.1'!AM4</f>
        <v>Sadhana</v>
      </c>
      <c r="AM6" s="4" t="str">
        <f>'[1]Posting 1.1'!AN4</f>
        <v>NICMF</v>
      </c>
      <c r="AN6" s="4" t="str">
        <f>'[1]Posting 1.1'!AO4</f>
        <v>Mahila</v>
      </c>
      <c r="AO6" s="4" t="str">
        <f>'[1]Posting 1.1'!AP4</f>
        <v>Manushi</v>
      </c>
      <c r="AP6" s="4" t="str">
        <f>'[1]Posting 1.1'!AQ4</f>
        <v>Unique</v>
      </c>
      <c r="AQ6" s="4" t="str">
        <f>'[1]Posting 1.1'!AR4</f>
        <v>Upakar</v>
      </c>
      <c r="AR6" s="4" t="str">
        <f>'[1]Posting 1.1'!AS4</f>
        <v>Dhaulagiri</v>
      </c>
      <c r="AS6" s="4" t="str">
        <f>'[1]Posting 1.1'!AT4</f>
        <v>CYC</v>
      </c>
      <c r="AT6" s="4" t="str">
        <f>'[1]Posting 1.1'!AU4</f>
        <v>NESDO</v>
      </c>
      <c r="AU6" s="4" t="str">
        <f>'[1]Posting 1.1'!AV4</f>
        <v>Swastik</v>
      </c>
      <c r="AV6" s="4" t="str">
        <f>'[1]Posting 1.1'!AW4</f>
        <v>Shrijanshil</v>
      </c>
      <c r="AW6" s="4" t="str">
        <f>'[1]Posting 1.1'!AX4</f>
        <v>Kisan(NRN)</v>
      </c>
      <c r="AX6" s="4" t="str">
        <f>'[1]Posting 1.1'!AY4</f>
        <v>Jeevan</v>
      </c>
      <c r="AY6" s="4" t="str">
        <f>'[1]Posting 1.1'!AZ4</f>
        <v>Aatmanirbhar</v>
      </c>
      <c r="AZ6" s="4" t="str">
        <f>'[1]Posting 1.1'!BA4</f>
        <v>Super</v>
      </c>
      <c r="BA6" s="4" t="str">
        <f>'[1]Posting 1.1'!BB4</f>
        <v>Aviyan</v>
      </c>
      <c r="BB6" s="30"/>
      <c r="BC6"/>
      <c r="BD6" s="38"/>
      <c r="BE6" s="38"/>
      <c r="BF6" s="39"/>
      <c r="BG6" s="36"/>
      <c r="BH6" s="37"/>
    </row>
    <row r="7" spans="1:67">
      <c r="A7" s="13">
        <v>1</v>
      </c>
      <c r="B7" s="14" t="s">
        <v>7</v>
      </c>
      <c r="C7" s="15">
        <f>SUM(C8:C12)</f>
        <v>5492235.3400000008</v>
      </c>
      <c r="D7" s="15">
        <f t="shared" ref="D7:BB7" si="0">SUM(D8:D12)</f>
        <v>3658262</v>
      </c>
      <c r="E7" s="15">
        <f t="shared" si="0"/>
        <v>7875849.7858800003</v>
      </c>
      <c r="F7" s="15">
        <f t="shared" si="0"/>
        <v>3621319.53247</v>
      </c>
      <c r="G7" s="15">
        <f t="shared" si="0"/>
        <v>10285499.387659516</v>
      </c>
      <c r="H7" s="15">
        <f t="shared" si="0"/>
        <v>3019959.2968000001</v>
      </c>
      <c r="I7" s="15">
        <f t="shared" si="0"/>
        <v>437558.00532999996</v>
      </c>
      <c r="J7" s="15">
        <f t="shared" si="0"/>
        <v>1208945.20044</v>
      </c>
      <c r="K7" s="15">
        <f t="shared" si="0"/>
        <v>1654852.9416799999</v>
      </c>
      <c r="L7" s="15">
        <f t="shared" si="0"/>
        <v>672679.98409000004</v>
      </c>
      <c r="M7" s="15">
        <f t="shared" si="0"/>
        <v>280600.68753379793</v>
      </c>
      <c r="N7" s="15">
        <f t="shared" si="0"/>
        <v>1501635.32131</v>
      </c>
      <c r="O7" s="15">
        <f t="shared" si="0"/>
        <v>795035.67599999986</v>
      </c>
      <c r="P7" s="15">
        <f t="shared" si="0"/>
        <v>526056.16972000001</v>
      </c>
      <c r="Q7" s="15">
        <f t="shared" si="0"/>
        <v>1234110.0899999999</v>
      </c>
      <c r="R7" s="15">
        <f t="shared" si="0"/>
        <v>917632.77334880002</v>
      </c>
      <c r="S7" s="15">
        <f t="shared" si="0"/>
        <v>1736092.2903505065</v>
      </c>
      <c r="T7" s="15">
        <f t="shared" si="0"/>
        <v>1173098.0103600002</v>
      </c>
      <c r="U7" s="15">
        <f t="shared" si="0"/>
        <v>580013.69855999993</v>
      </c>
      <c r="V7" s="15">
        <f t="shared" si="0"/>
        <v>2098236.10641</v>
      </c>
      <c r="W7" s="15">
        <f t="shared" si="0"/>
        <v>841673.76004000008</v>
      </c>
      <c r="X7" s="15">
        <f t="shared" si="0"/>
        <v>1217416</v>
      </c>
      <c r="Y7" s="15">
        <f t="shared" si="0"/>
        <v>131111.52683000002</v>
      </c>
      <c r="Z7" s="15">
        <f t="shared" si="0"/>
        <v>3029062.845621122</v>
      </c>
      <c r="AA7" s="15">
        <f t="shared" si="0"/>
        <v>2574861.6195090078</v>
      </c>
      <c r="AB7" s="15">
        <f t="shared" si="0"/>
        <v>97822.337334799988</v>
      </c>
      <c r="AC7" s="15">
        <f t="shared" si="0"/>
        <v>311301.667982927</v>
      </c>
      <c r="AD7" s="15">
        <f t="shared" si="0"/>
        <v>726727.29098000005</v>
      </c>
      <c r="AE7" s="15">
        <f t="shared" si="0"/>
        <v>199671.26757</v>
      </c>
      <c r="AF7" s="15">
        <f t="shared" si="0"/>
        <v>564293.89827000001</v>
      </c>
      <c r="AG7" s="15">
        <f t="shared" si="0"/>
        <v>1139722.63326</v>
      </c>
      <c r="AH7" s="15">
        <f t="shared" si="0"/>
        <v>184265.14846999999</v>
      </c>
      <c r="AI7" s="15">
        <f t="shared" si="0"/>
        <v>284336.34823</v>
      </c>
      <c r="AJ7" s="15">
        <f t="shared" si="0"/>
        <v>621000.62818999996</v>
      </c>
      <c r="AK7" s="15">
        <f t="shared" si="0"/>
        <v>268399.95578129997</v>
      </c>
      <c r="AL7" s="15">
        <f t="shared" si="0"/>
        <v>1048858.2738499399</v>
      </c>
      <c r="AM7" s="15">
        <f t="shared" si="0"/>
        <v>2108391.20096</v>
      </c>
      <c r="AN7" s="15">
        <f t="shared" si="0"/>
        <v>465012.48525332008</v>
      </c>
      <c r="AO7" s="15">
        <f t="shared" si="0"/>
        <v>137654.48000000001</v>
      </c>
      <c r="AP7" s="15">
        <f t="shared" si="0"/>
        <v>316987.12482828752</v>
      </c>
      <c r="AQ7" s="15">
        <f t="shared" si="0"/>
        <v>235792</v>
      </c>
      <c r="AR7" s="15">
        <f t="shared" si="0"/>
        <v>226184.59184350003</v>
      </c>
      <c r="AS7" s="15">
        <f t="shared" si="0"/>
        <v>678649.7321733</v>
      </c>
      <c r="AT7" s="15">
        <f t="shared" si="0"/>
        <v>690900.71842785238</v>
      </c>
      <c r="AU7" s="15">
        <f t="shared" si="0"/>
        <v>89885.421824799996</v>
      </c>
      <c r="AV7" s="15">
        <f t="shared" si="0"/>
        <v>282607.5</v>
      </c>
      <c r="AW7" s="15">
        <f t="shared" si="0"/>
        <v>718054.01292000001</v>
      </c>
      <c r="AX7" s="15">
        <f t="shared" si="0"/>
        <v>3969712.8016300001</v>
      </c>
      <c r="AY7" s="15">
        <f t="shared" si="0"/>
        <v>305381.74508999998</v>
      </c>
      <c r="AZ7" s="15">
        <f t="shared" si="0"/>
        <v>166427.38418999998</v>
      </c>
      <c r="BA7" s="15">
        <f t="shared" si="0"/>
        <v>322170.61060000001</v>
      </c>
      <c r="BB7" s="15">
        <f t="shared" si="0"/>
        <v>72724009.309602782</v>
      </c>
      <c r="BC7" s="5"/>
      <c r="BF7" s="33"/>
      <c r="BG7" s="33"/>
      <c r="BH7" s="33"/>
      <c r="BL7" s="33"/>
      <c r="BM7" s="33"/>
    </row>
    <row r="8" spans="1:67">
      <c r="A8" s="13" t="s">
        <v>8</v>
      </c>
      <c r="B8" s="16" t="s">
        <v>9</v>
      </c>
      <c r="C8" s="17">
        <f>'[1]Posting 9.1'!C8</f>
        <v>2742683.74</v>
      </c>
      <c r="D8" s="17">
        <f>'[1]Posting 9.1'!D8</f>
        <v>1868286</v>
      </c>
      <c r="E8" s="17">
        <f>'[1]Posting 9.1'!E8</f>
        <v>3617264.1014999999</v>
      </c>
      <c r="F8" s="17">
        <f>'[1]Posting 9.1'!F8</f>
        <v>1656625</v>
      </c>
      <c r="G8" s="17">
        <f>'[1]Posting 9.1'!G8</f>
        <v>4927170.0794700002</v>
      </c>
      <c r="H8" s="17">
        <f>'[1]Posting 9.1'!H8</f>
        <v>1397764.27245</v>
      </c>
      <c r="I8" s="17">
        <f>'[1]Posting 9.1'!I8</f>
        <v>223933.14822999999</v>
      </c>
      <c r="J8" s="17">
        <f>'[1]Posting 9.1'!J8</f>
        <v>783924.40300000005</v>
      </c>
      <c r="K8" s="17">
        <f>'[1]Posting 9.1'!K8</f>
        <v>1344871.3230000001</v>
      </c>
      <c r="L8" s="17">
        <f>'[1]Posting 9.1'!L8</f>
        <v>448461.53508</v>
      </c>
      <c r="M8" s="17">
        <f>'[1]Posting 9.1'!M8</f>
        <v>170091.9</v>
      </c>
      <c r="N8" s="17">
        <f>'[1]Posting 9.1'!N8</f>
        <v>1106286.2957200001</v>
      </c>
      <c r="O8" s="17">
        <f>'[1]Posting 9.1'!O8</f>
        <v>441662.1</v>
      </c>
      <c r="P8" s="17">
        <f>'[1]Posting 9.1'!P8</f>
        <v>319818.2</v>
      </c>
      <c r="Q8" s="17">
        <f>'[1]Posting 9.1'!Q8</f>
        <v>745040.36</v>
      </c>
      <c r="R8" s="17">
        <f>'[1]Posting 9.1'!R8</f>
        <v>721449.14857000008</v>
      </c>
      <c r="S8" s="17">
        <f>'[1]Posting 9.1'!S8</f>
        <v>1195953.71006</v>
      </c>
      <c r="T8" s="17">
        <f>'[1]Posting 9.1'!T8</f>
        <v>648297.79722000007</v>
      </c>
      <c r="U8" s="17">
        <f>'[1]Posting 9.1'!U8</f>
        <v>387494.86645999999</v>
      </c>
      <c r="V8" s="17">
        <f>'[1]Posting 9.1'!V8</f>
        <v>1419000</v>
      </c>
      <c r="W8" s="17">
        <f>'[1]Posting 9.1'!W8</f>
        <v>629051.56472000002</v>
      </c>
      <c r="X8" s="17">
        <f>'[1]Posting 9.1'!X8</f>
        <v>1034065</v>
      </c>
      <c r="Y8" s="17">
        <f>'[1]Posting 9.1'!Y8</f>
        <v>170805</v>
      </c>
      <c r="Z8" s="17">
        <f>'[1]Posting 9.1'!Z8</f>
        <v>1521362.7412285889</v>
      </c>
      <c r="AA8" s="17">
        <f>'[1]Posting 9.1'!AA8</f>
        <v>1005350</v>
      </c>
      <c r="AB8" s="17">
        <f>'[1]Posting 9.1'!AB8</f>
        <v>84340.55</v>
      </c>
      <c r="AC8" s="17">
        <f>'[1]Posting 9.1'!AC8</f>
        <v>246865.73629</v>
      </c>
      <c r="AD8" s="17">
        <f>'[1]Posting 9.1'!AD8</f>
        <v>485760</v>
      </c>
      <c r="AE8" s="17">
        <f>'[1]Posting 9.1'!AE8</f>
        <v>122443.44898999999</v>
      </c>
      <c r="AF8" s="17">
        <f>'[1]Posting 9.1'!AF8</f>
        <v>367143.40899999999</v>
      </c>
      <c r="AG8" s="17">
        <f>'[1]Posting 9.1'!AG8</f>
        <v>802685.67660000001</v>
      </c>
      <c r="AH8" s="17">
        <f>'[1]Posting 9.1'!AH8</f>
        <v>132358.05374999999</v>
      </c>
      <c r="AI8" s="17">
        <f>'[1]Posting 9.1'!AI8</f>
        <v>151554.5325</v>
      </c>
      <c r="AJ8" s="17">
        <f>'[1]Posting 9.1'!AJ8</f>
        <v>497415.94170999998</v>
      </c>
      <c r="AK8" s="17">
        <f>'[1]Posting 9.1'!AK8</f>
        <v>153445.50899999999</v>
      </c>
      <c r="AL8" s="17">
        <f>'[1]Posting 9.1'!AL8</f>
        <v>700858.34499999997</v>
      </c>
      <c r="AM8" s="17">
        <f>'[1]Posting 9.1'!AM8</f>
        <v>1739440</v>
      </c>
      <c r="AN8" s="17">
        <f>'[1]Posting 9.1'!AN8</f>
        <v>217562.5</v>
      </c>
      <c r="AO8" s="17">
        <f>'[1]Posting 9.1'!AO8</f>
        <v>109375</v>
      </c>
      <c r="AP8" s="17">
        <f>'[1]Posting 9.1'!AP8</f>
        <v>148575</v>
      </c>
      <c r="AQ8" s="17">
        <f>'[1]Posting 9.1'!AQ8</f>
        <v>106148</v>
      </c>
      <c r="AR8" s="17">
        <f>'[1]Posting 9.1'!AR8</f>
        <v>133100</v>
      </c>
      <c r="AS8" s="17">
        <f>'[1]Posting 9.1'!AS8</f>
        <v>266424.38815000001</v>
      </c>
      <c r="AT8" s="17">
        <f>'[1]Posting 9.1'!AT8</f>
        <v>291337.5</v>
      </c>
      <c r="AU8" s="17">
        <f>'[1]Posting 9.1'!AU8</f>
        <v>57750</v>
      </c>
      <c r="AV8" s="17">
        <f>'[1]Posting 9.1'!AV8</f>
        <v>109375</v>
      </c>
      <c r="AW8" s="17">
        <f>'[1]Posting 9.1'!AW8</f>
        <v>628357.33721000003</v>
      </c>
      <c r="AX8" s="17">
        <f>'[1]Posting 9.1'!AX8</f>
        <v>1536171.5460000001</v>
      </c>
      <c r="AY8" s="17">
        <f>'[1]Posting 9.1'!AY8</f>
        <v>78343.281499999997</v>
      </c>
      <c r="AZ8" s="17">
        <f>'[1]Posting 9.1'!AZ8</f>
        <v>811373</v>
      </c>
      <c r="BA8" s="17">
        <f>'[1]Posting 9.1'!BA8</f>
        <v>250000</v>
      </c>
      <c r="BB8" s="17">
        <f>'[1]Posting 9.1'!BB8</f>
        <v>40754916.042408586</v>
      </c>
      <c r="BC8" s="5"/>
      <c r="BF8" s="33"/>
      <c r="BG8" s="33"/>
      <c r="BH8" s="33"/>
      <c r="BL8" s="33"/>
      <c r="BM8" s="33"/>
      <c r="BO8" s="33"/>
    </row>
    <row r="9" spans="1:67">
      <c r="A9" s="13"/>
      <c r="B9" s="16" t="s">
        <v>10</v>
      </c>
      <c r="C9" s="17">
        <f>'[1]Posting 9.1'!C14</f>
        <v>1424961.66</v>
      </c>
      <c r="D9" s="17">
        <f>'[1]Posting 9.1'!D14</f>
        <v>811062</v>
      </c>
      <c r="E9" s="17">
        <f>'[1]Posting 9.1'!E14</f>
        <v>2026258.1772100001</v>
      </c>
      <c r="F9" s="17">
        <f>'[1]Posting 9.1'!F14</f>
        <v>925359.33970000001</v>
      </c>
      <c r="G9" s="17">
        <f>'[1]Posting 9.1'!G14</f>
        <v>2204925.8085916135</v>
      </c>
      <c r="H9" s="17">
        <f>'[1]Posting 9.1'!H14</f>
        <v>448769.33025</v>
      </c>
      <c r="I9" s="17">
        <f>'[1]Posting 9.1'!I14</f>
        <v>49247.488060000003</v>
      </c>
      <c r="J9" s="17">
        <f>'[1]Posting 9.1'!J14</f>
        <v>216991.26683000001</v>
      </c>
      <c r="K9" s="17">
        <f>'[1]Posting 9.1'!K14</f>
        <v>288733.15062000003</v>
      </c>
      <c r="L9" s="17">
        <f>'[1]Posting 9.1'!L14</f>
        <v>90177.399319999997</v>
      </c>
      <c r="M9" s="17">
        <f>'[1]Posting 9.1'!M14</f>
        <v>45006.447574630496</v>
      </c>
      <c r="N9" s="17">
        <f>'[1]Posting 9.1'!N14</f>
        <v>205194.37452000001</v>
      </c>
      <c r="O9" s="17">
        <f>'[1]Posting 9.1'!O14</f>
        <v>178402.81294</v>
      </c>
      <c r="P9" s="17">
        <f>'[1]Posting 9.1'!P14</f>
        <v>53845.182260000001</v>
      </c>
      <c r="Q9" s="17">
        <f>'[1]Posting 9.1'!Q14</f>
        <v>173089.32</v>
      </c>
      <c r="R9" s="17">
        <f>'[1]Posting 9.1'!R14</f>
        <v>118791.68497</v>
      </c>
      <c r="S9" s="17">
        <f>'[1]Posting 9.1'!S14</f>
        <v>732546.49346355232</v>
      </c>
      <c r="T9" s="17">
        <f>'[1]Posting 9.1'!T14</f>
        <v>211628.71421000001</v>
      </c>
      <c r="U9" s="17">
        <f>'[1]Posting 9.1'!U14</f>
        <v>102289.41722</v>
      </c>
      <c r="V9" s="17">
        <f>'[1]Posting 9.1'!V14</f>
        <v>352709.39014999999</v>
      </c>
      <c r="W9" s="17">
        <f>'[1]Posting 9.1'!W14</f>
        <v>102087.20706999999</v>
      </c>
      <c r="X9" s="17">
        <f>'[1]Posting 9.1'!X14</f>
        <v>154028</v>
      </c>
      <c r="Y9" s="17">
        <f>'[1]Posting 9.1'!Y14</f>
        <v>22128.883539999999</v>
      </c>
      <c r="Z9" s="17">
        <f>'[1]Posting 9.1'!Z14</f>
        <v>612917.36851273896</v>
      </c>
      <c r="AA9" s="17">
        <f>'[1]Posting 9.1'!AA14</f>
        <v>423329.07297437411</v>
      </c>
      <c r="AB9" s="17">
        <f>'[1]Posting 9.1'!AB14</f>
        <v>6383.8689249600011</v>
      </c>
      <c r="AC9" s="17">
        <f>'[1]Posting 9.1'!AC14</f>
        <v>61760.304847143998</v>
      </c>
      <c r="AD9" s="17">
        <f>'[1]Posting 9.1'!AD14</f>
        <v>77548.78499</v>
      </c>
      <c r="AE9" s="17">
        <f>'[1]Posting 9.1'!AE14</f>
        <v>29317.631920000003</v>
      </c>
      <c r="AF9" s="17">
        <f>'[1]Posting 9.1'!AF14</f>
        <v>64279.207450000002</v>
      </c>
      <c r="AG9" s="17">
        <f>'[1]Posting 9.1'!AG14</f>
        <v>137622.87058000002</v>
      </c>
      <c r="AH9" s="17">
        <f>'[1]Posting 9.1'!AH14</f>
        <v>21661.74</v>
      </c>
      <c r="AI9" s="17">
        <f>'[1]Posting 9.1'!AI14</f>
        <v>26389.914000000001</v>
      </c>
      <c r="AJ9" s="17">
        <f>'[1]Posting 9.1'!AJ14</f>
        <v>105515.30284999999</v>
      </c>
      <c r="AK9" s="17">
        <f>'[1]Posting 9.1'!AK14</f>
        <v>50958.225082260004</v>
      </c>
      <c r="AL9" s="17">
        <f>'[1]Posting 9.1'!AL14</f>
        <v>160513.62774070582</v>
      </c>
      <c r="AM9" s="17">
        <f>'[1]Posting 9.1'!AM14</f>
        <v>312957.10636000003</v>
      </c>
      <c r="AN9" s="17">
        <f>'[1]Posting 9.1'!AN14</f>
        <v>108716.70618720002</v>
      </c>
      <c r="AO9" s="17">
        <f>'[1]Posting 9.1'!AO14</f>
        <v>18834.97</v>
      </c>
      <c r="AP9" s="17">
        <f>'[1]Posting 9.1'!AP14</f>
        <v>58611.656000000003</v>
      </c>
      <c r="AQ9" s="17">
        <f>'[1]Posting 9.1'!AQ14</f>
        <v>89402</v>
      </c>
      <c r="AR9" s="17">
        <f>'[1]Posting 9.1'!AR14</f>
        <v>11541.22841</v>
      </c>
      <c r="AS9" s="17">
        <f>'[1]Posting 9.1'!AS14</f>
        <v>79861.040330000003</v>
      </c>
      <c r="AT9" s="17">
        <f>'[1]Posting 9.1'!AT14</f>
        <v>116031.44095999999</v>
      </c>
      <c r="AU9" s="17">
        <f>'[1]Posting 9.1'!AU14</f>
        <v>7970.8682362</v>
      </c>
      <c r="AV9" s="17">
        <f>'[1]Posting 9.1'!AV14</f>
        <v>61250.51</v>
      </c>
      <c r="AW9" s="17">
        <f>'[1]Posting 9.1'!AW14</f>
        <v>235346.47153000001</v>
      </c>
      <c r="AX9" s="17">
        <f>'[1]Posting 9.1'!AX14</f>
        <v>865327.67368000001</v>
      </c>
      <c r="AY9" s="17">
        <f>'[1]Posting 9.1'!AY14</f>
        <v>64337.719899999996</v>
      </c>
      <c r="AZ9" s="17">
        <f>'[1]Posting 9.1'!AZ14</f>
        <v>41984.167249999999</v>
      </c>
      <c r="BA9" s="17">
        <f>'[1]Posting 9.1'!BA14</f>
        <v>4431.4999200000002</v>
      </c>
      <c r="BB9" s="17">
        <f>'[1]Posting 9.1'!BB14</f>
        <v>14793036.527135383</v>
      </c>
      <c r="BC9" s="5"/>
      <c r="BF9" s="33"/>
      <c r="BG9" s="33"/>
      <c r="BH9" s="33"/>
      <c r="BL9" s="33"/>
      <c r="BM9" s="33"/>
    </row>
    <row r="10" spans="1:67">
      <c r="A10" s="13" t="s">
        <v>8</v>
      </c>
      <c r="B10" s="16" t="s">
        <v>11</v>
      </c>
      <c r="C10" s="17">
        <f>'[1]Posting 9.1'!C16</f>
        <v>46145.2</v>
      </c>
      <c r="D10" s="17">
        <f>'[1]Posting 9.1'!D16</f>
        <v>506410</v>
      </c>
      <c r="E10" s="17">
        <f>'[1]Posting 9.1'!E16</f>
        <v>1251901.05529</v>
      </c>
      <c r="F10" s="17">
        <f>'[1]Posting 9.1'!F16</f>
        <v>184443.50519</v>
      </c>
      <c r="G10" s="17">
        <f>'[1]Posting 9.1'!G16</f>
        <v>1086939.6477186952</v>
      </c>
      <c r="H10" s="17">
        <f>'[1]Posting 9.1'!H16</f>
        <v>331799.83922000002</v>
      </c>
      <c r="I10" s="17">
        <f>'[1]Posting 9.1'!I16</f>
        <v>146027.72166000001</v>
      </c>
      <c r="J10" s="17">
        <f>'[1]Posting 9.1'!J16</f>
        <v>170862.49408999999</v>
      </c>
      <c r="K10" s="17">
        <f>'[1]Posting 9.1'!K16</f>
        <v>5018.3707400000003</v>
      </c>
      <c r="L10" s="17">
        <f>'[1]Posting 9.1'!L16</f>
        <v>12640.94297</v>
      </c>
      <c r="M10" s="17">
        <f>'[1]Posting 9.1'!M16</f>
        <v>-18565.067896127326</v>
      </c>
      <c r="N10" s="17">
        <f>'[1]Posting 9.1'!N16</f>
        <v>7873.4048700000003</v>
      </c>
      <c r="O10" s="17">
        <f>'[1]Posting 9.1'!O16</f>
        <v>8904.7135600000001</v>
      </c>
      <c r="P10" s="17">
        <f>'[1]Posting 9.1'!P16</f>
        <v>16263.97248</v>
      </c>
      <c r="Q10" s="17">
        <f>'[1]Posting 9.1'!Q16</f>
        <v>54083.829999999994</v>
      </c>
      <c r="R10" s="17">
        <f>'[1]Posting 9.1'!R16</f>
        <v>-60144.529351200006</v>
      </c>
      <c r="S10" s="17">
        <f>'[1]Posting 9.1'!S16</f>
        <v>-1058705.7400790215</v>
      </c>
      <c r="T10" s="17">
        <f>'[1]Posting 9.1'!T16</f>
        <v>114654.2818</v>
      </c>
      <c r="U10" s="17">
        <f>'[1]Posting 9.1'!U16</f>
        <v>29216.206019999998</v>
      </c>
      <c r="V10" s="17">
        <f>'[1]Posting 9.1'!V16</f>
        <v>85503.552420000007</v>
      </c>
      <c r="W10" s="17">
        <f>'[1]Posting 9.1'!W16</f>
        <v>46305.87326</v>
      </c>
      <c r="X10" s="17">
        <f>'[1]Posting 9.1'!X16</f>
        <v>684</v>
      </c>
      <c r="Y10" s="17">
        <f>'[1]Posting 9.1'!Y16</f>
        <v>-97028.484249999994</v>
      </c>
      <c r="Z10" s="17">
        <f>'[1]Posting 9.1'!Z16</f>
        <v>230662.48698607003</v>
      </c>
      <c r="AA10" s="17">
        <f>'[1]Posting 9.1'!AA16</f>
        <v>-9164.7680971961545</v>
      </c>
      <c r="AB10" s="17">
        <f>'[1]Posting 9.1'!AB16</f>
        <v>-9111.2910920300001</v>
      </c>
      <c r="AC10" s="17">
        <f>'[1]Posting 9.1'!AC16</f>
        <v>574.58051330838396</v>
      </c>
      <c r="AD10" s="17">
        <f>'[1]Posting 9.1'!AD16</f>
        <v>-91158.756109999973</v>
      </c>
      <c r="AE10" s="17">
        <f>'[1]Posting 9.1'!AE16</f>
        <v>28771.958210000001</v>
      </c>
      <c r="AF10" s="17">
        <f>'[1]Posting 9.1'!AF16</f>
        <v>3657.2957200000001</v>
      </c>
      <c r="AG10" s="17">
        <f>'[1]Posting 9.1'!AG16</f>
        <v>10422.929019999996</v>
      </c>
      <c r="AH10" s="17">
        <f>'[1]Posting 9.1'!AH16</f>
        <v>7756.4407099999999</v>
      </c>
      <c r="AI10" s="17">
        <f>'[1]Posting 9.1'!AI16</f>
        <v>56487.984409999997</v>
      </c>
      <c r="AJ10" s="17">
        <f>'[1]Posting 9.1'!AJ16</f>
        <v>-54775.908670000004</v>
      </c>
      <c r="AK10" s="17">
        <f>'[1]Posting 9.1'!AK16</f>
        <v>60716.400997507502</v>
      </c>
      <c r="AL10" s="17">
        <f>'[1]Posting 9.1'!AL16</f>
        <v>85333.95745412579</v>
      </c>
      <c r="AM10" s="17">
        <f>'[1]Posting 9.1'!AM16</f>
        <v>-386542.16580000002</v>
      </c>
      <c r="AN10" s="17">
        <f>'[1]Posting 9.1'!AN16</f>
        <v>89309.470740040008</v>
      </c>
      <c r="AO10" s="17">
        <f>'[1]Posting 9.1'!AO16</f>
        <v>-10050.58</v>
      </c>
      <c r="AP10" s="17">
        <f>'[1]Posting 9.1'!AP16</f>
        <v>3601.6843100000001</v>
      </c>
      <c r="AQ10" s="17">
        <f>'[1]Posting 9.1'!AQ16</f>
        <v>19743</v>
      </c>
      <c r="AR10" s="17">
        <f>'[1]Posting 9.1'!AR16</f>
        <v>855.62848350000081</v>
      </c>
      <c r="AS10" s="17">
        <f>'[1]Posting 9.1'!AS16</f>
        <v>139719.3952233</v>
      </c>
      <c r="AT10" s="17">
        <f>'[1]Posting 9.1'!AT16</f>
        <v>99423.518527852444</v>
      </c>
      <c r="AU10" s="17">
        <f>'[1]Posting 9.1'!AU16</f>
        <v>9935.5847353040008</v>
      </c>
      <c r="AV10" s="17">
        <f>'[1]Posting 9.1'!AV16</f>
        <v>62372.29</v>
      </c>
      <c r="AW10" s="17">
        <f>'[1]Posting 9.1'!AW16</f>
        <v>-544541.06310000003</v>
      </c>
      <c r="AX10" s="17">
        <f>'[1]Posting 9.1'!AX16</f>
        <v>798552.05810000002</v>
      </c>
      <c r="AY10" s="17">
        <f>'[1]Posting 9.1'!AY16</f>
        <v>152747.67474000002</v>
      </c>
      <c r="AZ10" s="17">
        <f>'[1]Posting 9.1'!AZ16</f>
        <v>-686931.61205999996</v>
      </c>
      <c r="BA10" s="17">
        <f>'[1]Posting 9.1'!BA16</f>
        <v>-5815.6737700000085</v>
      </c>
      <c r="BB10" s="17">
        <f>'[1]Posting 9.1'!BB16</f>
        <v>2933787.3098941287</v>
      </c>
      <c r="BC10" s="5"/>
      <c r="BF10" s="33"/>
      <c r="BG10" s="33"/>
      <c r="BH10" s="33"/>
      <c r="BL10" s="33"/>
      <c r="BM10" s="33"/>
    </row>
    <row r="11" spans="1:67">
      <c r="A11" s="13"/>
      <c r="B11" s="16" t="s">
        <v>12</v>
      </c>
      <c r="C11" s="17">
        <f>'[1]Posting 9.1'!C12</f>
        <v>0</v>
      </c>
      <c r="D11" s="17">
        <f>'[1]Posting 9.1'!D12</f>
        <v>0</v>
      </c>
      <c r="E11" s="17">
        <f>'[1]Posting 9.1'!E12</f>
        <v>0</v>
      </c>
      <c r="F11" s="17">
        <f>'[1]Posting 9.1'!F12</f>
        <v>0</v>
      </c>
      <c r="G11" s="17">
        <f>'[1]Posting 9.1'!G12</f>
        <v>0</v>
      </c>
      <c r="H11" s="17">
        <f>'[1]Posting 9.1'!H12</f>
        <v>0</v>
      </c>
      <c r="I11" s="17">
        <f>'[1]Posting 9.1'!I12</f>
        <v>0</v>
      </c>
      <c r="J11" s="17">
        <f>'[1]Posting 9.1'!J12</f>
        <v>0</v>
      </c>
      <c r="K11" s="17">
        <f>'[1]Posting 9.1'!K12</f>
        <v>0</v>
      </c>
      <c r="L11" s="17">
        <f>'[1]Posting 9.1'!L12</f>
        <v>0</v>
      </c>
      <c r="M11" s="17">
        <f>'[1]Posting 9.1'!M12</f>
        <v>0</v>
      </c>
      <c r="N11" s="17">
        <f>'[1]Posting 9.1'!N12</f>
        <v>0</v>
      </c>
      <c r="O11" s="17">
        <f>'[1]Posting 9.1'!O12</f>
        <v>0</v>
      </c>
      <c r="P11" s="17">
        <f>'[1]Posting 9.1'!P12</f>
        <v>0</v>
      </c>
      <c r="Q11" s="17">
        <f>'[1]Posting 9.1'!Q12</f>
        <v>0</v>
      </c>
      <c r="R11" s="17">
        <f>'[1]Posting 9.1'!R12</f>
        <v>0</v>
      </c>
      <c r="S11" s="17">
        <f>'[1]Posting 9.1'!S12</f>
        <v>0</v>
      </c>
      <c r="T11" s="17">
        <f>'[1]Posting 9.1'!T12</f>
        <v>0</v>
      </c>
      <c r="U11" s="17">
        <f>'[1]Posting 9.1'!U12</f>
        <v>0</v>
      </c>
      <c r="V11" s="17">
        <f>'[1]Posting 9.1'!V12</f>
        <v>0</v>
      </c>
      <c r="W11" s="17">
        <f>'[1]Posting 9.1'!W12</f>
        <v>0</v>
      </c>
      <c r="X11" s="17">
        <f>'[1]Posting 9.1'!X12</f>
        <v>0</v>
      </c>
      <c r="Y11" s="17">
        <f>'[1]Posting 9.1'!Y12</f>
        <v>0</v>
      </c>
      <c r="Z11" s="17">
        <f>'[1]Posting 9.1'!Z12</f>
        <v>0</v>
      </c>
      <c r="AA11" s="17">
        <f>'[1]Posting 9.1'!AA12</f>
        <v>0</v>
      </c>
      <c r="AB11" s="17">
        <f>'[1]Posting 9.1'!AB12</f>
        <v>0</v>
      </c>
      <c r="AC11" s="17">
        <f>'[1]Posting 9.1'!AC12</f>
        <v>0</v>
      </c>
      <c r="AD11" s="17">
        <f>'[1]Posting 9.1'!AD12</f>
        <v>0</v>
      </c>
      <c r="AE11" s="17">
        <f>'[1]Posting 9.1'!AE12</f>
        <v>0</v>
      </c>
      <c r="AF11" s="17">
        <f>'[1]Posting 9.1'!AF12</f>
        <v>0</v>
      </c>
      <c r="AG11" s="17">
        <f>'[1]Posting 9.1'!AG12</f>
        <v>0</v>
      </c>
      <c r="AH11" s="17">
        <f>'[1]Posting 9.1'!AH12</f>
        <v>0</v>
      </c>
      <c r="AI11" s="17">
        <f>'[1]Posting 9.1'!AI12</f>
        <v>0</v>
      </c>
      <c r="AJ11" s="17">
        <f>'[1]Posting 9.1'!AJ12</f>
        <v>0</v>
      </c>
      <c r="AK11" s="17">
        <f>'[1]Posting 9.1'!AK12</f>
        <v>0</v>
      </c>
      <c r="AL11" s="17">
        <f>'[1]Posting 9.1'!AL12</f>
        <v>0</v>
      </c>
      <c r="AM11" s="17">
        <f>'[1]Posting 9.1'!AM12</f>
        <v>0</v>
      </c>
      <c r="AN11" s="17">
        <f>'[1]Posting 9.1'!AN12</f>
        <v>0</v>
      </c>
      <c r="AO11" s="17">
        <f>'[1]Posting 9.1'!AO12</f>
        <v>0</v>
      </c>
      <c r="AP11" s="17">
        <f>'[1]Posting 9.1'!AP12</f>
        <v>0</v>
      </c>
      <c r="AQ11" s="17">
        <f>'[1]Posting 9.1'!AQ12</f>
        <v>0</v>
      </c>
      <c r="AR11" s="17">
        <f>'[1]Posting 9.1'!AR12</f>
        <v>0</v>
      </c>
      <c r="AS11" s="17">
        <f>'[1]Posting 9.1'!AS12</f>
        <v>0</v>
      </c>
      <c r="AT11" s="17">
        <f>'[1]Posting 9.1'!AT12</f>
        <v>0</v>
      </c>
      <c r="AU11" s="17">
        <f>'[1]Posting 9.1'!AU12</f>
        <v>0</v>
      </c>
      <c r="AV11" s="17">
        <f>'[1]Posting 9.1'!AV12</f>
        <v>0</v>
      </c>
      <c r="AW11" s="17">
        <f>'[1]Posting 9.1'!AW12</f>
        <v>0</v>
      </c>
      <c r="AX11" s="17">
        <f>'[1]Posting 9.1'!AX12</f>
        <v>0</v>
      </c>
      <c r="AY11" s="17">
        <f>'[1]Posting 9.1'!AY12</f>
        <v>0</v>
      </c>
      <c r="AZ11" s="17">
        <f>'[1]Posting 9.1'!AZ12</f>
        <v>0</v>
      </c>
      <c r="BA11" s="17">
        <f>'[1]Posting 9.1'!BA12</f>
        <v>0</v>
      </c>
      <c r="BB11" s="17">
        <f>'[1]Posting 9.1'!BB12</f>
        <v>0</v>
      </c>
      <c r="BC11" s="5"/>
      <c r="BF11" s="33"/>
      <c r="BG11" s="33"/>
      <c r="BH11" s="33"/>
      <c r="BL11" s="33"/>
      <c r="BM11" s="33"/>
    </row>
    <row r="12" spans="1:67">
      <c r="A12" s="13"/>
      <c r="B12" s="16" t="s">
        <v>13</v>
      </c>
      <c r="C12" s="17">
        <f>'[1]Posting 9.1'!C13+'[1]Posting 9.1'!C15+'[1]Posting 9.1'!C17+'[1]Posting 9.1'!C25+'[1]Posting 9.1'!C26+'[1]Posting 9.1'!C27</f>
        <v>1278444.74</v>
      </c>
      <c r="D12" s="17">
        <f>'[1]Posting 9.1'!D13+'[1]Posting 9.1'!D15+'[1]Posting 9.1'!D17+'[1]Posting 9.1'!D25+'[1]Posting 9.1'!D26+'[1]Posting 9.1'!D27</f>
        <v>472504</v>
      </c>
      <c r="E12" s="17">
        <f>'[1]Posting 9.1'!E13+'[1]Posting 9.1'!E15+'[1]Posting 9.1'!E17+'[1]Posting 9.1'!E25+'[1]Posting 9.1'!E26+'[1]Posting 9.1'!E27</f>
        <v>980426.45187999995</v>
      </c>
      <c r="F12" s="17">
        <f>'[1]Posting 9.1'!F13+'[1]Posting 9.1'!F15+'[1]Posting 9.1'!F17+'[1]Posting 9.1'!F25+'[1]Posting 9.1'!F26+'[1]Posting 9.1'!F27</f>
        <v>854891.68758000003</v>
      </c>
      <c r="G12" s="17">
        <f>'[1]Posting 9.1'!G13+'[1]Posting 9.1'!G15+'[1]Posting 9.1'!G17+'[1]Posting 9.1'!G25+'[1]Posting 9.1'!G26+'[1]Posting 9.1'!G27</f>
        <v>2066463.8518792065</v>
      </c>
      <c r="H12" s="17">
        <f>'[1]Posting 9.1'!H13+'[1]Posting 9.1'!H15+'[1]Posting 9.1'!H17+'[1]Posting 9.1'!H25+'[1]Posting 9.1'!H26+'[1]Posting 9.1'!H27</f>
        <v>841625.85488</v>
      </c>
      <c r="I12" s="17">
        <f>'[1]Posting 9.1'!I13+'[1]Posting 9.1'!I15+'[1]Posting 9.1'!I17+'[1]Posting 9.1'!I25+'[1]Posting 9.1'!I26+'[1]Posting 9.1'!I27</f>
        <v>18349.647379999999</v>
      </c>
      <c r="J12" s="17">
        <f>'[1]Posting 9.1'!J13+'[1]Posting 9.1'!J15+'[1]Posting 9.1'!J17+'[1]Posting 9.1'!J25+'[1]Posting 9.1'!J26+'[1]Posting 9.1'!J27</f>
        <v>37167.036519999994</v>
      </c>
      <c r="K12" s="17">
        <f>'[1]Posting 9.1'!K13+'[1]Posting 9.1'!K15+'[1]Posting 9.1'!K17+'[1]Posting 9.1'!K25+'[1]Posting 9.1'!K26+'[1]Posting 9.1'!K27</f>
        <v>16230.097319999999</v>
      </c>
      <c r="L12" s="17">
        <f>'[1]Posting 9.1'!L13+'[1]Posting 9.1'!L15+'[1]Posting 9.1'!L17+'[1]Posting 9.1'!L25+'[1]Posting 9.1'!L26+'[1]Posting 9.1'!L27</f>
        <v>121400.10672</v>
      </c>
      <c r="M12" s="17">
        <f>'[1]Posting 9.1'!M13+'[1]Posting 9.1'!M15+'[1]Posting 9.1'!M17+'[1]Posting 9.1'!M25+'[1]Posting 9.1'!M26+'[1]Posting 9.1'!M27</f>
        <v>84067.40785529479</v>
      </c>
      <c r="N12" s="17">
        <f>'[1]Posting 9.1'!N13+'[1]Posting 9.1'!N15+'[1]Posting 9.1'!N17+'[1]Posting 9.1'!N25+'[1]Posting 9.1'!N26+'[1]Posting 9.1'!N27</f>
        <v>182281.24619999999</v>
      </c>
      <c r="O12" s="17">
        <f>'[1]Posting 9.1'!O13+'[1]Posting 9.1'!O15+'[1]Posting 9.1'!O17+'[1]Posting 9.1'!O25+'[1]Posting 9.1'!O26+'[1]Posting 9.1'!O27</f>
        <v>166066.04949999999</v>
      </c>
      <c r="P12" s="17">
        <f>'[1]Posting 9.1'!P13+'[1]Posting 9.1'!P15+'[1]Posting 9.1'!P17+'[1]Posting 9.1'!P25+'[1]Posting 9.1'!P26+'[1]Posting 9.1'!P27</f>
        <v>136128.81498</v>
      </c>
      <c r="Q12" s="17">
        <f>'[1]Posting 9.1'!Q13+'[1]Posting 9.1'!Q15+'[1]Posting 9.1'!Q17+'[1]Posting 9.1'!Q25+'[1]Posting 9.1'!Q26+'[1]Posting 9.1'!Q27</f>
        <v>261896.57999999996</v>
      </c>
      <c r="R12" s="17">
        <f>'[1]Posting 9.1'!R13+'[1]Posting 9.1'!R15+'[1]Posting 9.1'!R17+'[1]Posting 9.1'!R25+'[1]Posting 9.1'!R26+'[1]Posting 9.1'!R27</f>
        <v>137536.46916000001</v>
      </c>
      <c r="S12" s="17">
        <f>'[1]Posting 9.1'!S13+'[1]Posting 9.1'!S15+'[1]Posting 9.1'!S17+'[1]Posting 9.1'!S25+'[1]Posting 9.1'!S26+'[1]Posting 9.1'!S27</f>
        <v>866297.82690597593</v>
      </c>
      <c r="T12" s="17">
        <f>'[1]Posting 9.1'!T13+'[1]Posting 9.1'!T15+'[1]Posting 9.1'!T17+'[1]Posting 9.1'!T25+'[1]Posting 9.1'!T26+'[1]Posting 9.1'!T27</f>
        <v>198517.21713</v>
      </c>
      <c r="U12" s="17">
        <f>'[1]Posting 9.1'!U13+'[1]Posting 9.1'!U15+'[1]Posting 9.1'!U17+'[1]Posting 9.1'!U25+'[1]Posting 9.1'!U26+'[1]Posting 9.1'!U27</f>
        <v>61013.208859999999</v>
      </c>
      <c r="V12" s="17">
        <f>'[1]Posting 9.1'!V13+'[1]Posting 9.1'!V15+'[1]Posting 9.1'!V17+'[1]Posting 9.1'!V25+'[1]Posting 9.1'!V26+'[1]Posting 9.1'!V27</f>
        <v>241023.16383999988</v>
      </c>
      <c r="W12" s="17">
        <f>'[1]Posting 9.1'!W13+'[1]Posting 9.1'!W15+'[1]Posting 9.1'!W17+'[1]Posting 9.1'!W25+'[1]Posting 9.1'!W26+'[1]Posting 9.1'!W27</f>
        <v>64229.114990000009</v>
      </c>
      <c r="X12" s="17">
        <f>'[1]Posting 9.1'!X13+'[1]Posting 9.1'!X15+'[1]Posting 9.1'!X17+'[1]Posting 9.1'!X25+'[1]Posting 9.1'!X26+'[1]Posting 9.1'!X27</f>
        <v>28639</v>
      </c>
      <c r="Y12" s="17">
        <f>'[1]Posting 9.1'!Y13+'[1]Posting 9.1'!Y15+'[1]Posting 9.1'!Y17+'[1]Posting 9.1'!Y25+'[1]Posting 9.1'!Y26+'[1]Posting 9.1'!Y27</f>
        <v>35206.127540000001</v>
      </c>
      <c r="Z12" s="17">
        <f>'[1]Posting 9.1'!Z13+'[1]Posting 9.1'!Z15+'[1]Posting 9.1'!Z17+'[1]Posting 9.1'!Z25+'[1]Posting 9.1'!Z26+'[1]Posting 9.1'!Z27</f>
        <v>664120.24889372429</v>
      </c>
      <c r="AA12" s="17">
        <f>'[1]Posting 9.1'!AA13+'[1]Posting 9.1'!AA15+'[1]Posting 9.1'!AA17+'[1]Posting 9.1'!AA25+'[1]Posting 9.1'!AA26+'[1]Posting 9.1'!AA27</f>
        <v>1155347.3146318297</v>
      </c>
      <c r="AB12" s="17">
        <f>'[1]Posting 9.1'!AB13+'[1]Posting 9.1'!AB15+'[1]Posting 9.1'!AB17+'[1]Posting 9.1'!AB25+'[1]Posting 9.1'!AB26+'[1]Posting 9.1'!AB27</f>
        <v>16209.209501869998</v>
      </c>
      <c r="AC12" s="17">
        <f>'[1]Posting 9.1'!AC13+'[1]Posting 9.1'!AC15+'[1]Posting 9.1'!AC17+'[1]Posting 9.1'!AC25+'[1]Posting 9.1'!AC26+'[1]Posting 9.1'!AC27</f>
        <v>2101.0463324746402</v>
      </c>
      <c r="AD12" s="17">
        <f>'[1]Posting 9.1'!AD13+'[1]Posting 9.1'!AD15+'[1]Posting 9.1'!AD17+'[1]Posting 9.1'!AD25+'[1]Posting 9.1'!AD26+'[1]Posting 9.1'!AD27</f>
        <v>254577.26210000002</v>
      </c>
      <c r="AE12" s="17">
        <f>'[1]Posting 9.1'!AE13+'[1]Posting 9.1'!AE15+'[1]Posting 9.1'!AE17+'[1]Posting 9.1'!AE25+'[1]Posting 9.1'!AE26+'[1]Posting 9.1'!AE27</f>
        <v>19138.228449999999</v>
      </c>
      <c r="AF12" s="17">
        <f>'[1]Posting 9.1'!AF13+'[1]Posting 9.1'!AF15+'[1]Posting 9.1'!AF17+'[1]Posting 9.1'!AF25+'[1]Posting 9.1'!AF26+'[1]Posting 9.1'!AF27</f>
        <v>129213.98609999999</v>
      </c>
      <c r="AG12" s="17">
        <f>'[1]Posting 9.1'!AG13+'[1]Posting 9.1'!AG15+'[1]Posting 9.1'!AG17+'[1]Posting 9.1'!AG25+'[1]Posting 9.1'!AG26+'[1]Posting 9.1'!AG27</f>
        <v>188991.15705999997</v>
      </c>
      <c r="AH12" s="17">
        <f>'[1]Posting 9.1'!AH13+'[1]Posting 9.1'!AH15+'[1]Posting 9.1'!AH17+'[1]Posting 9.1'!AH25+'[1]Posting 9.1'!AH26+'[1]Posting 9.1'!AH27</f>
        <v>22488.914009999997</v>
      </c>
      <c r="AI12" s="17">
        <f>'[1]Posting 9.1'!AI13+'[1]Posting 9.1'!AI15+'[1]Posting 9.1'!AI17+'[1]Posting 9.1'!AI25+'[1]Posting 9.1'!AI26+'[1]Posting 9.1'!AI27</f>
        <v>49903.91732</v>
      </c>
      <c r="AJ12" s="17">
        <f>'[1]Posting 9.1'!AJ13+'[1]Posting 9.1'!AJ15+'[1]Posting 9.1'!AJ17+'[1]Posting 9.1'!AJ25+'[1]Posting 9.1'!AJ26+'[1]Posting 9.1'!AJ27</f>
        <v>72845.292300000001</v>
      </c>
      <c r="AK12" s="17">
        <f>'[1]Posting 9.1'!AK13+'[1]Posting 9.1'!AK15+'[1]Posting 9.1'!AK17+'[1]Posting 9.1'!AK25+'[1]Posting 9.1'!AK26+'[1]Posting 9.1'!AK27</f>
        <v>3279.8207015325006</v>
      </c>
      <c r="AL12" s="17">
        <f>'[1]Posting 9.1'!AL13+'[1]Posting 9.1'!AL15+'[1]Posting 9.1'!AL17+'[1]Posting 9.1'!AL25+'[1]Posting 9.1'!AL26+'[1]Posting 9.1'!AL27</f>
        <v>102152.34365510845</v>
      </c>
      <c r="AM12" s="17">
        <f>'[1]Posting 9.1'!AM13+'[1]Posting 9.1'!AM15+'[1]Posting 9.1'!AM17+'[1]Posting 9.1'!AM25+'[1]Posting 9.1'!AM26+'[1]Posting 9.1'!AM27</f>
        <v>442536.26040000009</v>
      </c>
      <c r="AN12" s="17">
        <f>'[1]Posting 9.1'!AN13+'[1]Posting 9.1'!AN15+'[1]Posting 9.1'!AN17+'[1]Posting 9.1'!AN25+'[1]Posting 9.1'!AN26+'[1]Posting 9.1'!AN27</f>
        <v>49423.808326080005</v>
      </c>
      <c r="AO12" s="17">
        <f>'[1]Posting 9.1'!AO13+'[1]Posting 9.1'!AO15+'[1]Posting 9.1'!AO17+'[1]Posting 9.1'!AO25+'[1]Posting 9.1'!AO26+'[1]Posting 9.1'!AO27</f>
        <v>19495.09</v>
      </c>
      <c r="AP12" s="17">
        <f>'[1]Posting 9.1'!AP13+'[1]Posting 9.1'!AP15+'[1]Posting 9.1'!AP17+'[1]Posting 9.1'!AP25+'[1]Posting 9.1'!AP26+'[1]Posting 9.1'!AP27</f>
        <v>106198.7845182875</v>
      </c>
      <c r="AQ12" s="17">
        <f>'[1]Posting 9.1'!AQ13+'[1]Posting 9.1'!AQ15+'[1]Posting 9.1'!AQ17+'[1]Posting 9.1'!AQ25+'[1]Posting 9.1'!AQ26+'[1]Posting 9.1'!AQ27</f>
        <v>20499</v>
      </c>
      <c r="AR12" s="17">
        <f>'[1]Posting 9.1'!AR13+'[1]Posting 9.1'!AR15+'[1]Posting 9.1'!AR17+'[1]Posting 9.1'!AR25+'[1]Posting 9.1'!AR26+'[1]Posting 9.1'!AR27</f>
        <v>80687.734949999998</v>
      </c>
      <c r="AS12" s="17">
        <f>'[1]Posting 9.1'!AS13+'[1]Posting 9.1'!AS15+'[1]Posting 9.1'!AS17+'[1]Posting 9.1'!AS25+'[1]Posting 9.1'!AS26+'[1]Posting 9.1'!AS27</f>
        <v>192644.90846999999</v>
      </c>
      <c r="AT12" s="17">
        <f>'[1]Posting 9.1'!AT13+'[1]Posting 9.1'!AT15+'[1]Posting 9.1'!AT17+'[1]Posting 9.1'!AT25+'[1]Posting 9.1'!AT26+'[1]Posting 9.1'!AT27</f>
        <v>184108.25894</v>
      </c>
      <c r="AU12" s="17">
        <f>'[1]Posting 9.1'!AU13+'[1]Posting 9.1'!AU15+'[1]Posting 9.1'!AU17+'[1]Posting 9.1'!AU25+'[1]Posting 9.1'!AU26+'[1]Posting 9.1'!AU27</f>
        <v>14228.968853295999</v>
      </c>
      <c r="AV12" s="17">
        <f>'[1]Posting 9.1'!AV13+'[1]Posting 9.1'!AV15+'[1]Posting 9.1'!AV17+'[1]Posting 9.1'!AV25+'[1]Posting 9.1'!AV26+'[1]Posting 9.1'!AV27</f>
        <v>49609.7</v>
      </c>
      <c r="AW12" s="17">
        <f>'[1]Posting 9.1'!AW13+'[1]Posting 9.1'!AW15+'[1]Posting 9.1'!AW17+'[1]Posting 9.1'!AW25+'[1]Posting 9.1'!AW26+'[1]Posting 9.1'!AW27</f>
        <v>398891.26728000003</v>
      </c>
      <c r="AX12" s="17">
        <f>'[1]Posting 9.1'!AX13+'[1]Posting 9.1'!AX15+'[1]Posting 9.1'!AX17+'[1]Posting 9.1'!AX25+'[1]Posting 9.1'!AX26+'[1]Posting 9.1'!AX27</f>
        <v>769661.52385</v>
      </c>
      <c r="AY12" s="17">
        <f>'[1]Posting 9.1'!AY13+'[1]Posting 9.1'!AY15+'[1]Posting 9.1'!AY17+'[1]Posting 9.1'!AY25+'[1]Posting 9.1'!AY26+'[1]Posting 9.1'!AY27</f>
        <v>9953.0689499999989</v>
      </c>
      <c r="AZ12" s="17">
        <f>'[1]Posting 9.1'!AZ13+'[1]Posting 9.1'!AZ15+'[1]Posting 9.1'!AZ17+'[1]Posting 9.1'!AZ25+'[1]Posting 9.1'!AZ26+'[1]Posting 9.1'!AZ27</f>
        <v>1.829</v>
      </c>
      <c r="BA12" s="17">
        <f>'[1]Posting 9.1'!BA13+'[1]Posting 9.1'!BA15+'[1]Posting 9.1'!BA17+'[1]Posting 9.1'!BA25+'[1]Posting 9.1'!BA26+'[1]Posting 9.1'!BA27</f>
        <v>73554.784450000006</v>
      </c>
      <c r="BB12" s="17">
        <f>'[1]Posting 9.1'!BB13+'[1]Posting 9.1'!BB15+'[1]Posting 9.1'!BB17+'[1]Posting 9.1'!BB25+'[1]Posting 9.1'!BB26+'[1]Posting 9.1'!BB27</f>
        <v>14242269.430164674</v>
      </c>
      <c r="BC12" s="5"/>
      <c r="BF12" s="33"/>
      <c r="BG12" s="33"/>
      <c r="BH12" s="33"/>
      <c r="BL12" s="33"/>
      <c r="BM12" s="33"/>
    </row>
    <row r="13" spans="1:67">
      <c r="A13" s="13">
        <v>2</v>
      </c>
      <c r="B13" s="16" t="s">
        <v>14</v>
      </c>
      <c r="C13" s="15">
        <f>SUM(C14:C15)</f>
        <v>870788.59</v>
      </c>
      <c r="D13" s="15">
        <f t="shared" ref="D13:BB13" si="1">SUM(D14:D15)</f>
        <v>10498600</v>
      </c>
      <c r="E13" s="15">
        <f t="shared" si="1"/>
        <v>2819565.4548800001</v>
      </c>
      <c r="F13" s="15">
        <f t="shared" si="1"/>
        <v>4290677.3162099998</v>
      </c>
      <c r="G13" s="15">
        <f t="shared" si="1"/>
        <v>24206321.887630001</v>
      </c>
      <c r="H13" s="15">
        <f t="shared" si="1"/>
        <v>10146112.378360001</v>
      </c>
      <c r="I13" s="15">
        <f t="shared" si="1"/>
        <v>1423616.75835</v>
      </c>
      <c r="J13" s="15">
        <f t="shared" si="1"/>
        <v>4309697.5484300004</v>
      </c>
      <c r="K13" s="15">
        <f t="shared" si="1"/>
        <v>4075097.4019000004</v>
      </c>
      <c r="L13" s="15">
        <f t="shared" si="1"/>
        <v>2708266.91084</v>
      </c>
      <c r="M13" s="15">
        <f t="shared" si="1"/>
        <v>955918.18339999998</v>
      </c>
      <c r="N13" s="15">
        <f t="shared" si="1"/>
        <v>4558878.9596499996</v>
      </c>
      <c r="O13" s="15">
        <f t="shared" si="1"/>
        <v>3179238.3981950008</v>
      </c>
      <c r="P13" s="15">
        <f t="shared" si="1"/>
        <v>4053834.9555000002</v>
      </c>
      <c r="Q13" s="15">
        <f t="shared" si="1"/>
        <v>7235893.3099999996</v>
      </c>
      <c r="R13" s="15">
        <f t="shared" si="1"/>
        <v>5468710.3478399999</v>
      </c>
      <c r="S13" s="15">
        <f t="shared" si="1"/>
        <v>9021258.5388200022</v>
      </c>
      <c r="T13" s="15">
        <f t="shared" si="1"/>
        <v>5292571.3703999994</v>
      </c>
      <c r="U13" s="15">
        <f t="shared" si="1"/>
        <v>3267653.5288199997</v>
      </c>
      <c r="V13" s="15">
        <f t="shared" si="1"/>
        <v>9047829.4542800002</v>
      </c>
      <c r="W13" s="15">
        <f t="shared" si="1"/>
        <v>3615410.8028299995</v>
      </c>
      <c r="X13" s="15">
        <f t="shared" si="1"/>
        <v>5013733</v>
      </c>
      <c r="Y13" s="15">
        <f t="shared" si="1"/>
        <v>1473482.8423299999</v>
      </c>
      <c r="Z13" s="15">
        <f t="shared" si="1"/>
        <v>18459086.358800001</v>
      </c>
      <c r="AA13" s="15">
        <f t="shared" si="1"/>
        <v>8141656.1513299998</v>
      </c>
      <c r="AB13" s="15">
        <f t="shared" si="1"/>
        <v>669715.10915000003</v>
      </c>
      <c r="AC13" s="15">
        <f t="shared" si="1"/>
        <v>2310585.4150900003</v>
      </c>
      <c r="AD13" s="15">
        <f t="shared" si="1"/>
        <v>2826974.3260499998</v>
      </c>
      <c r="AE13" s="15">
        <f t="shared" si="1"/>
        <v>1389187.5682300001</v>
      </c>
      <c r="AF13" s="15">
        <f t="shared" si="1"/>
        <v>3634999.28259</v>
      </c>
      <c r="AG13" s="15">
        <f t="shared" si="1"/>
        <v>6718285.1857399996</v>
      </c>
      <c r="AH13" s="15">
        <f t="shared" si="1"/>
        <v>1409392.8973299998</v>
      </c>
      <c r="AI13" s="15">
        <f t="shared" si="1"/>
        <v>1635884.9077600001</v>
      </c>
      <c r="AJ13" s="15">
        <f t="shared" si="1"/>
        <v>3570903.2165899999</v>
      </c>
      <c r="AK13" s="15">
        <f t="shared" si="1"/>
        <v>2040001.9350899998</v>
      </c>
      <c r="AL13" s="15">
        <f t="shared" si="1"/>
        <v>6390574.1940900004</v>
      </c>
      <c r="AM13" s="15">
        <f t="shared" si="1"/>
        <v>17949726.59059</v>
      </c>
      <c r="AN13" s="15">
        <f t="shared" si="1"/>
        <v>2956219.4740599999</v>
      </c>
      <c r="AO13" s="15">
        <f t="shared" si="1"/>
        <v>273572.36</v>
      </c>
      <c r="AP13" s="15">
        <f t="shared" si="1"/>
        <v>240199.10665999999</v>
      </c>
      <c r="AQ13" s="15">
        <f t="shared" si="1"/>
        <v>828534</v>
      </c>
      <c r="AR13" s="15">
        <f t="shared" si="1"/>
        <v>1193461.9398699999</v>
      </c>
      <c r="AS13" s="15">
        <f t="shared" si="1"/>
        <v>2849196.9280100004</v>
      </c>
      <c r="AT13" s="15">
        <f t="shared" si="1"/>
        <v>0</v>
      </c>
      <c r="AU13" s="15">
        <f t="shared" si="1"/>
        <v>519171.53970000002</v>
      </c>
      <c r="AV13" s="15">
        <f t="shared" si="1"/>
        <v>1585227.8</v>
      </c>
      <c r="AW13" s="15">
        <f t="shared" si="1"/>
        <v>6763681.9817499984</v>
      </c>
      <c r="AX13" s="15">
        <f t="shared" si="1"/>
        <v>10272056.35612</v>
      </c>
      <c r="AY13" s="15">
        <f t="shared" si="1"/>
        <v>17972.14789</v>
      </c>
      <c r="AZ13" s="15">
        <f t="shared" si="1"/>
        <v>0</v>
      </c>
      <c r="BA13" s="15">
        <f t="shared" si="1"/>
        <v>2820284.1653700001</v>
      </c>
      <c r="BB13" s="15">
        <f t="shared" si="1"/>
        <v>234999708.87652496</v>
      </c>
      <c r="BC13" s="5"/>
      <c r="BF13" s="33"/>
      <c r="BG13" s="33"/>
      <c r="BH13" s="33"/>
      <c r="BL13" s="33"/>
      <c r="BM13" s="33"/>
    </row>
    <row r="14" spans="1:67">
      <c r="A14" s="13"/>
      <c r="B14" s="16" t="s">
        <v>15</v>
      </c>
      <c r="C14" s="17">
        <f>'[1]Posting 9.1'!C29</f>
        <v>0</v>
      </c>
      <c r="D14" s="17">
        <f>'[1]Posting 9.1'!D29</f>
        <v>0</v>
      </c>
      <c r="E14" s="17">
        <f>'[1]Posting 9.1'!E29</f>
        <v>0</v>
      </c>
      <c r="F14" s="17">
        <f>'[1]Posting 9.1'!F29</f>
        <v>0</v>
      </c>
      <c r="G14" s="17">
        <f>'[1]Posting 9.1'!G29</f>
        <v>118247.54154000001</v>
      </c>
      <c r="H14" s="17">
        <f>'[1]Posting 9.1'!H29</f>
        <v>0</v>
      </c>
      <c r="I14" s="17">
        <f>'[1]Posting 9.1'!I29</f>
        <v>0</v>
      </c>
      <c r="J14" s="17">
        <f>'[1]Posting 9.1'!J29</f>
        <v>0</v>
      </c>
      <c r="K14" s="17">
        <f>'[1]Posting 9.1'!K29</f>
        <v>0</v>
      </c>
      <c r="L14" s="17">
        <f>'[1]Posting 9.1'!L29</f>
        <v>0</v>
      </c>
      <c r="M14" s="17">
        <f>'[1]Posting 9.1'!M29</f>
        <v>0</v>
      </c>
      <c r="N14" s="17">
        <f>'[1]Posting 9.1'!N29</f>
        <v>0</v>
      </c>
      <c r="O14" s="17">
        <f>'[1]Posting 9.1'!O29</f>
        <v>0</v>
      </c>
      <c r="P14" s="17">
        <f>'[1]Posting 9.1'!P29</f>
        <v>0</v>
      </c>
      <c r="Q14" s="17">
        <f>'[1]Posting 9.1'!Q29</f>
        <v>0</v>
      </c>
      <c r="R14" s="17">
        <f>'[1]Posting 9.1'!R29</f>
        <v>0</v>
      </c>
      <c r="S14" s="17">
        <f>'[1]Posting 9.1'!S29</f>
        <v>0</v>
      </c>
      <c r="T14" s="17">
        <f>'[1]Posting 9.1'!T29</f>
        <v>0</v>
      </c>
      <c r="U14" s="17">
        <f>'[1]Posting 9.1'!U29</f>
        <v>0</v>
      </c>
      <c r="V14" s="17">
        <f>'[1]Posting 9.1'!V29</f>
        <v>0</v>
      </c>
      <c r="W14" s="17">
        <f>'[1]Posting 9.1'!W29</f>
        <v>0</v>
      </c>
      <c r="X14" s="17">
        <f>'[1]Posting 9.1'!X29</f>
        <v>0</v>
      </c>
      <c r="Y14" s="17">
        <f>'[1]Posting 9.1'!Y29</f>
        <v>0</v>
      </c>
      <c r="Z14" s="17">
        <f>'[1]Posting 9.1'!Z29</f>
        <v>0</v>
      </c>
      <c r="AA14" s="17">
        <f>'[1]Posting 9.1'!AA29</f>
        <v>0</v>
      </c>
      <c r="AB14" s="17">
        <f>'[1]Posting 9.1'!AB29</f>
        <v>0</v>
      </c>
      <c r="AC14" s="17">
        <f>'[1]Posting 9.1'!AC29</f>
        <v>0</v>
      </c>
      <c r="AD14" s="17">
        <f>'[1]Posting 9.1'!AD29</f>
        <v>0</v>
      </c>
      <c r="AE14" s="17">
        <f>'[1]Posting 9.1'!AE29</f>
        <v>0</v>
      </c>
      <c r="AF14" s="17">
        <f>'[1]Posting 9.1'!AF29</f>
        <v>0</v>
      </c>
      <c r="AG14" s="17">
        <f>'[1]Posting 9.1'!AG29</f>
        <v>0</v>
      </c>
      <c r="AH14" s="17">
        <f>'[1]Posting 9.1'!AH29</f>
        <v>0</v>
      </c>
      <c r="AI14" s="17">
        <f>'[1]Posting 9.1'!AI29</f>
        <v>0</v>
      </c>
      <c r="AJ14" s="17">
        <f>'[1]Posting 9.1'!AJ29</f>
        <v>0</v>
      </c>
      <c r="AK14" s="17">
        <f>'[1]Posting 9.1'!AK29</f>
        <v>0</v>
      </c>
      <c r="AL14" s="17">
        <f>'[1]Posting 9.1'!AL29</f>
        <v>6390574.1940900004</v>
      </c>
      <c r="AM14" s="17">
        <f>'[1]Posting 9.1'!AM29</f>
        <v>0</v>
      </c>
      <c r="AN14" s="17">
        <f>'[1]Posting 9.1'!AN29</f>
        <v>0</v>
      </c>
      <c r="AO14" s="17">
        <f>'[1]Posting 9.1'!AO29</f>
        <v>0</v>
      </c>
      <c r="AP14" s="17">
        <f>'[1]Posting 9.1'!AP29</f>
        <v>0</v>
      </c>
      <c r="AQ14" s="17">
        <f>'[1]Posting 9.1'!AQ29</f>
        <v>0</v>
      </c>
      <c r="AR14" s="17">
        <f>'[1]Posting 9.1'!AR29</f>
        <v>0</v>
      </c>
      <c r="AS14" s="17">
        <f>'[1]Posting 9.1'!AS29</f>
        <v>0</v>
      </c>
      <c r="AT14" s="17">
        <f>'[1]Posting 9.1'!AT29</f>
        <v>0</v>
      </c>
      <c r="AU14" s="17">
        <f>'[1]Posting 9.1'!AU29</f>
        <v>0</v>
      </c>
      <c r="AV14" s="17">
        <f>'[1]Posting 9.1'!AV29</f>
        <v>0</v>
      </c>
      <c r="AW14" s="17">
        <f>'[1]Posting 9.1'!AW29</f>
        <v>0</v>
      </c>
      <c r="AX14" s="17">
        <f>'[1]Posting 9.1'!AX29</f>
        <v>0</v>
      </c>
      <c r="AY14" s="17">
        <f>'[1]Posting 9.1'!AY29</f>
        <v>0</v>
      </c>
      <c r="AZ14" s="17">
        <f>'[1]Posting 9.1'!AZ29</f>
        <v>0</v>
      </c>
      <c r="BA14" s="17">
        <f>'[1]Posting 9.1'!BA29</f>
        <v>0</v>
      </c>
      <c r="BB14" s="17">
        <f>'[1]Posting 9.1'!BB29</f>
        <v>6508821.73563</v>
      </c>
      <c r="BC14" s="5"/>
      <c r="BF14" s="33"/>
      <c r="BG14" s="33"/>
      <c r="BH14" s="33"/>
      <c r="BL14" s="33"/>
      <c r="BM14" s="33"/>
    </row>
    <row r="15" spans="1:67">
      <c r="A15" s="13"/>
      <c r="B15" s="16" t="s">
        <v>16</v>
      </c>
      <c r="C15" s="17">
        <f>+'[1]Posting 9.1'!C32</f>
        <v>870788.59</v>
      </c>
      <c r="D15" s="17">
        <f>+'[1]Posting 9.1'!D32</f>
        <v>10498600</v>
      </c>
      <c r="E15" s="17">
        <f>+'[1]Posting 9.1'!E32</f>
        <v>2819565.4548800001</v>
      </c>
      <c r="F15" s="17">
        <f>+'[1]Posting 9.1'!F32</f>
        <v>4290677.3162099998</v>
      </c>
      <c r="G15" s="17">
        <f>+'[1]Posting 9.1'!G32</f>
        <v>24088074.34609</v>
      </c>
      <c r="H15" s="17">
        <f>+'[1]Posting 9.1'!H32</f>
        <v>10146112.378360001</v>
      </c>
      <c r="I15" s="17">
        <f>+'[1]Posting 9.1'!I32</f>
        <v>1423616.75835</v>
      </c>
      <c r="J15" s="17">
        <f>+'[1]Posting 9.1'!J32</f>
        <v>4309697.5484300004</v>
      </c>
      <c r="K15" s="17">
        <f>+'[1]Posting 9.1'!K32</f>
        <v>4075097.4019000004</v>
      </c>
      <c r="L15" s="17">
        <f>+'[1]Posting 9.1'!L32</f>
        <v>2708266.91084</v>
      </c>
      <c r="M15" s="17">
        <f>+'[1]Posting 9.1'!M32</f>
        <v>955918.18339999998</v>
      </c>
      <c r="N15" s="17">
        <f>+'[1]Posting 9.1'!N32</f>
        <v>4558878.9596499996</v>
      </c>
      <c r="O15" s="17">
        <f>+'[1]Posting 9.1'!O32</f>
        <v>3179238.3981950008</v>
      </c>
      <c r="P15" s="17">
        <f>+'[1]Posting 9.1'!P32</f>
        <v>4053834.9555000002</v>
      </c>
      <c r="Q15" s="17">
        <f>+'[1]Posting 9.1'!Q32</f>
        <v>7235893.3099999996</v>
      </c>
      <c r="R15" s="17">
        <f>+'[1]Posting 9.1'!R32</f>
        <v>5468710.3478399999</v>
      </c>
      <c r="S15" s="17">
        <f>+'[1]Posting 9.1'!S32</f>
        <v>9021258.5388200022</v>
      </c>
      <c r="T15" s="17">
        <f>+'[1]Posting 9.1'!T32</f>
        <v>5292571.3703999994</v>
      </c>
      <c r="U15" s="17">
        <f>+'[1]Posting 9.1'!U32</f>
        <v>3267653.5288199997</v>
      </c>
      <c r="V15" s="17">
        <f>+'[1]Posting 9.1'!V32</f>
        <v>9047829.4542800002</v>
      </c>
      <c r="W15" s="17">
        <f>+'[1]Posting 9.1'!W32</f>
        <v>3615410.8028299995</v>
      </c>
      <c r="X15" s="17">
        <f>+'[1]Posting 9.1'!X32</f>
        <v>5013733</v>
      </c>
      <c r="Y15" s="17">
        <f>+'[1]Posting 9.1'!Y32</f>
        <v>1473482.8423299999</v>
      </c>
      <c r="Z15" s="17">
        <f>+'[1]Posting 9.1'!Z32</f>
        <v>18459086.358800001</v>
      </c>
      <c r="AA15" s="17">
        <f>+'[1]Posting 9.1'!AA32</f>
        <v>8141656.1513299998</v>
      </c>
      <c r="AB15" s="17">
        <f>+'[1]Posting 9.1'!AB32</f>
        <v>669715.10915000003</v>
      </c>
      <c r="AC15" s="17">
        <f>+'[1]Posting 9.1'!AC32</f>
        <v>2310585.4150900003</v>
      </c>
      <c r="AD15" s="17">
        <f>+'[1]Posting 9.1'!AD32</f>
        <v>2826974.3260499998</v>
      </c>
      <c r="AE15" s="17">
        <f>+'[1]Posting 9.1'!AE32</f>
        <v>1389187.5682300001</v>
      </c>
      <c r="AF15" s="17">
        <f>+'[1]Posting 9.1'!AF32</f>
        <v>3634999.28259</v>
      </c>
      <c r="AG15" s="17">
        <f>+'[1]Posting 9.1'!AG32</f>
        <v>6718285.1857399996</v>
      </c>
      <c r="AH15" s="17">
        <f>+'[1]Posting 9.1'!AH32</f>
        <v>1409392.8973299998</v>
      </c>
      <c r="AI15" s="17">
        <f>+'[1]Posting 9.1'!AI32</f>
        <v>1635884.9077600001</v>
      </c>
      <c r="AJ15" s="17">
        <f>+'[1]Posting 9.1'!AJ32</f>
        <v>3570903.2165899999</v>
      </c>
      <c r="AK15" s="17">
        <f>+'[1]Posting 9.1'!AK32</f>
        <v>2040001.9350899998</v>
      </c>
      <c r="AL15" s="17">
        <f>+'[1]Posting 9.1'!AL32</f>
        <v>0</v>
      </c>
      <c r="AM15" s="17">
        <f>+'[1]Posting 9.1'!AM32</f>
        <v>17949726.59059</v>
      </c>
      <c r="AN15" s="17">
        <f>+'[1]Posting 9.1'!AN32</f>
        <v>2956219.4740599999</v>
      </c>
      <c r="AO15" s="17">
        <f>+'[1]Posting 9.1'!AO32</f>
        <v>273572.36</v>
      </c>
      <c r="AP15" s="17">
        <f>+'[1]Posting 9.1'!AP32</f>
        <v>240199.10665999999</v>
      </c>
      <c r="AQ15" s="17">
        <f>+'[1]Posting 9.1'!AQ32</f>
        <v>828534</v>
      </c>
      <c r="AR15" s="17">
        <f>+'[1]Posting 9.1'!AR32</f>
        <v>1193461.9398699999</v>
      </c>
      <c r="AS15" s="17">
        <f>+'[1]Posting 9.1'!AS32</f>
        <v>2849196.9280100004</v>
      </c>
      <c r="AT15" s="17">
        <f>+'[1]Posting 9.1'!AT32</f>
        <v>0</v>
      </c>
      <c r="AU15" s="17">
        <f>+'[1]Posting 9.1'!AU32</f>
        <v>519171.53970000002</v>
      </c>
      <c r="AV15" s="17">
        <f>+'[1]Posting 9.1'!AV32</f>
        <v>1585227.8</v>
      </c>
      <c r="AW15" s="17">
        <f>+'[1]Posting 9.1'!AW32</f>
        <v>6763681.9817499984</v>
      </c>
      <c r="AX15" s="17">
        <f>+'[1]Posting 9.1'!AX32</f>
        <v>10272056.35612</v>
      </c>
      <c r="AY15" s="17">
        <f>+'[1]Posting 9.1'!AY32</f>
        <v>17972.14789</v>
      </c>
      <c r="AZ15" s="17">
        <f>+'[1]Posting 9.1'!AZ32</f>
        <v>0</v>
      </c>
      <c r="BA15" s="17">
        <f>+'[1]Posting 9.1'!BA32</f>
        <v>2820284.1653700001</v>
      </c>
      <c r="BB15" s="17">
        <f>+'[1]Posting 9.1'!BB32</f>
        <v>228490887.14089495</v>
      </c>
      <c r="BC15" s="5"/>
      <c r="BF15" s="33"/>
      <c r="BG15" s="33"/>
      <c r="BH15" s="33"/>
      <c r="BL15" s="33"/>
      <c r="BM15" s="33"/>
    </row>
    <row r="16" spans="1:67">
      <c r="A16" s="13">
        <v>3</v>
      </c>
      <c r="B16" s="16" t="s">
        <v>17</v>
      </c>
      <c r="C16" s="15">
        <f>+C17+C18+C19+C20+C23</f>
        <v>21783716.609999996</v>
      </c>
      <c r="D16" s="15">
        <f t="shared" ref="D16:BB16" si="2">+D17+D18+D19+D20+D23</f>
        <v>11930702</v>
      </c>
      <c r="E16" s="15">
        <f t="shared" si="2"/>
        <v>42838109.10994</v>
      </c>
      <c r="F16" s="15">
        <f t="shared" si="2"/>
        <v>16840647.925420001</v>
      </c>
      <c r="G16" s="15">
        <f t="shared" si="2"/>
        <v>4761865.9159300001</v>
      </c>
      <c r="H16" s="15">
        <f t="shared" si="2"/>
        <v>6656501.2284100009</v>
      </c>
      <c r="I16" s="15">
        <f t="shared" si="2"/>
        <v>1271102.0690600001</v>
      </c>
      <c r="J16" s="15">
        <f t="shared" si="2"/>
        <v>4978164.6551300008</v>
      </c>
      <c r="K16" s="15">
        <f t="shared" si="2"/>
        <v>0</v>
      </c>
      <c r="L16" s="15">
        <f t="shared" si="2"/>
        <v>1792125.8676800001</v>
      </c>
      <c r="M16" s="15">
        <f t="shared" si="2"/>
        <v>1006363.1368</v>
      </c>
      <c r="N16" s="15">
        <f t="shared" si="2"/>
        <v>6032387.7383099999</v>
      </c>
      <c r="O16" s="15">
        <f t="shared" si="2"/>
        <v>2738529.5056421999</v>
      </c>
      <c r="P16" s="15">
        <f t="shared" si="2"/>
        <v>1179936.5224000001</v>
      </c>
      <c r="Q16" s="15">
        <f t="shared" si="2"/>
        <v>2186840.61</v>
      </c>
      <c r="R16" s="15">
        <f t="shared" si="2"/>
        <v>1775777.4197099998</v>
      </c>
      <c r="S16" s="15">
        <f t="shared" si="2"/>
        <v>10736976.933880001</v>
      </c>
      <c r="T16" s="15">
        <f t="shared" si="2"/>
        <v>3853990.8146299999</v>
      </c>
      <c r="U16" s="15">
        <f t="shared" si="2"/>
        <v>1928571.0337400001</v>
      </c>
      <c r="V16" s="15">
        <f t="shared" si="2"/>
        <v>4246574.4975800002</v>
      </c>
      <c r="W16" s="15">
        <f t="shared" si="2"/>
        <v>1693031.1486900002</v>
      </c>
      <c r="X16" s="15">
        <f t="shared" si="2"/>
        <v>0</v>
      </c>
      <c r="Y16" s="15">
        <f t="shared" si="2"/>
        <v>771907.66680000001</v>
      </c>
      <c r="Z16" s="15">
        <f t="shared" si="2"/>
        <v>7061182.5251399996</v>
      </c>
      <c r="AA16" s="15">
        <f t="shared" si="2"/>
        <v>3911601.62598</v>
      </c>
      <c r="AB16" s="15">
        <f t="shared" si="2"/>
        <v>187578.90424999999</v>
      </c>
      <c r="AC16" s="15">
        <f t="shared" si="2"/>
        <v>1261346.74688</v>
      </c>
      <c r="AD16" s="15">
        <f t="shared" si="2"/>
        <v>1991238.8694</v>
      </c>
      <c r="AE16" s="15">
        <f t="shared" si="2"/>
        <v>538569.35120999999</v>
      </c>
      <c r="AF16" s="15">
        <f t="shared" si="2"/>
        <v>2129701.2330700001</v>
      </c>
      <c r="AG16" s="15">
        <f t="shared" si="2"/>
        <v>3556434.9781200001</v>
      </c>
      <c r="AH16" s="15">
        <f t="shared" si="2"/>
        <v>544523.08505999995</v>
      </c>
      <c r="AI16" s="15">
        <f t="shared" si="2"/>
        <v>504023.86112999998</v>
      </c>
      <c r="AJ16" s="15">
        <f t="shared" si="2"/>
        <v>1421657.3764800001</v>
      </c>
      <c r="AK16" s="15">
        <f t="shared" si="2"/>
        <v>910401.00961000007</v>
      </c>
      <c r="AL16" s="15">
        <f t="shared" si="2"/>
        <v>2873359.4223499992</v>
      </c>
      <c r="AM16" s="15">
        <f t="shared" si="2"/>
        <v>2598992.2164099999</v>
      </c>
      <c r="AN16" s="15">
        <f t="shared" si="2"/>
        <v>2130402.8209999995</v>
      </c>
      <c r="AO16" s="15">
        <f t="shared" si="2"/>
        <v>1163164.1200000001</v>
      </c>
      <c r="AP16" s="15">
        <f t="shared" si="2"/>
        <v>2755737.6402399996</v>
      </c>
      <c r="AQ16" s="15">
        <f t="shared" si="2"/>
        <v>1500661</v>
      </c>
      <c r="AR16" s="15">
        <f t="shared" si="2"/>
        <v>907430.05111999996</v>
      </c>
      <c r="AS16" s="15">
        <f t="shared" si="2"/>
        <v>2824646.9019299997</v>
      </c>
      <c r="AT16" s="15">
        <f t="shared" si="2"/>
        <v>2475259.88032</v>
      </c>
      <c r="AU16" s="15">
        <f t="shared" si="2"/>
        <v>95448.696030000006</v>
      </c>
      <c r="AV16" s="15">
        <f t="shared" si="2"/>
        <v>897786.16</v>
      </c>
      <c r="AW16" s="15">
        <f t="shared" si="2"/>
        <v>4513657.9462299999</v>
      </c>
      <c r="AX16" s="15">
        <f t="shared" si="2"/>
        <v>13644805.357960001</v>
      </c>
      <c r="AY16" s="15">
        <f t="shared" si="2"/>
        <v>1048947.6936699999</v>
      </c>
      <c r="AZ16" s="15">
        <f t="shared" si="2"/>
        <v>62737.724880000002</v>
      </c>
      <c r="BA16" s="15">
        <f t="shared" si="2"/>
        <v>353969.63023000001</v>
      </c>
      <c r="BB16" s="15">
        <f t="shared" si="2"/>
        <v>214869089.23845217</v>
      </c>
      <c r="BC16" s="5"/>
      <c r="BF16" s="33"/>
      <c r="BG16" s="33"/>
      <c r="BH16" s="33"/>
      <c r="BL16" s="33"/>
      <c r="BM16" s="33"/>
    </row>
    <row r="17" spans="1:65">
      <c r="A17" s="13"/>
      <c r="B17" s="16" t="s">
        <v>18</v>
      </c>
      <c r="C17" s="17">
        <f>+'[1]Posting 9.1'!C39</f>
        <v>0</v>
      </c>
      <c r="D17" s="17">
        <f>+'[1]Posting 9.1'!D39</f>
        <v>4114682</v>
      </c>
      <c r="E17" s="17">
        <f>+'[1]Posting 9.1'!E39</f>
        <v>8517214.0331299994</v>
      </c>
      <c r="F17" s="17">
        <f>+'[1]Posting 9.1'!F39</f>
        <v>7295904.4512099996</v>
      </c>
      <c r="G17" s="17">
        <f>+'[1]Posting 9.1'!G39</f>
        <v>4761865.9159300001</v>
      </c>
      <c r="H17" s="17">
        <f>+'[1]Posting 9.1'!H39</f>
        <v>1951600.0019700001</v>
      </c>
      <c r="I17" s="17">
        <f>+'[1]Posting 9.1'!I39</f>
        <v>588641.93485000008</v>
      </c>
      <c r="J17" s="17">
        <f>+'[1]Posting 9.1'!J39</f>
        <v>1000255.3425800001</v>
      </c>
      <c r="K17" s="17">
        <f>+'[1]Posting 9.1'!K39</f>
        <v>0</v>
      </c>
      <c r="L17" s="17">
        <f>+'[1]Posting 9.1'!L39</f>
        <v>447293.04398000002</v>
      </c>
      <c r="M17" s="17">
        <f>+'[1]Posting 9.1'!M39</f>
        <v>463850.00133999996</v>
      </c>
      <c r="N17" s="17">
        <f>+'[1]Posting 9.1'!N39</f>
        <v>1354633.31473</v>
      </c>
      <c r="O17" s="17">
        <f>+'[1]Posting 9.1'!O39</f>
        <v>1167241.3568</v>
      </c>
      <c r="P17" s="17">
        <f>+'[1]Posting 9.1'!P39</f>
        <v>613024.48626000003</v>
      </c>
      <c r="Q17" s="17">
        <f>+'[1]Posting 9.1'!Q39</f>
        <v>455545.5</v>
      </c>
      <c r="R17" s="17">
        <f>+'[1]Posting 9.1'!R39</f>
        <v>633922.69013999996</v>
      </c>
      <c r="S17" s="17">
        <f>+'[1]Posting 9.1'!S39</f>
        <v>2860363.7190300003</v>
      </c>
      <c r="T17" s="17">
        <f>+'[1]Posting 9.1'!T39</f>
        <v>1315458.3359100001</v>
      </c>
      <c r="U17" s="17">
        <f>+'[1]Posting 9.1'!U39</f>
        <v>1070297.32012</v>
      </c>
      <c r="V17" s="17">
        <f>+'[1]Posting 9.1'!V39</f>
        <v>1567476.47863</v>
      </c>
      <c r="W17" s="17">
        <f>+'[1]Posting 9.1'!W39</f>
        <v>465191.70526000002</v>
      </c>
      <c r="X17" s="17">
        <f>+'[1]Posting 9.1'!X39</f>
        <v>0</v>
      </c>
      <c r="Y17" s="17">
        <f>+'[1]Posting 9.1'!Y39</f>
        <v>544272.37661000004</v>
      </c>
      <c r="Z17" s="17">
        <f>+'[1]Posting 9.1'!Z39</f>
        <v>0</v>
      </c>
      <c r="AA17" s="17">
        <f>+'[1]Posting 9.1'!AA39</f>
        <v>1349899.31626</v>
      </c>
      <c r="AB17" s="17">
        <f>+'[1]Posting 9.1'!AB39</f>
        <v>141127.94944</v>
      </c>
      <c r="AC17" s="17">
        <f>+'[1]Posting 9.1'!AC39</f>
        <v>15090.85498</v>
      </c>
      <c r="AD17" s="17">
        <f>+'[1]Posting 9.1'!AD39</f>
        <v>813266.42869000009</v>
      </c>
      <c r="AE17" s="17">
        <f>+'[1]Posting 9.1'!AE39</f>
        <v>121205.26745999999</v>
      </c>
      <c r="AF17" s="17">
        <f>+'[1]Posting 9.1'!AF39</f>
        <v>684242.23755999992</v>
      </c>
      <c r="AG17" s="17">
        <f>+'[1]Posting 9.1'!AG39</f>
        <v>1210823.4206099999</v>
      </c>
      <c r="AH17" s="17">
        <f>+'[1]Posting 9.1'!AH39</f>
        <v>209218.41516</v>
      </c>
      <c r="AI17" s="17">
        <f>+'[1]Posting 9.1'!AI39</f>
        <v>220404.21284999998</v>
      </c>
      <c r="AJ17" s="17">
        <f>+'[1]Posting 9.1'!AJ39</f>
        <v>609620.84035000007</v>
      </c>
      <c r="AK17" s="17">
        <f>+'[1]Posting 9.1'!AK39</f>
        <v>249710.67877</v>
      </c>
      <c r="AL17" s="17">
        <f>+'[1]Posting 9.1'!AL39</f>
        <v>1070551.5122</v>
      </c>
      <c r="AM17" s="17">
        <f>+'[1]Posting 9.1'!AM39</f>
        <v>473525.5245</v>
      </c>
      <c r="AN17" s="17">
        <f>+'[1]Posting 9.1'!AN39</f>
        <v>664691.42012999998</v>
      </c>
      <c r="AO17" s="17">
        <f>+'[1]Posting 9.1'!AO39</f>
        <v>395144.62</v>
      </c>
      <c r="AP17" s="17">
        <f>+'[1]Posting 9.1'!AP39</f>
        <v>1622353.0893599999</v>
      </c>
      <c r="AQ17" s="17">
        <f>+'[1]Posting 9.1'!AQ39</f>
        <v>739544</v>
      </c>
      <c r="AR17" s="17">
        <f>+'[1]Posting 9.1'!AR39</f>
        <v>236492.48095</v>
      </c>
      <c r="AS17" s="17">
        <f>+'[1]Posting 9.1'!AS39</f>
        <v>1118742.35711</v>
      </c>
      <c r="AT17" s="17">
        <f>+'[1]Posting 9.1'!AT39</f>
        <v>462292.01917000004</v>
      </c>
      <c r="AU17" s="17">
        <f>+'[1]Posting 9.1'!AU39</f>
        <v>33049.544580000002</v>
      </c>
      <c r="AV17" s="17">
        <f>+'[1]Posting 9.1'!AV39</f>
        <v>542259.13</v>
      </c>
      <c r="AW17" s="17">
        <f>+'[1]Posting 9.1'!AW39</f>
        <v>2108603.53198</v>
      </c>
      <c r="AX17" s="17">
        <f>+'[1]Posting 9.1'!AX39</f>
        <v>6722626.6200700002</v>
      </c>
      <c r="AY17" s="17">
        <f>+'[1]Posting 9.1'!AY39</f>
        <v>438270.74509999988</v>
      </c>
      <c r="AZ17" s="17">
        <f>+'[1]Posting 9.1'!AZ39</f>
        <v>21127.518079999998</v>
      </c>
      <c r="BA17" s="17">
        <f>+'[1]Posting 9.1'!BA39</f>
        <v>119969.35884999999</v>
      </c>
      <c r="BB17" s="17">
        <f>+'[1]Posting 9.1'!BB39</f>
        <v>63582587.102690011</v>
      </c>
      <c r="BC17" s="5"/>
      <c r="BF17" s="33"/>
      <c r="BG17" s="33"/>
      <c r="BH17" s="33"/>
      <c r="BL17" s="33"/>
      <c r="BM17" s="33"/>
    </row>
    <row r="18" spans="1:65">
      <c r="A18" s="13"/>
      <c r="B18" s="16" t="s">
        <v>19</v>
      </c>
      <c r="C18" s="17">
        <f>+'[1]Posting 9.1'!C40</f>
        <v>7267027.5999999996</v>
      </c>
      <c r="D18" s="17">
        <f>+'[1]Posting 9.1'!D40</f>
        <v>3063498</v>
      </c>
      <c r="E18" s="17">
        <f>+'[1]Posting 9.1'!E40</f>
        <v>30647182.47817</v>
      </c>
      <c r="F18" s="17">
        <f>+'[1]Posting 9.1'!F40</f>
        <v>9544743.4742100015</v>
      </c>
      <c r="G18" s="17">
        <f>+'[1]Posting 9.1'!G40</f>
        <v>0</v>
      </c>
      <c r="H18" s="17">
        <f>+'[1]Posting 9.1'!H40</f>
        <v>3135413.6118800002</v>
      </c>
      <c r="I18" s="17">
        <f>+'[1]Posting 9.1'!I40</f>
        <v>551674.06920999999</v>
      </c>
      <c r="J18" s="17">
        <f>+'[1]Posting 9.1'!J40</f>
        <v>1383403.2103800001</v>
      </c>
      <c r="K18" s="17">
        <f>+'[1]Posting 9.1'!K40</f>
        <v>0</v>
      </c>
      <c r="L18" s="17">
        <f>+'[1]Posting 9.1'!L40</f>
        <v>1344832.8237000001</v>
      </c>
      <c r="M18" s="17">
        <f>+'[1]Posting 9.1'!M40</f>
        <v>236779.60183</v>
      </c>
      <c r="N18" s="17">
        <f>+'[1]Posting 9.1'!N40</f>
        <v>2635698.8809600002</v>
      </c>
      <c r="O18" s="17">
        <f>+'[1]Posting 9.1'!O40</f>
        <v>621215.69860220014</v>
      </c>
      <c r="P18" s="17">
        <f>+'[1]Posting 9.1'!P40</f>
        <v>365112.77876000007</v>
      </c>
      <c r="Q18" s="17">
        <f>+'[1]Posting 9.1'!Q40</f>
        <v>1288055.1599999999</v>
      </c>
      <c r="R18" s="17">
        <f>+'[1]Posting 9.1'!R40</f>
        <v>845395.19952000002</v>
      </c>
      <c r="S18" s="17">
        <f>+'[1]Posting 9.1'!S40</f>
        <v>2819532.4617500002</v>
      </c>
      <c r="T18" s="17">
        <f>+'[1]Posting 9.1'!T40</f>
        <v>1508832.9557</v>
      </c>
      <c r="U18" s="17">
        <f>+'[1]Posting 9.1'!U40</f>
        <v>836895.72013000003</v>
      </c>
      <c r="V18" s="17">
        <f>+'[1]Posting 9.1'!V40</f>
        <v>1659044.9986500002</v>
      </c>
      <c r="W18" s="17">
        <f>+'[1]Posting 9.1'!W40</f>
        <v>943459.13292999996</v>
      </c>
      <c r="X18" s="17">
        <f>+'[1]Posting 9.1'!X40</f>
        <v>0</v>
      </c>
      <c r="Y18" s="17">
        <f>+'[1]Posting 9.1'!Y40</f>
        <v>227635.29019</v>
      </c>
      <c r="Z18" s="17">
        <f>+'[1]Posting 9.1'!Z40</f>
        <v>7061182.5251399996</v>
      </c>
      <c r="AA18" s="17">
        <f>+'[1]Posting 9.1'!AA40</f>
        <v>2497529.4445900004</v>
      </c>
      <c r="AB18" s="17">
        <f>+'[1]Posting 9.1'!AB40</f>
        <v>46450.954810000003</v>
      </c>
      <c r="AC18" s="17">
        <f>+'[1]Posting 9.1'!AC40</f>
        <v>1205899.6210999999</v>
      </c>
      <c r="AD18" s="17">
        <f>+'[1]Posting 9.1'!AD40</f>
        <v>350431.71695999999</v>
      </c>
      <c r="AE18" s="17">
        <f>+'[1]Posting 9.1'!AE40</f>
        <v>417364.08374999999</v>
      </c>
      <c r="AF18" s="17">
        <f>+'[1]Posting 9.1'!AF40</f>
        <v>1445458.9955100003</v>
      </c>
      <c r="AG18" s="17">
        <f>+'[1]Posting 9.1'!AG40</f>
        <v>2313365.7076600003</v>
      </c>
      <c r="AH18" s="17">
        <f>+'[1]Posting 9.1'!AH40</f>
        <v>335304.66989999998</v>
      </c>
      <c r="AI18" s="17">
        <f>+'[1]Posting 9.1'!AI40</f>
        <v>265193.73217999999</v>
      </c>
      <c r="AJ18" s="17">
        <f>+'[1]Posting 9.1'!AJ40</f>
        <v>812036.53613000002</v>
      </c>
      <c r="AK18" s="17">
        <f>+'[1]Posting 9.1'!AK40</f>
        <v>373405.81142000004</v>
      </c>
      <c r="AL18" s="17">
        <f>+'[1]Posting 9.1'!AL40</f>
        <v>1790198.1476399994</v>
      </c>
      <c r="AM18" s="17">
        <f>+'[1]Posting 9.1'!AM40</f>
        <v>2125466.6919100001</v>
      </c>
      <c r="AN18" s="17">
        <f>+'[1]Posting 9.1'!AN40</f>
        <v>1465711.4008699998</v>
      </c>
      <c r="AO18" s="17">
        <f>+'[1]Posting 9.1'!AO40</f>
        <v>330169.32</v>
      </c>
      <c r="AP18" s="17">
        <f>+'[1]Posting 9.1'!AP40</f>
        <v>1128090.3758599998</v>
      </c>
      <c r="AQ18" s="17">
        <f>+'[1]Posting 9.1'!AQ40</f>
        <v>761117</v>
      </c>
      <c r="AR18" s="17">
        <f>+'[1]Posting 9.1'!AR40</f>
        <v>259335.72119000001</v>
      </c>
      <c r="AS18" s="17">
        <f>+'[1]Posting 9.1'!AS40</f>
        <v>1705904.5448199997</v>
      </c>
      <c r="AT18" s="17">
        <f>+'[1]Posting 9.1'!AT40</f>
        <v>2012967.86115</v>
      </c>
      <c r="AU18" s="17">
        <f>+'[1]Posting 9.1'!AU40</f>
        <v>43732.646059999999</v>
      </c>
      <c r="AV18" s="17">
        <f>+'[1]Posting 9.1'!AV40</f>
        <v>102613.5</v>
      </c>
      <c r="AW18" s="17">
        <f>+'[1]Posting 9.1'!AW40</f>
        <v>1534596.8207700001</v>
      </c>
      <c r="AX18" s="17">
        <f>+'[1]Posting 9.1'!AX40</f>
        <v>3465980.0007799999</v>
      </c>
      <c r="AY18" s="17">
        <f>+'[1]Posting 9.1'!AY40</f>
        <v>296236.81257000001</v>
      </c>
      <c r="AZ18" s="17">
        <f>+'[1]Posting 9.1'!AZ40</f>
        <v>41001.587800000008</v>
      </c>
      <c r="BA18" s="17">
        <f>+'[1]Posting 9.1'!BA40</f>
        <v>234000.27137999999</v>
      </c>
      <c r="BB18" s="17">
        <f>+'[1]Posting 9.1'!BB40</f>
        <v>105346179.64852217</v>
      </c>
      <c r="BC18" s="5"/>
      <c r="BF18" s="33"/>
      <c r="BG18" s="33"/>
      <c r="BH18" s="33"/>
      <c r="BL18" s="33"/>
      <c r="BM18" s="33"/>
    </row>
    <row r="19" spans="1:65">
      <c r="A19" s="13"/>
      <c r="B19" s="16" t="s">
        <v>20</v>
      </c>
      <c r="C19" s="17">
        <f>+'[1]Posting 9.1'!C41</f>
        <v>11744638.73</v>
      </c>
      <c r="D19" s="17">
        <f>+'[1]Posting 9.1'!D41</f>
        <v>0</v>
      </c>
      <c r="E19" s="17">
        <f>+'[1]Posting 9.1'!E41</f>
        <v>0</v>
      </c>
      <c r="F19" s="17">
        <f>+'[1]Posting 9.1'!F41</f>
        <v>0</v>
      </c>
      <c r="G19" s="17">
        <f>+'[1]Posting 9.1'!G41</f>
        <v>0</v>
      </c>
      <c r="H19" s="17">
        <f>+'[1]Posting 9.1'!H41</f>
        <v>1519523.58449</v>
      </c>
      <c r="I19" s="17">
        <f>+'[1]Posting 9.1'!I41</f>
        <v>0</v>
      </c>
      <c r="J19" s="17">
        <f>+'[1]Posting 9.1'!J41</f>
        <v>2181771.7471699999</v>
      </c>
      <c r="K19" s="17">
        <f>+'[1]Posting 9.1'!K41</f>
        <v>0</v>
      </c>
      <c r="L19" s="17">
        <f>+'[1]Posting 9.1'!L41</f>
        <v>0</v>
      </c>
      <c r="M19" s="17">
        <f>+'[1]Posting 9.1'!M41</f>
        <v>305733.53363000002</v>
      </c>
      <c r="N19" s="17">
        <f>+'[1]Posting 9.1'!N41</f>
        <v>2042055.54262</v>
      </c>
      <c r="O19" s="17">
        <f>+'[1]Posting 9.1'!O41</f>
        <v>0</v>
      </c>
      <c r="P19" s="17">
        <f>+'[1]Posting 9.1'!P41</f>
        <v>201799.25738</v>
      </c>
      <c r="Q19" s="17">
        <f>+'[1]Posting 9.1'!Q41</f>
        <v>443239.95</v>
      </c>
      <c r="R19" s="17">
        <f>+'[1]Posting 9.1'!R41</f>
        <v>296459.53005</v>
      </c>
      <c r="S19" s="17">
        <f>+'[1]Posting 9.1'!S41</f>
        <v>5057080.7531000003</v>
      </c>
      <c r="T19" s="17">
        <f>+'[1]Posting 9.1'!T41</f>
        <v>1029699.52302</v>
      </c>
      <c r="U19" s="17">
        <f>+'[1]Posting 9.1'!U41</f>
        <v>21377.993489999997</v>
      </c>
      <c r="V19" s="17">
        <f>+'[1]Posting 9.1'!V41</f>
        <v>1020053.0203</v>
      </c>
      <c r="W19" s="17">
        <f>+'[1]Posting 9.1'!W41</f>
        <v>284380.31050000002</v>
      </c>
      <c r="X19" s="17">
        <f>+'[1]Posting 9.1'!X41</f>
        <v>0</v>
      </c>
      <c r="Y19" s="17">
        <f>+'[1]Posting 9.1'!Y41</f>
        <v>0</v>
      </c>
      <c r="Z19" s="17">
        <f>+'[1]Posting 9.1'!Z41</f>
        <v>0</v>
      </c>
      <c r="AA19" s="17">
        <f>+'[1]Posting 9.1'!AA41</f>
        <v>0</v>
      </c>
      <c r="AB19" s="17">
        <f>+'[1]Posting 9.1'!AB41</f>
        <v>0</v>
      </c>
      <c r="AC19" s="17">
        <f>+'[1]Posting 9.1'!AC41</f>
        <v>40356.270799999998</v>
      </c>
      <c r="AD19" s="17">
        <f>+'[1]Posting 9.1'!AD41</f>
        <v>623971.30851999996</v>
      </c>
      <c r="AE19" s="17">
        <f>+'[1]Posting 9.1'!AE41</f>
        <v>0</v>
      </c>
      <c r="AF19" s="17">
        <f>+'[1]Posting 9.1'!AF41</f>
        <v>0</v>
      </c>
      <c r="AG19" s="17">
        <f>+'[1]Posting 9.1'!AG41</f>
        <v>0</v>
      </c>
      <c r="AH19" s="17">
        <f>+'[1]Posting 9.1'!AH41</f>
        <v>0</v>
      </c>
      <c r="AI19" s="17">
        <f>+'[1]Posting 9.1'!AI41</f>
        <v>0</v>
      </c>
      <c r="AJ19" s="17">
        <f>+'[1]Posting 9.1'!AJ41</f>
        <v>0</v>
      </c>
      <c r="AK19" s="17">
        <f>+'[1]Posting 9.1'!AK41</f>
        <v>287284.51942000003</v>
      </c>
      <c r="AL19" s="17">
        <f>+'[1]Posting 9.1'!AL41</f>
        <v>0</v>
      </c>
      <c r="AM19" s="17">
        <f>+'[1]Posting 9.1'!AM41</f>
        <v>0</v>
      </c>
      <c r="AN19" s="17">
        <f>+'[1]Posting 9.1'!AN41</f>
        <v>0</v>
      </c>
      <c r="AO19" s="17">
        <f>+'[1]Posting 9.1'!AO41</f>
        <v>431582.84</v>
      </c>
      <c r="AP19" s="17">
        <f>+'[1]Posting 9.1'!AP41</f>
        <v>0</v>
      </c>
      <c r="AQ19" s="17">
        <f>+'[1]Posting 9.1'!AQ41</f>
        <v>0</v>
      </c>
      <c r="AR19" s="17">
        <f>+'[1]Posting 9.1'!AR41</f>
        <v>0</v>
      </c>
      <c r="AS19" s="17">
        <f>+'[1]Posting 9.1'!AS41</f>
        <v>0</v>
      </c>
      <c r="AT19" s="17">
        <f>+'[1]Posting 9.1'!AT41</f>
        <v>0</v>
      </c>
      <c r="AU19" s="17">
        <f>+'[1]Posting 9.1'!AU41</f>
        <v>18666.505390000002</v>
      </c>
      <c r="AV19" s="17">
        <f>+'[1]Posting 9.1'!AV41</f>
        <v>0</v>
      </c>
      <c r="AW19" s="17">
        <f>+'[1]Posting 9.1'!AW41</f>
        <v>870457.59348000004</v>
      </c>
      <c r="AX19" s="17">
        <f>+'[1]Posting 9.1'!AX41</f>
        <v>0</v>
      </c>
      <c r="AY19" s="17">
        <f>+'[1]Posting 9.1'!AY41</f>
        <v>314440.136</v>
      </c>
      <c r="AZ19" s="17">
        <f>+'[1]Posting 9.1'!AZ41</f>
        <v>608.61900000000003</v>
      </c>
      <c r="BA19" s="17">
        <f>+'[1]Posting 9.1'!BA41</f>
        <v>0</v>
      </c>
      <c r="BB19" s="17">
        <f>+'[1]Posting 9.1'!BB41</f>
        <v>28735181.268359996</v>
      </c>
      <c r="BC19" s="5"/>
      <c r="BF19" s="33"/>
      <c r="BG19" s="33"/>
      <c r="BH19" s="33"/>
      <c r="BL19" s="33"/>
      <c r="BM19" s="33"/>
    </row>
    <row r="20" spans="1:65">
      <c r="A20" s="13"/>
      <c r="B20" s="16" t="s">
        <v>21</v>
      </c>
      <c r="C20" s="15">
        <f>SUM(C21:C22)</f>
        <v>2458081.7000000002</v>
      </c>
      <c r="D20" s="15">
        <f t="shared" ref="D20:BB20" si="3">SUM(D21:D22)</f>
        <v>0</v>
      </c>
      <c r="E20" s="15">
        <f t="shared" si="3"/>
        <v>3278859.7680599997</v>
      </c>
      <c r="F20" s="15">
        <f t="shared" si="3"/>
        <v>0</v>
      </c>
      <c r="G20" s="15">
        <f t="shared" si="3"/>
        <v>0</v>
      </c>
      <c r="H20" s="15">
        <f t="shared" si="3"/>
        <v>0</v>
      </c>
      <c r="I20" s="15">
        <f t="shared" si="3"/>
        <v>0</v>
      </c>
      <c r="J20" s="15">
        <f t="shared" si="3"/>
        <v>0</v>
      </c>
      <c r="K20" s="15">
        <f t="shared" si="3"/>
        <v>0</v>
      </c>
      <c r="L20" s="15">
        <f t="shared" si="3"/>
        <v>0</v>
      </c>
      <c r="M20" s="15">
        <f t="shared" si="3"/>
        <v>0</v>
      </c>
      <c r="N20" s="15">
        <f t="shared" si="3"/>
        <v>0</v>
      </c>
      <c r="O20" s="15">
        <f t="shared" si="3"/>
        <v>0</v>
      </c>
      <c r="P20" s="15">
        <f t="shared" si="3"/>
        <v>0</v>
      </c>
      <c r="Q20" s="15">
        <f t="shared" si="3"/>
        <v>0</v>
      </c>
      <c r="R20" s="15">
        <f t="shared" si="3"/>
        <v>0</v>
      </c>
      <c r="S20" s="15">
        <f t="shared" si="3"/>
        <v>0</v>
      </c>
      <c r="T20" s="15">
        <f t="shared" si="3"/>
        <v>0</v>
      </c>
      <c r="U20" s="15">
        <f t="shared" si="3"/>
        <v>0</v>
      </c>
      <c r="V20" s="15">
        <f t="shared" si="3"/>
        <v>0</v>
      </c>
      <c r="W20" s="15">
        <f t="shared" si="3"/>
        <v>0</v>
      </c>
      <c r="X20" s="15">
        <f t="shared" si="3"/>
        <v>0</v>
      </c>
      <c r="Y20" s="15">
        <f t="shared" si="3"/>
        <v>0</v>
      </c>
      <c r="Z20" s="15">
        <f t="shared" si="3"/>
        <v>0</v>
      </c>
      <c r="AA20" s="15">
        <f t="shared" si="3"/>
        <v>0</v>
      </c>
      <c r="AB20" s="15">
        <f t="shared" si="3"/>
        <v>0</v>
      </c>
      <c r="AC20" s="15">
        <f t="shared" si="3"/>
        <v>0</v>
      </c>
      <c r="AD20" s="15">
        <f t="shared" si="3"/>
        <v>0</v>
      </c>
      <c r="AE20" s="15">
        <f t="shared" si="3"/>
        <v>0</v>
      </c>
      <c r="AF20" s="15">
        <f t="shared" si="3"/>
        <v>0</v>
      </c>
      <c r="AG20" s="15">
        <f t="shared" si="3"/>
        <v>0</v>
      </c>
      <c r="AH20" s="15">
        <f t="shared" si="3"/>
        <v>0</v>
      </c>
      <c r="AI20" s="15">
        <f t="shared" si="3"/>
        <v>0</v>
      </c>
      <c r="AJ20" s="15">
        <f t="shared" si="3"/>
        <v>0</v>
      </c>
      <c r="AK20" s="15">
        <f t="shared" si="3"/>
        <v>0</v>
      </c>
      <c r="AL20" s="15">
        <f t="shared" si="3"/>
        <v>0</v>
      </c>
      <c r="AM20" s="15">
        <f t="shared" si="3"/>
        <v>0</v>
      </c>
      <c r="AN20" s="15">
        <f t="shared" si="3"/>
        <v>0</v>
      </c>
      <c r="AO20" s="15">
        <f t="shared" si="3"/>
        <v>0</v>
      </c>
      <c r="AP20" s="15">
        <f t="shared" si="3"/>
        <v>0</v>
      </c>
      <c r="AQ20" s="15">
        <f t="shared" si="3"/>
        <v>0</v>
      </c>
      <c r="AR20" s="15">
        <f t="shared" si="3"/>
        <v>0</v>
      </c>
      <c r="AS20" s="15">
        <f t="shared" si="3"/>
        <v>0</v>
      </c>
      <c r="AT20" s="15">
        <f t="shared" si="3"/>
        <v>0</v>
      </c>
      <c r="AU20" s="15">
        <f t="shared" si="3"/>
        <v>0</v>
      </c>
      <c r="AV20" s="15">
        <f t="shared" si="3"/>
        <v>0</v>
      </c>
      <c r="AW20" s="15">
        <f t="shared" si="3"/>
        <v>0</v>
      </c>
      <c r="AX20" s="15">
        <f t="shared" si="3"/>
        <v>0</v>
      </c>
      <c r="AY20" s="15">
        <f t="shared" si="3"/>
        <v>0</v>
      </c>
      <c r="AZ20" s="15">
        <f t="shared" si="3"/>
        <v>0</v>
      </c>
      <c r="BA20" s="15">
        <f t="shared" si="3"/>
        <v>0</v>
      </c>
      <c r="BB20" s="15">
        <f t="shared" si="3"/>
        <v>5736941.4680599999</v>
      </c>
      <c r="BC20" s="5"/>
      <c r="BF20" s="33"/>
      <c r="BG20" s="33"/>
      <c r="BH20" s="33"/>
      <c r="BL20" s="33"/>
      <c r="BM20" s="33"/>
    </row>
    <row r="21" spans="1:65">
      <c r="A21" s="13"/>
      <c r="B21" s="16" t="s">
        <v>22</v>
      </c>
      <c r="C21" s="17">
        <f>+'[1]Posting 9.1'!C43</f>
        <v>2305608.06</v>
      </c>
      <c r="D21" s="17">
        <f>+'[1]Posting 9.1'!D43</f>
        <v>0</v>
      </c>
      <c r="E21" s="17">
        <f>+'[1]Posting 9.1'!E43</f>
        <v>2680387.2920599999</v>
      </c>
      <c r="F21" s="17">
        <f>+'[1]Posting 9.1'!F43</f>
        <v>0</v>
      </c>
      <c r="G21" s="17">
        <f>+'[1]Posting 9.1'!G43</f>
        <v>0</v>
      </c>
      <c r="H21" s="17">
        <f>+'[1]Posting 9.1'!H43</f>
        <v>0</v>
      </c>
      <c r="I21" s="17">
        <f>+'[1]Posting 9.1'!I43</f>
        <v>0</v>
      </c>
      <c r="J21" s="17">
        <f>+'[1]Posting 9.1'!J43</f>
        <v>0</v>
      </c>
      <c r="K21" s="17">
        <f>+'[1]Posting 9.1'!K43</f>
        <v>0</v>
      </c>
      <c r="L21" s="17">
        <f>+'[1]Posting 9.1'!L43</f>
        <v>0</v>
      </c>
      <c r="M21" s="17">
        <f>+'[1]Posting 9.1'!M43</f>
        <v>0</v>
      </c>
      <c r="N21" s="17">
        <f>+'[1]Posting 9.1'!N43</f>
        <v>0</v>
      </c>
      <c r="O21" s="17">
        <f>+'[1]Posting 9.1'!O43</f>
        <v>0</v>
      </c>
      <c r="P21" s="17">
        <f>+'[1]Posting 9.1'!P43</f>
        <v>0</v>
      </c>
      <c r="Q21" s="17">
        <f>+'[1]Posting 9.1'!Q43</f>
        <v>0</v>
      </c>
      <c r="R21" s="17">
        <f>+'[1]Posting 9.1'!R43</f>
        <v>0</v>
      </c>
      <c r="S21" s="17">
        <f>+'[1]Posting 9.1'!S43</f>
        <v>0</v>
      </c>
      <c r="T21" s="17">
        <f>+'[1]Posting 9.1'!T43</f>
        <v>0</v>
      </c>
      <c r="U21" s="17">
        <f>+'[1]Posting 9.1'!U43</f>
        <v>0</v>
      </c>
      <c r="V21" s="17">
        <f>+'[1]Posting 9.1'!V43</f>
        <v>0</v>
      </c>
      <c r="W21" s="17">
        <f>+'[1]Posting 9.1'!W43</f>
        <v>0</v>
      </c>
      <c r="X21" s="17">
        <f>+'[1]Posting 9.1'!X43</f>
        <v>0</v>
      </c>
      <c r="Y21" s="17">
        <f>+'[1]Posting 9.1'!Y43</f>
        <v>0</v>
      </c>
      <c r="Z21" s="17">
        <f>+'[1]Posting 9.1'!Z43</f>
        <v>0</v>
      </c>
      <c r="AA21" s="17">
        <f>+'[1]Posting 9.1'!AA43</f>
        <v>0</v>
      </c>
      <c r="AB21" s="17">
        <f>+'[1]Posting 9.1'!AB43</f>
        <v>0</v>
      </c>
      <c r="AC21" s="17">
        <f>+'[1]Posting 9.1'!AC43</f>
        <v>0</v>
      </c>
      <c r="AD21" s="17">
        <f>+'[1]Posting 9.1'!AD43</f>
        <v>0</v>
      </c>
      <c r="AE21" s="17">
        <f>+'[1]Posting 9.1'!AE43</f>
        <v>0</v>
      </c>
      <c r="AF21" s="17">
        <f>+'[1]Posting 9.1'!AF43</f>
        <v>0</v>
      </c>
      <c r="AG21" s="17">
        <f>+'[1]Posting 9.1'!AG43</f>
        <v>0</v>
      </c>
      <c r="AH21" s="17">
        <f>+'[1]Posting 9.1'!AH43</f>
        <v>0</v>
      </c>
      <c r="AI21" s="17">
        <f>+'[1]Posting 9.1'!AI43</f>
        <v>0</v>
      </c>
      <c r="AJ21" s="17">
        <f>+'[1]Posting 9.1'!AJ43</f>
        <v>0</v>
      </c>
      <c r="AK21" s="17">
        <f>+'[1]Posting 9.1'!AK43</f>
        <v>0</v>
      </c>
      <c r="AL21" s="17">
        <f>+'[1]Posting 9.1'!AL43</f>
        <v>0</v>
      </c>
      <c r="AM21" s="17">
        <f>+'[1]Posting 9.1'!AM43</f>
        <v>0</v>
      </c>
      <c r="AN21" s="17">
        <f>+'[1]Posting 9.1'!AN43</f>
        <v>0</v>
      </c>
      <c r="AO21" s="17">
        <f>+'[1]Posting 9.1'!AO43</f>
        <v>0</v>
      </c>
      <c r="AP21" s="17">
        <f>+'[1]Posting 9.1'!AP43</f>
        <v>0</v>
      </c>
      <c r="AQ21" s="17">
        <f>+'[1]Posting 9.1'!AQ43</f>
        <v>0</v>
      </c>
      <c r="AR21" s="17">
        <f>+'[1]Posting 9.1'!AR43</f>
        <v>0</v>
      </c>
      <c r="AS21" s="17">
        <f>+'[1]Posting 9.1'!AS43</f>
        <v>0</v>
      </c>
      <c r="AT21" s="17">
        <f>+'[1]Posting 9.1'!AT43</f>
        <v>0</v>
      </c>
      <c r="AU21" s="17">
        <f>+'[1]Posting 9.1'!AU43</f>
        <v>0</v>
      </c>
      <c r="AV21" s="17">
        <f>+'[1]Posting 9.1'!AV43</f>
        <v>0</v>
      </c>
      <c r="AW21" s="17">
        <f>+'[1]Posting 9.1'!AW43</f>
        <v>0</v>
      </c>
      <c r="AX21" s="17">
        <f>+'[1]Posting 9.1'!AX43</f>
        <v>0</v>
      </c>
      <c r="AY21" s="17">
        <f>+'[1]Posting 9.1'!AY43</f>
        <v>0</v>
      </c>
      <c r="AZ21" s="17">
        <f>+'[1]Posting 9.1'!AZ43</f>
        <v>0</v>
      </c>
      <c r="BA21" s="17">
        <f>+'[1]Posting 9.1'!BA43</f>
        <v>0</v>
      </c>
      <c r="BB21" s="17">
        <f>+'[1]Posting 9.1'!BB43</f>
        <v>4985995.3520599995</v>
      </c>
      <c r="BC21" s="5"/>
      <c r="BF21" s="33"/>
      <c r="BG21" s="33"/>
      <c r="BH21" s="33"/>
      <c r="BL21" s="33"/>
      <c r="BM21" s="33"/>
    </row>
    <row r="22" spans="1:65">
      <c r="A22" s="13"/>
      <c r="B22" s="16" t="s">
        <v>23</v>
      </c>
      <c r="C22" s="17">
        <f>+'[1]Posting 9.1'!C44</f>
        <v>152473.64000000001</v>
      </c>
      <c r="D22" s="17">
        <f>+'[1]Posting 9.1'!D44</f>
        <v>0</v>
      </c>
      <c r="E22" s="17">
        <f>+'[1]Posting 9.1'!E44</f>
        <v>598472.47600000002</v>
      </c>
      <c r="F22" s="17">
        <f>+'[1]Posting 9.1'!F44</f>
        <v>0</v>
      </c>
      <c r="G22" s="17">
        <f>+'[1]Posting 9.1'!G44</f>
        <v>0</v>
      </c>
      <c r="H22" s="17">
        <f>+'[1]Posting 9.1'!H44</f>
        <v>0</v>
      </c>
      <c r="I22" s="17">
        <f>+'[1]Posting 9.1'!I44</f>
        <v>0</v>
      </c>
      <c r="J22" s="17">
        <f>+'[1]Posting 9.1'!J44</f>
        <v>0</v>
      </c>
      <c r="K22" s="17">
        <f>+'[1]Posting 9.1'!K44</f>
        <v>0</v>
      </c>
      <c r="L22" s="17">
        <f>+'[1]Posting 9.1'!L44</f>
        <v>0</v>
      </c>
      <c r="M22" s="17">
        <f>+'[1]Posting 9.1'!M44</f>
        <v>0</v>
      </c>
      <c r="N22" s="17">
        <f>+'[1]Posting 9.1'!N44</f>
        <v>0</v>
      </c>
      <c r="O22" s="17">
        <f>+'[1]Posting 9.1'!O44</f>
        <v>0</v>
      </c>
      <c r="P22" s="17">
        <f>+'[1]Posting 9.1'!P44</f>
        <v>0</v>
      </c>
      <c r="Q22" s="17">
        <f>+'[1]Posting 9.1'!Q44</f>
        <v>0</v>
      </c>
      <c r="R22" s="17">
        <f>+'[1]Posting 9.1'!R44</f>
        <v>0</v>
      </c>
      <c r="S22" s="17">
        <f>+'[1]Posting 9.1'!S44</f>
        <v>0</v>
      </c>
      <c r="T22" s="17">
        <f>+'[1]Posting 9.1'!T44</f>
        <v>0</v>
      </c>
      <c r="U22" s="17">
        <f>+'[1]Posting 9.1'!U44</f>
        <v>0</v>
      </c>
      <c r="V22" s="17">
        <f>+'[1]Posting 9.1'!V44</f>
        <v>0</v>
      </c>
      <c r="W22" s="17">
        <f>+'[1]Posting 9.1'!W44</f>
        <v>0</v>
      </c>
      <c r="X22" s="17">
        <f>+'[1]Posting 9.1'!X44</f>
        <v>0</v>
      </c>
      <c r="Y22" s="17">
        <f>+'[1]Posting 9.1'!Y44</f>
        <v>0</v>
      </c>
      <c r="Z22" s="17">
        <f>+'[1]Posting 9.1'!Z44</f>
        <v>0</v>
      </c>
      <c r="AA22" s="17">
        <f>+'[1]Posting 9.1'!AA44</f>
        <v>0</v>
      </c>
      <c r="AB22" s="17">
        <f>+'[1]Posting 9.1'!AB44</f>
        <v>0</v>
      </c>
      <c r="AC22" s="17">
        <f>+'[1]Posting 9.1'!AC44</f>
        <v>0</v>
      </c>
      <c r="AD22" s="17">
        <f>+'[1]Posting 9.1'!AD44</f>
        <v>0</v>
      </c>
      <c r="AE22" s="17">
        <f>+'[1]Posting 9.1'!AE44</f>
        <v>0</v>
      </c>
      <c r="AF22" s="17">
        <f>+'[1]Posting 9.1'!AF44</f>
        <v>0</v>
      </c>
      <c r="AG22" s="17">
        <f>+'[1]Posting 9.1'!AG44</f>
        <v>0</v>
      </c>
      <c r="AH22" s="17">
        <f>+'[1]Posting 9.1'!AH44</f>
        <v>0</v>
      </c>
      <c r="AI22" s="17">
        <f>+'[1]Posting 9.1'!AI44</f>
        <v>0</v>
      </c>
      <c r="AJ22" s="17">
        <f>+'[1]Posting 9.1'!AJ44</f>
        <v>0</v>
      </c>
      <c r="AK22" s="17">
        <f>+'[1]Posting 9.1'!AK44</f>
        <v>0</v>
      </c>
      <c r="AL22" s="17">
        <f>+'[1]Posting 9.1'!AL44</f>
        <v>0</v>
      </c>
      <c r="AM22" s="17">
        <f>+'[1]Posting 9.1'!AM44</f>
        <v>0</v>
      </c>
      <c r="AN22" s="17">
        <f>+'[1]Posting 9.1'!AN44</f>
        <v>0</v>
      </c>
      <c r="AO22" s="17">
        <f>+'[1]Posting 9.1'!AO44</f>
        <v>0</v>
      </c>
      <c r="AP22" s="17">
        <f>+'[1]Posting 9.1'!AP44</f>
        <v>0</v>
      </c>
      <c r="AQ22" s="17">
        <f>+'[1]Posting 9.1'!AQ44</f>
        <v>0</v>
      </c>
      <c r="AR22" s="17">
        <f>+'[1]Posting 9.1'!AR44</f>
        <v>0</v>
      </c>
      <c r="AS22" s="17">
        <f>+'[1]Posting 9.1'!AS44</f>
        <v>0</v>
      </c>
      <c r="AT22" s="17">
        <f>+'[1]Posting 9.1'!AT44</f>
        <v>0</v>
      </c>
      <c r="AU22" s="17">
        <f>+'[1]Posting 9.1'!AU44</f>
        <v>0</v>
      </c>
      <c r="AV22" s="17">
        <f>+'[1]Posting 9.1'!AV44</f>
        <v>0</v>
      </c>
      <c r="AW22" s="17">
        <f>+'[1]Posting 9.1'!AW44</f>
        <v>0</v>
      </c>
      <c r="AX22" s="17">
        <f>+'[1]Posting 9.1'!AX44</f>
        <v>0</v>
      </c>
      <c r="AY22" s="17">
        <f>+'[1]Posting 9.1'!AY44</f>
        <v>0</v>
      </c>
      <c r="AZ22" s="17">
        <f>+'[1]Posting 9.1'!AZ44</f>
        <v>0</v>
      </c>
      <c r="BA22" s="17">
        <f>+'[1]Posting 9.1'!BA44</f>
        <v>0</v>
      </c>
      <c r="BB22" s="17">
        <f>+'[1]Posting 9.1'!BB44</f>
        <v>750946.11600000004</v>
      </c>
      <c r="BC22" s="5"/>
      <c r="BF22" s="33"/>
      <c r="BG22" s="33"/>
      <c r="BH22" s="33"/>
      <c r="BL22" s="33"/>
      <c r="BM22" s="33"/>
    </row>
    <row r="23" spans="1:65">
      <c r="A23" s="13"/>
      <c r="B23" s="16" t="s">
        <v>24</v>
      </c>
      <c r="C23" s="17">
        <f>+'[1]Posting 9.1'!C45</f>
        <v>313968.58</v>
      </c>
      <c r="D23" s="17">
        <f>+'[1]Posting 9.1'!D45</f>
        <v>4752522</v>
      </c>
      <c r="E23" s="17">
        <f>+'[1]Posting 9.1'!E45</f>
        <v>394852.83058000001</v>
      </c>
      <c r="F23" s="17">
        <f>+'[1]Posting 9.1'!F45</f>
        <v>0</v>
      </c>
      <c r="G23" s="17">
        <f>+'[1]Posting 9.1'!G45</f>
        <v>0</v>
      </c>
      <c r="H23" s="17">
        <f>+'[1]Posting 9.1'!H45</f>
        <v>49964.030070000001</v>
      </c>
      <c r="I23" s="17">
        <f>+'[1]Posting 9.1'!I45</f>
        <v>130786.065</v>
      </c>
      <c r="J23" s="17">
        <f>+'[1]Posting 9.1'!J45</f>
        <v>412734.35499999998</v>
      </c>
      <c r="K23" s="17">
        <f>+'[1]Posting 9.1'!K45</f>
        <v>0</v>
      </c>
      <c r="L23" s="17">
        <f>+'[1]Posting 9.1'!L45</f>
        <v>0</v>
      </c>
      <c r="M23" s="17">
        <f>+'[1]Posting 9.1'!M45</f>
        <v>0</v>
      </c>
      <c r="N23" s="17">
        <f>+'[1]Posting 9.1'!N45</f>
        <v>0</v>
      </c>
      <c r="O23" s="17">
        <f>+'[1]Posting 9.1'!O45</f>
        <v>950072.45023999992</v>
      </c>
      <c r="P23" s="17">
        <f>+'[1]Posting 9.1'!P45</f>
        <v>0</v>
      </c>
      <c r="Q23" s="17">
        <f>+'[1]Posting 9.1'!Q45</f>
        <v>0</v>
      </c>
      <c r="R23" s="17">
        <f>+'[1]Posting 9.1'!R45</f>
        <v>0</v>
      </c>
      <c r="S23" s="17">
        <f>+'[1]Posting 9.1'!S45</f>
        <v>0</v>
      </c>
      <c r="T23" s="17">
        <f>+'[1]Posting 9.1'!T45</f>
        <v>0</v>
      </c>
      <c r="U23" s="17">
        <f>+'[1]Posting 9.1'!U45</f>
        <v>0</v>
      </c>
      <c r="V23" s="17">
        <f>+'[1]Posting 9.1'!V45</f>
        <v>0</v>
      </c>
      <c r="W23" s="17">
        <f>+'[1]Posting 9.1'!W45</f>
        <v>0</v>
      </c>
      <c r="X23" s="17">
        <f>+'[1]Posting 9.1'!X45</f>
        <v>0</v>
      </c>
      <c r="Y23" s="17">
        <f>+'[1]Posting 9.1'!Y45</f>
        <v>0</v>
      </c>
      <c r="Z23" s="17">
        <f>+'[1]Posting 9.1'!Z45</f>
        <v>0</v>
      </c>
      <c r="AA23" s="17">
        <f>+'[1]Posting 9.1'!AA45</f>
        <v>64172.865130000006</v>
      </c>
      <c r="AB23" s="17">
        <f>+'[1]Posting 9.1'!AB45</f>
        <v>0</v>
      </c>
      <c r="AC23" s="17">
        <f>+'[1]Posting 9.1'!AC45</f>
        <v>0</v>
      </c>
      <c r="AD23" s="17">
        <f>+'[1]Posting 9.1'!AD45</f>
        <v>203569.41523000001</v>
      </c>
      <c r="AE23" s="17">
        <f>+'[1]Posting 9.1'!AE45</f>
        <v>0</v>
      </c>
      <c r="AF23" s="17">
        <f>+'[1]Posting 9.1'!AF45</f>
        <v>0</v>
      </c>
      <c r="AG23" s="17">
        <f>+'[1]Posting 9.1'!AG45</f>
        <v>32245.849850000002</v>
      </c>
      <c r="AH23" s="17">
        <f>+'[1]Posting 9.1'!AH45</f>
        <v>0</v>
      </c>
      <c r="AI23" s="17">
        <f>+'[1]Posting 9.1'!AI45</f>
        <v>18425.916100000002</v>
      </c>
      <c r="AJ23" s="17">
        <f>+'[1]Posting 9.1'!AJ45</f>
        <v>0</v>
      </c>
      <c r="AK23" s="17">
        <f>+'[1]Posting 9.1'!AK45</f>
        <v>0</v>
      </c>
      <c r="AL23" s="17">
        <f>+'[1]Posting 9.1'!AL45</f>
        <v>12609.76250999999</v>
      </c>
      <c r="AM23" s="17">
        <f>+'[1]Posting 9.1'!AM45</f>
        <v>0</v>
      </c>
      <c r="AN23" s="17">
        <f>+'[1]Posting 9.1'!AN45</f>
        <v>0</v>
      </c>
      <c r="AO23" s="17">
        <f>+'[1]Posting 9.1'!AO45</f>
        <v>6267.34</v>
      </c>
      <c r="AP23" s="17">
        <f>+'[1]Posting 9.1'!AP45</f>
        <v>5294.1750199999997</v>
      </c>
      <c r="AQ23" s="17">
        <f>+'[1]Posting 9.1'!AQ45</f>
        <v>0</v>
      </c>
      <c r="AR23" s="17">
        <f>+'[1]Posting 9.1'!AR45</f>
        <v>411601.84898000001</v>
      </c>
      <c r="AS23" s="17">
        <f>+'[1]Posting 9.1'!AS45</f>
        <v>0</v>
      </c>
      <c r="AT23" s="17">
        <f>+'[1]Posting 9.1'!AT45</f>
        <v>0</v>
      </c>
      <c r="AU23" s="17">
        <f>+'[1]Posting 9.1'!AU45</f>
        <v>0</v>
      </c>
      <c r="AV23" s="17">
        <f>+'[1]Posting 9.1'!AV45</f>
        <v>252913.53000000003</v>
      </c>
      <c r="AW23" s="17">
        <f>+'[1]Posting 9.1'!AW45</f>
        <v>0</v>
      </c>
      <c r="AX23" s="17">
        <f>+'[1]Posting 9.1'!AX45</f>
        <v>3456198.7371100001</v>
      </c>
      <c r="AY23" s="17">
        <f>+'[1]Posting 9.1'!AY45</f>
        <v>0</v>
      </c>
      <c r="AZ23" s="17">
        <f>+'[1]Posting 9.1'!AZ45</f>
        <v>0</v>
      </c>
      <c r="BA23" s="17">
        <f>+'[1]Posting 9.1'!BA45</f>
        <v>0</v>
      </c>
      <c r="BB23" s="17">
        <f>+'[1]Posting 9.1'!BB45</f>
        <v>11468199.750820002</v>
      </c>
      <c r="BC23" s="5"/>
      <c r="BF23" s="33"/>
      <c r="BG23" s="33"/>
      <c r="BH23" s="33"/>
      <c r="BL23" s="33"/>
      <c r="BM23" s="33"/>
    </row>
    <row r="24" spans="1:65">
      <c r="A24" s="18">
        <v>4</v>
      </c>
      <c r="B24" s="19" t="s">
        <v>25</v>
      </c>
      <c r="C24" s="17">
        <f>+'[1]Posting 9.1'!C46</f>
        <v>0</v>
      </c>
      <c r="D24" s="17">
        <f>+'[1]Posting 9.1'!D46</f>
        <v>0</v>
      </c>
      <c r="E24" s="17">
        <f>+'[1]Posting 9.1'!E46</f>
        <v>0</v>
      </c>
      <c r="F24" s="17">
        <f>+'[1]Posting 9.1'!F46</f>
        <v>0</v>
      </c>
      <c r="G24" s="17">
        <f>+'[1]Posting 9.1'!G46</f>
        <v>0</v>
      </c>
      <c r="H24" s="17">
        <f>+'[1]Posting 9.1'!H46</f>
        <v>0</v>
      </c>
      <c r="I24" s="17">
        <f>+'[1]Posting 9.1'!I46</f>
        <v>0</v>
      </c>
      <c r="J24" s="17">
        <f>+'[1]Posting 9.1'!J46</f>
        <v>1.105E-4</v>
      </c>
      <c r="K24" s="17">
        <f>+'[1]Posting 9.1'!K46</f>
        <v>0</v>
      </c>
      <c r="L24" s="17">
        <f>+'[1]Posting 9.1'!L46</f>
        <v>0</v>
      </c>
      <c r="M24" s="17">
        <f>+'[1]Posting 9.1'!M46</f>
        <v>0</v>
      </c>
      <c r="N24" s="17">
        <f>+'[1]Posting 9.1'!N46</f>
        <v>0</v>
      </c>
      <c r="O24" s="17">
        <f>+'[1]Posting 9.1'!O46</f>
        <v>0</v>
      </c>
      <c r="P24" s="17">
        <f>+'[1]Posting 9.1'!P46</f>
        <v>0</v>
      </c>
      <c r="Q24" s="17">
        <f>+'[1]Posting 9.1'!Q46</f>
        <v>0</v>
      </c>
      <c r="R24" s="17">
        <f>+'[1]Posting 9.1'!R46</f>
        <v>0</v>
      </c>
      <c r="S24" s="17">
        <f>+'[1]Posting 9.1'!S46</f>
        <v>0</v>
      </c>
      <c r="T24" s="17">
        <f>+'[1]Posting 9.1'!T46</f>
        <v>0</v>
      </c>
      <c r="U24" s="17">
        <f>+'[1]Posting 9.1'!U46</f>
        <v>0</v>
      </c>
      <c r="V24" s="17">
        <f>+'[1]Posting 9.1'!V46</f>
        <v>0</v>
      </c>
      <c r="W24" s="17">
        <f>+'[1]Posting 9.1'!W46</f>
        <v>0</v>
      </c>
      <c r="X24" s="17">
        <f>+'[1]Posting 9.1'!X46</f>
        <v>0</v>
      </c>
      <c r="Y24" s="17">
        <f>+'[1]Posting 9.1'!Y46</f>
        <v>0</v>
      </c>
      <c r="Z24" s="17">
        <f>+'[1]Posting 9.1'!Z46</f>
        <v>0</v>
      </c>
      <c r="AA24" s="17">
        <f>+'[1]Posting 9.1'!AA46</f>
        <v>0</v>
      </c>
      <c r="AB24" s="17">
        <f>+'[1]Posting 9.1'!AB46</f>
        <v>0</v>
      </c>
      <c r="AC24" s="17">
        <f>+'[1]Posting 9.1'!AC46</f>
        <v>0</v>
      </c>
      <c r="AD24" s="17">
        <f>+'[1]Posting 9.1'!AD46</f>
        <v>0</v>
      </c>
      <c r="AE24" s="17">
        <f>+'[1]Posting 9.1'!AE46</f>
        <v>0</v>
      </c>
      <c r="AF24" s="17">
        <f>+'[1]Posting 9.1'!AF46</f>
        <v>12.75</v>
      </c>
      <c r="AG24" s="17">
        <f>+'[1]Posting 9.1'!AG46</f>
        <v>0</v>
      </c>
      <c r="AH24" s="17">
        <f>+'[1]Posting 9.1'!AH46</f>
        <v>0</v>
      </c>
      <c r="AI24" s="17">
        <f>+'[1]Posting 9.1'!AI46</f>
        <v>0</v>
      </c>
      <c r="AJ24" s="17">
        <f>+'[1]Posting 9.1'!AJ46</f>
        <v>0</v>
      </c>
      <c r="AK24" s="17">
        <f>+'[1]Posting 9.1'!AK46</f>
        <v>0</v>
      </c>
      <c r="AL24" s="17">
        <f>+'[1]Posting 9.1'!AL46</f>
        <v>0</v>
      </c>
      <c r="AM24" s="17">
        <f>+'[1]Posting 9.1'!AM46</f>
        <v>0</v>
      </c>
      <c r="AN24" s="17">
        <f>+'[1]Posting 9.1'!AN46</f>
        <v>0</v>
      </c>
      <c r="AO24" s="17">
        <f>+'[1]Posting 9.1'!AO46</f>
        <v>0</v>
      </c>
      <c r="AP24" s="17">
        <f>+'[1]Posting 9.1'!AP46</f>
        <v>4989.3477999999996</v>
      </c>
      <c r="AQ24" s="17">
        <f>+'[1]Posting 9.1'!AQ46</f>
        <v>352</v>
      </c>
      <c r="AR24" s="17">
        <f>+'[1]Posting 9.1'!AR46</f>
        <v>0</v>
      </c>
      <c r="AS24" s="17">
        <f>+'[1]Posting 9.1'!AS46</f>
        <v>14679.750470000001</v>
      </c>
      <c r="AT24" s="17">
        <f>+'[1]Posting 9.1'!AT46</f>
        <v>0</v>
      </c>
      <c r="AU24" s="17">
        <f>+'[1]Posting 9.1'!AU46</f>
        <v>3.5</v>
      </c>
      <c r="AV24" s="17">
        <f>+'[1]Posting 9.1'!AV46</f>
        <v>-147.12</v>
      </c>
      <c r="AW24" s="17">
        <f>+'[1]Posting 9.1'!AW46</f>
        <v>0</v>
      </c>
      <c r="AX24" s="17">
        <f>+'[1]Posting 9.1'!AX46</f>
        <v>0</v>
      </c>
      <c r="AY24" s="17">
        <f>+'[1]Posting 9.1'!AY46</f>
        <v>0</v>
      </c>
      <c r="AZ24" s="17">
        <f>+'[1]Posting 9.1'!AZ46</f>
        <v>0</v>
      </c>
      <c r="BA24" s="17">
        <f>+'[1]Posting 9.1'!BA46</f>
        <v>0</v>
      </c>
      <c r="BB24" s="17">
        <f>+'[1]Posting 9.1'!BB46</f>
        <v>19890.228380500001</v>
      </c>
      <c r="BC24" s="5"/>
      <c r="BF24" s="33"/>
      <c r="BG24" s="33"/>
      <c r="BH24" s="33"/>
      <c r="BL24" s="33"/>
      <c r="BM24" s="33"/>
    </row>
    <row r="25" spans="1:65">
      <c r="A25" s="13">
        <v>5</v>
      </c>
      <c r="B25" s="16" t="s">
        <v>26</v>
      </c>
      <c r="C25" s="15">
        <f>SUM(C26:C37)</f>
        <v>7242804.0535800047</v>
      </c>
      <c r="D25" s="15">
        <f t="shared" ref="D25:BB25" si="4">SUM(D26:D37)</f>
        <v>2575944</v>
      </c>
      <c r="E25" s="15">
        <f t="shared" si="4"/>
        <v>3252876.6241699997</v>
      </c>
      <c r="F25" s="15">
        <f t="shared" si="4"/>
        <v>5492275.4852576312</v>
      </c>
      <c r="G25" s="15">
        <f t="shared" si="4"/>
        <v>2388288.9203224201</v>
      </c>
      <c r="H25" s="15">
        <f t="shared" si="4"/>
        <v>3943442.3420099998</v>
      </c>
      <c r="I25" s="15">
        <f t="shared" si="4"/>
        <v>265902.23137181811</v>
      </c>
      <c r="J25" s="15">
        <f t="shared" si="4"/>
        <v>846151.72916035994</v>
      </c>
      <c r="K25" s="15">
        <f t="shared" si="4"/>
        <v>479115.93573760008</v>
      </c>
      <c r="L25" s="15">
        <f t="shared" si="4"/>
        <v>590490.54428319994</v>
      </c>
      <c r="M25" s="15">
        <f t="shared" si="4"/>
        <v>264913.1935366129</v>
      </c>
      <c r="N25" s="15">
        <f t="shared" si="4"/>
        <v>1637590.0843248002</v>
      </c>
      <c r="O25" s="15">
        <f t="shared" si="4"/>
        <v>1054745.3830729625</v>
      </c>
      <c r="P25" s="15">
        <f t="shared" si="4"/>
        <v>518130.20477000001</v>
      </c>
      <c r="Q25" s="15">
        <f t="shared" si="4"/>
        <v>1297828.96</v>
      </c>
      <c r="R25" s="15">
        <f t="shared" si="4"/>
        <v>1036318.7873870002</v>
      </c>
      <c r="S25" s="15">
        <f t="shared" si="4"/>
        <v>5535250.9743591202</v>
      </c>
      <c r="T25" s="15">
        <f t="shared" si="4"/>
        <v>1566414.6717099</v>
      </c>
      <c r="U25" s="15">
        <f t="shared" si="4"/>
        <v>1185488.9395114998</v>
      </c>
      <c r="V25" s="15">
        <f t="shared" si="4"/>
        <v>2789564.5363860996</v>
      </c>
      <c r="W25" s="15">
        <f t="shared" si="4"/>
        <v>757773.72097545466</v>
      </c>
      <c r="X25" s="15">
        <f t="shared" si="4"/>
        <v>359473</v>
      </c>
      <c r="Y25" s="15">
        <f t="shared" si="4"/>
        <v>354026.66066272731</v>
      </c>
      <c r="Z25" s="15">
        <f t="shared" si="4"/>
        <v>4220467.1576844323</v>
      </c>
      <c r="AA25" s="15">
        <f t="shared" si="4"/>
        <v>2768571.8700290965</v>
      </c>
      <c r="AB25" s="15">
        <f t="shared" si="4"/>
        <v>91588.4137452</v>
      </c>
      <c r="AC25" s="15">
        <f t="shared" si="4"/>
        <v>436701.48893583909</v>
      </c>
      <c r="AD25" s="15">
        <f t="shared" si="4"/>
        <v>1789556.5670380271</v>
      </c>
      <c r="AE25" s="15">
        <f t="shared" si="4"/>
        <v>154543.66039139999</v>
      </c>
      <c r="AF25" s="15">
        <f t="shared" si="4"/>
        <v>404749.92387178994</v>
      </c>
      <c r="AG25" s="15">
        <f t="shared" si="4"/>
        <v>1300619.9623009001</v>
      </c>
      <c r="AH25" s="15">
        <f t="shared" si="4"/>
        <v>175256.09477660002</v>
      </c>
      <c r="AI25" s="15">
        <f t="shared" si="4"/>
        <v>263201.26189999998</v>
      </c>
      <c r="AJ25" s="15">
        <f t="shared" si="4"/>
        <v>1036037.4231684092</v>
      </c>
      <c r="AK25" s="15">
        <f t="shared" si="4"/>
        <v>180214.2778641</v>
      </c>
      <c r="AL25" s="15">
        <f t="shared" si="4"/>
        <v>1047860.40080419</v>
      </c>
      <c r="AM25" s="15">
        <f t="shared" si="4"/>
        <v>3963991.6911774869</v>
      </c>
      <c r="AN25" s="15">
        <f t="shared" si="4"/>
        <v>825072.16611097998</v>
      </c>
      <c r="AO25" s="15">
        <f t="shared" si="4"/>
        <v>224475.49741999994</v>
      </c>
      <c r="AP25" s="15">
        <f t="shared" si="4"/>
        <v>1362626.0341630876</v>
      </c>
      <c r="AQ25" s="15">
        <f t="shared" si="4"/>
        <v>482181</v>
      </c>
      <c r="AR25" s="15">
        <f t="shared" si="4"/>
        <v>318021.34691649996</v>
      </c>
      <c r="AS25" s="15">
        <f t="shared" si="4"/>
        <v>1158101.7484042</v>
      </c>
      <c r="AT25" s="15">
        <f t="shared" si="4"/>
        <v>2139935.0207690001</v>
      </c>
      <c r="AU25" s="15">
        <f t="shared" si="4"/>
        <v>65691.713448899987</v>
      </c>
      <c r="AV25" s="15">
        <f t="shared" si="4"/>
        <v>773381.95</v>
      </c>
      <c r="AW25" s="15">
        <f t="shared" si="4"/>
        <v>2950591.8417009097</v>
      </c>
      <c r="AX25" s="15">
        <f t="shared" si="4"/>
        <v>5683517.0407916158</v>
      </c>
      <c r="AY25" s="15">
        <f t="shared" si="4"/>
        <v>499881.11969000002</v>
      </c>
      <c r="AZ25" s="15">
        <f t="shared" si="4"/>
        <v>736808.79448999988</v>
      </c>
      <c r="BA25" s="15">
        <f t="shared" si="4"/>
        <v>266129.90140149998</v>
      </c>
      <c r="BB25" s="15">
        <f t="shared" si="4"/>
        <v>80754586.351583377</v>
      </c>
      <c r="BC25" s="5"/>
      <c r="BF25" s="33"/>
      <c r="BG25" s="33"/>
      <c r="BH25" s="33"/>
      <c r="BL25" s="33"/>
      <c r="BM25" s="33"/>
    </row>
    <row r="26" spans="1:65">
      <c r="A26" s="13"/>
      <c r="B26" s="20" t="s">
        <v>27</v>
      </c>
      <c r="C26" s="17">
        <f>+'[1]Posting 9.1'!C48</f>
        <v>70035.91</v>
      </c>
      <c r="D26" s="17">
        <f>+'[1]Posting 9.1'!D48</f>
        <v>0</v>
      </c>
      <c r="E26" s="17">
        <f>+'[1]Posting 9.1'!E48</f>
        <v>8590.1546699999999</v>
      </c>
      <c r="F26" s="17">
        <f>+'[1]Posting 9.1'!F48</f>
        <v>67782.326128717265</v>
      </c>
      <c r="G26" s="17">
        <f>+'[1]Posting 9.1'!G48</f>
        <v>0</v>
      </c>
      <c r="H26" s="17">
        <f>+'[1]Posting 9.1'!H48</f>
        <v>11762.421859999999</v>
      </c>
      <c r="I26" s="17">
        <f>+'[1]Posting 9.1'!I48</f>
        <v>17842.582880000002</v>
      </c>
      <c r="J26" s="17">
        <f>+'[1]Posting 9.1'!J48</f>
        <v>84930.784939999998</v>
      </c>
      <c r="K26" s="17">
        <f>+'[1]Posting 9.1'!K48</f>
        <v>0</v>
      </c>
      <c r="L26" s="17">
        <f>+'[1]Posting 9.1'!L48</f>
        <v>8517.4160499999998</v>
      </c>
      <c r="M26" s="17">
        <f>+'[1]Posting 9.1'!M48</f>
        <v>31818.916679999998</v>
      </c>
      <c r="N26" s="17">
        <f>+'[1]Posting 9.1'!N48</f>
        <v>3149.7612999999997</v>
      </c>
      <c r="O26" s="17">
        <f>+'[1]Posting 9.1'!O48</f>
        <v>1608.7527553999998</v>
      </c>
      <c r="P26" s="17">
        <f>+'[1]Posting 9.1'!P48</f>
        <v>0</v>
      </c>
      <c r="Q26" s="17">
        <f>+'[1]Posting 9.1'!Q48</f>
        <v>139443.44</v>
      </c>
      <c r="R26" s="17">
        <f>+'[1]Posting 9.1'!R48</f>
        <v>16849.130639999999</v>
      </c>
      <c r="S26" s="17">
        <f>+'[1]Posting 9.1'!S48</f>
        <v>119797.95106543291</v>
      </c>
      <c r="T26" s="17">
        <f>+'[1]Posting 9.1'!T48</f>
        <v>34693.906900000002</v>
      </c>
      <c r="U26" s="17">
        <f>+'[1]Posting 9.1'!U48</f>
        <v>312455.47803</v>
      </c>
      <c r="V26" s="17">
        <f>+'[1]Posting 9.1'!V48</f>
        <v>124373.53901000001</v>
      </c>
      <c r="W26" s="17">
        <f>+'[1]Posting 9.1'!W48</f>
        <v>15787.368390000001</v>
      </c>
      <c r="X26" s="17">
        <f>+'[1]Posting 9.1'!X48</f>
        <v>66</v>
      </c>
      <c r="Y26" s="17">
        <f>+'[1]Posting 9.1'!Y48</f>
        <v>252.84800000000001</v>
      </c>
      <c r="Z26" s="17">
        <f>+'[1]Posting 9.1'!Z48</f>
        <v>937.71793150000008</v>
      </c>
      <c r="AA26" s="17">
        <f>+'[1]Posting 9.1'!AA48</f>
        <v>74859.039540000012</v>
      </c>
      <c r="AB26" s="17">
        <f>+'[1]Posting 9.1'!AB48</f>
        <v>421.56995000000001</v>
      </c>
      <c r="AC26" s="17">
        <f>+'[1]Posting 9.1'!AC48</f>
        <v>1258.71003</v>
      </c>
      <c r="AD26" s="17">
        <f>+'[1]Posting 9.1'!AD48</f>
        <v>29363.522129999998</v>
      </c>
      <c r="AE26" s="17">
        <f>+'[1]Posting 9.1'!AE48</f>
        <v>1716.5607199999999</v>
      </c>
      <c r="AF26" s="17">
        <f>+'[1]Posting 9.1'!AF48</f>
        <v>1800.7345399999999</v>
      </c>
      <c r="AG26" s="17">
        <f>+'[1]Posting 9.1'!AG48</f>
        <v>28313.480009999999</v>
      </c>
      <c r="AH26" s="17">
        <f>+'[1]Posting 9.1'!AH48</f>
        <v>1238.6650799999998</v>
      </c>
      <c r="AI26" s="17">
        <f>+'[1]Posting 9.1'!AI48</f>
        <v>166.47876000000002</v>
      </c>
      <c r="AJ26" s="17">
        <f>+'[1]Posting 9.1'!AJ48</f>
        <v>2852.8444399999998</v>
      </c>
      <c r="AK26" s="17">
        <f>+'[1]Posting 9.1'!AK48</f>
        <v>45.91</v>
      </c>
      <c r="AL26" s="17">
        <f>+'[1]Posting 9.1'!AL48</f>
        <v>81147.138724189994</v>
      </c>
      <c r="AM26" s="17">
        <f>+'[1]Posting 9.1'!AM48</f>
        <v>2985.3031499999997</v>
      </c>
      <c r="AN26" s="17">
        <f>+'[1]Posting 9.1'!AN48</f>
        <v>0</v>
      </c>
      <c r="AO26" s="17">
        <f>+'[1]Posting 9.1'!AO48</f>
        <v>481.69</v>
      </c>
      <c r="AP26" s="17">
        <f>+'[1]Posting 9.1'!AP48</f>
        <v>318.37498999999991</v>
      </c>
      <c r="AQ26" s="17">
        <f>+'[1]Posting 9.1'!AQ48</f>
        <v>140671</v>
      </c>
      <c r="AR26" s="17">
        <f>+'[1]Posting 9.1'!AR48</f>
        <v>6904.4264299999995</v>
      </c>
      <c r="AS26" s="17">
        <f>+'[1]Posting 9.1'!AS48</f>
        <v>2719.38033</v>
      </c>
      <c r="AT26" s="17">
        <f>+'[1]Posting 9.1'!AT48</f>
        <v>0</v>
      </c>
      <c r="AU26" s="17">
        <f>+'[1]Posting 9.1'!AU48</f>
        <v>260</v>
      </c>
      <c r="AV26" s="17">
        <f>+'[1]Posting 9.1'!AV48</f>
        <v>0.36</v>
      </c>
      <c r="AW26" s="17">
        <f>+'[1]Posting 9.1'!AW48</f>
        <v>21726.449839999994</v>
      </c>
      <c r="AX26" s="17">
        <f>+'[1]Posting 9.1'!AX48</f>
        <v>77425.159109999993</v>
      </c>
      <c r="AY26" s="17">
        <f>+'[1]Posting 9.1'!AY48</f>
        <v>13.263</v>
      </c>
      <c r="AZ26" s="17">
        <f>+'[1]Posting 9.1'!AZ48</f>
        <v>1279.4509500000001</v>
      </c>
      <c r="BA26" s="17">
        <f>+'[1]Posting 9.1'!BA48</f>
        <v>0.06</v>
      </c>
      <c r="BB26" s="17">
        <f>+'[1]Posting 9.1'!BB48</f>
        <v>1548665.9789552398</v>
      </c>
      <c r="BC26" s="5"/>
      <c r="BF26" s="33"/>
      <c r="BG26" s="33"/>
      <c r="BH26" s="33"/>
      <c r="BL26" s="33"/>
      <c r="BM26" s="33"/>
    </row>
    <row r="27" spans="1:65">
      <c r="A27" s="13"/>
      <c r="B27" s="20" t="s">
        <v>28</v>
      </c>
      <c r="C27" s="17">
        <f>+'[1]Posting 9.1'!C49</f>
        <v>644966</v>
      </c>
      <c r="D27" s="17">
        <f>+'[1]Posting 9.1'!D49</f>
        <v>0</v>
      </c>
      <c r="E27" s="17">
        <f>+'[1]Posting 9.1'!E49</f>
        <v>0</v>
      </c>
      <c r="F27" s="17">
        <f>+'[1]Posting 9.1'!F49</f>
        <v>1396354.2679999999</v>
      </c>
      <c r="G27" s="17">
        <f>+'[1]Posting 9.1'!G49</f>
        <v>38307.423630000012</v>
      </c>
      <c r="H27" s="17">
        <f>+'[1]Posting 9.1'!H49</f>
        <v>282995.50014999998</v>
      </c>
      <c r="I27" s="17">
        <f>+'[1]Posting 9.1'!I49</f>
        <v>11348.336039999998</v>
      </c>
      <c r="J27" s="17">
        <f>+'[1]Posting 9.1'!J49</f>
        <v>10121.135319999999</v>
      </c>
      <c r="K27" s="17">
        <f>+'[1]Posting 9.1'!K49</f>
        <v>9503.9835800000001</v>
      </c>
      <c r="L27" s="17">
        <f>+'[1]Posting 9.1'!L49</f>
        <v>1258.9957099999999</v>
      </c>
      <c r="M27" s="17">
        <f>+'[1]Posting 9.1'!M49</f>
        <v>1191.2466000000002</v>
      </c>
      <c r="N27" s="17">
        <f>+'[1]Posting 9.1'!N49</f>
        <v>67899.464569999996</v>
      </c>
      <c r="O27" s="17">
        <f>+'[1]Posting 9.1'!O49</f>
        <v>50307.056819999998</v>
      </c>
      <c r="P27" s="17">
        <f>+'[1]Posting 9.1'!P49</f>
        <v>35870.059139999998</v>
      </c>
      <c r="Q27" s="17">
        <f>+'[1]Posting 9.1'!Q49</f>
        <v>44548.24</v>
      </c>
      <c r="R27" s="17">
        <f>+'[1]Posting 9.1'!R49</f>
        <v>0</v>
      </c>
      <c r="S27" s="17">
        <f>+'[1]Posting 9.1'!S49</f>
        <v>22380.67913</v>
      </c>
      <c r="T27" s="17">
        <f>+'[1]Posting 9.1'!T49</f>
        <v>32312.981</v>
      </c>
      <c r="U27" s="17">
        <f>+'[1]Posting 9.1'!U49</f>
        <v>36205.22726</v>
      </c>
      <c r="V27" s="17">
        <f>+'[1]Posting 9.1'!V49</f>
        <v>69807.136169999998</v>
      </c>
      <c r="W27" s="17">
        <f>+'[1]Posting 9.1'!W49</f>
        <v>0</v>
      </c>
      <c r="X27" s="17">
        <f>+'[1]Posting 9.1'!X49</f>
        <v>4069</v>
      </c>
      <c r="Y27" s="17">
        <f>+'[1]Posting 9.1'!Y49</f>
        <v>2472.0974200000001</v>
      </c>
      <c r="Z27" s="17">
        <f>+'[1]Posting 9.1'!Z49</f>
        <v>68572.255659999995</v>
      </c>
      <c r="AA27" s="17">
        <f>+'[1]Posting 9.1'!AA49</f>
        <v>125341.48612999999</v>
      </c>
      <c r="AB27" s="17">
        <f>+'[1]Posting 9.1'!AB49</f>
        <v>3030.2890000000002</v>
      </c>
      <c r="AC27" s="17">
        <f>+'[1]Posting 9.1'!AC49</f>
        <v>23366.282999999999</v>
      </c>
      <c r="AD27" s="17">
        <f>+'[1]Posting 9.1'!AD49</f>
        <v>193105.94500000001</v>
      </c>
      <c r="AE27" s="17">
        <f>+'[1]Posting 9.1'!AE49</f>
        <v>1499.6010000000001</v>
      </c>
      <c r="AF27" s="17">
        <f>+'[1]Posting 9.1'!AF49</f>
        <v>26578.826129999998</v>
      </c>
      <c r="AG27" s="17">
        <f>+'[1]Posting 9.1'!AG49</f>
        <v>46732.587180000002</v>
      </c>
      <c r="AH27" s="17">
        <f>+'[1]Posting 9.1'!AH49</f>
        <v>0</v>
      </c>
      <c r="AI27" s="17">
        <f>+'[1]Posting 9.1'!AI49</f>
        <v>5968.2132300000003</v>
      </c>
      <c r="AJ27" s="17">
        <f>+'[1]Posting 9.1'!AJ49</f>
        <v>2964.57476</v>
      </c>
      <c r="AK27" s="17">
        <f>+'[1]Posting 9.1'!AK49</f>
        <v>1706.098</v>
      </c>
      <c r="AL27" s="17">
        <f>+'[1]Posting 9.1'!AL49</f>
        <v>11963.234040000001</v>
      </c>
      <c r="AM27" s="17">
        <f>+'[1]Posting 9.1'!AM49</f>
        <v>54370.657799999994</v>
      </c>
      <c r="AN27" s="17">
        <f>+'[1]Posting 9.1'!AN49</f>
        <v>14924.246949999999</v>
      </c>
      <c r="AO27" s="17">
        <f>+'[1]Posting 9.1'!AO49</f>
        <v>2168.9499999999998</v>
      </c>
      <c r="AP27" s="17">
        <f>+'[1]Posting 9.1'!AP49</f>
        <v>35006.229490000005</v>
      </c>
      <c r="AQ27" s="17">
        <f>+'[1]Posting 9.1'!AQ49</f>
        <v>29671</v>
      </c>
      <c r="AR27" s="17">
        <f>+'[1]Posting 9.1'!AR49</f>
        <v>0</v>
      </c>
      <c r="AS27" s="17">
        <f>+'[1]Posting 9.1'!AS49</f>
        <v>47963.722110000002</v>
      </c>
      <c r="AT27" s="17">
        <f>+'[1]Posting 9.1'!AT49</f>
        <v>67297.8465</v>
      </c>
      <c r="AU27" s="17">
        <f>+'[1]Posting 9.1'!AU49</f>
        <v>0</v>
      </c>
      <c r="AV27" s="17">
        <f>+'[1]Posting 9.1'!AV49</f>
        <v>17799.37</v>
      </c>
      <c r="AW27" s="17">
        <f>+'[1]Posting 9.1'!AW49</f>
        <v>5340.0645999999997</v>
      </c>
      <c r="AX27" s="17">
        <f>+'[1]Posting 9.1'!AX49</f>
        <v>377997.25900000002</v>
      </c>
      <c r="AY27" s="17">
        <f>+'[1]Posting 9.1'!AY49</f>
        <v>309.13590000000005</v>
      </c>
      <c r="AZ27" s="17">
        <f>+'[1]Posting 9.1'!AZ49</f>
        <v>1262.4704199999999</v>
      </c>
      <c r="BA27" s="17">
        <f>+'[1]Posting 9.1'!BA49</f>
        <v>0</v>
      </c>
      <c r="BB27" s="17">
        <f>+'[1]Posting 9.1'!BB49</f>
        <v>3926859.1764400001</v>
      </c>
      <c r="BC27" s="5"/>
      <c r="BF27" s="33"/>
      <c r="BG27" s="33"/>
      <c r="BH27" s="33"/>
      <c r="BL27" s="33"/>
      <c r="BM27" s="33"/>
    </row>
    <row r="28" spans="1:65">
      <c r="A28" s="13"/>
      <c r="B28" s="20" t="s">
        <v>29</v>
      </c>
      <c r="C28" s="17">
        <f>+'[1]Posting 9.1'!C50</f>
        <v>0</v>
      </c>
      <c r="D28" s="17">
        <f>+'[1]Posting 9.1'!D50</f>
        <v>512</v>
      </c>
      <c r="E28" s="17">
        <f>+'[1]Posting 9.1'!E50</f>
        <v>28776.066770000001</v>
      </c>
      <c r="F28" s="17">
        <f>+'[1]Posting 9.1'!F50</f>
        <v>318.15625</v>
      </c>
      <c r="G28" s="17">
        <f>+'[1]Posting 9.1'!G50</f>
        <v>0</v>
      </c>
      <c r="H28" s="17">
        <f>+'[1]Posting 9.1'!H50</f>
        <v>5215.6687099999999</v>
      </c>
      <c r="I28" s="17">
        <f>+'[1]Posting 9.1'!I50</f>
        <v>1122.5593899999999</v>
      </c>
      <c r="J28" s="17">
        <f>+'[1]Posting 9.1'!J50</f>
        <v>1992.62454</v>
      </c>
      <c r="K28" s="17">
        <f>+'[1]Posting 9.1'!K50</f>
        <v>337.83800000000002</v>
      </c>
      <c r="L28" s="17">
        <f>+'[1]Posting 9.1'!L50</f>
        <v>2503.2213999999999</v>
      </c>
      <c r="M28" s="17">
        <f>+'[1]Posting 9.1'!M50</f>
        <v>1006.2759699999999</v>
      </c>
      <c r="N28" s="17">
        <f>+'[1]Posting 9.1'!N50</f>
        <v>1013</v>
      </c>
      <c r="O28" s="17">
        <f>+'[1]Posting 9.1'!O50</f>
        <v>0</v>
      </c>
      <c r="P28" s="17">
        <f>+'[1]Posting 9.1'!P50</f>
        <v>0</v>
      </c>
      <c r="Q28" s="17">
        <f>+'[1]Posting 9.1'!Q50</f>
        <v>2779.99</v>
      </c>
      <c r="R28" s="17">
        <f>+'[1]Posting 9.1'!R50</f>
        <v>0</v>
      </c>
      <c r="S28" s="17">
        <f>+'[1]Posting 9.1'!S50</f>
        <v>3311.8150000000001</v>
      </c>
      <c r="T28" s="17">
        <f>+'[1]Posting 9.1'!T50</f>
        <v>12.115</v>
      </c>
      <c r="U28" s="17">
        <f>+'[1]Posting 9.1'!U50</f>
        <v>1412.0426400000001</v>
      </c>
      <c r="V28" s="17">
        <f>+'[1]Posting 9.1'!V50</f>
        <v>31.637599999999999</v>
      </c>
      <c r="W28" s="17">
        <f>+'[1]Posting 9.1'!W50</f>
        <v>0</v>
      </c>
      <c r="X28" s="17">
        <f>+'[1]Posting 9.1'!X50</f>
        <v>0</v>
      </c>
      <c r="Y28" s="17">
        <f>+'[1]Posting 9.1'!Y50</f>
        <v>3220.2177500000003</v>
      </c>
      <c r="Z28" s="17">
        <f>+'[1]Posting 9.1'!Z50</f>
        <v>4020.3665500000002</v>
      </c>
      <c r="AA28" s="17">
        <f>+'[1]Posting 9.1'!AA50</f>
        <v>59.452769999999994</v>
      </c>
      <c r="AB28" s="17">
        <f>+'[1]Posting 9.1'!AB50</f>
        <v>200.04739999999998</v>
      </c>
      <c r="AC28" s="17">
        <f>+'[1]Posting 9.1'!AC50</f>
        <v>16.152000000000001</v>
      </c>
      <c r="AD28" s="17">
        <f>+'[1]Posting 9.1'!AD50</f>
        <v>33.264000000000003</v>
      </c>
      <c r="AE28" s="17">
        <f>+'[1]Posting 9.1'!AE50</f>
        <v>0</v>
      </c>
      <c r="AF28" s="17">
        <f>+'[1]Posting 9.1'!AF50</f>
        <v>0</v>
      </c>
      <c r="AG28" s="17">
        <f>+'[1]Posting 9.1'!AG50</f>
        <v>0</v>
      </c>
      <c r="AH28" s="17">
        <f>+'[1]Posting 9.1'!AH50</f>
        <v>776.4513199999999</v>
      </c>
      <c r="AI28" s="17">
        <f>+'[1]Posting 9.1'!AI50</f>
        <v>530.21068000000002</v>
      </c>
      <c r="AJ28" s="17">
        <f>+'[1]Posting 9.1'!AJ50</f>
        <v>0</v>
      </c>
      <c r="AK28" s="17">
        <f>+'[1]Posting 9.1'!AK50</f>
        <v>0</v>
      </c>
      <c r="AL28" s="17">
        <f>+'[1]Posting 9.1'!AL50</f>
        <v>2214.3318000000004</v>
      </c>
      <c r="AM28" s="17">
        <f>+'[1]Posting 9.1'!AM50</f>
        <v>4279.2254400000002</v>
      </c>
      <c r="AN28" s="17">
        <f>+'[1]Posting 9.1'!AN50</f>
        <v>2081.2447999999999</v>
      </c>
      <c r="AO28" s="17">
        <f>+'[1]Posting 9.1'!AO50</f>
        <v>827.39</v>
      </c>
      <c r="AP28" s="17">
        <f>+'[1]Posting 9.1'!AP50</f>
        <v>644.61500000000001</v>
      </c>
      <c r="AQ28" s="17">
        <f>+'[1]Posting 9.1'!AQ50</f>
        <v>1308</v>
      </c>
      <c r="AR28" s="17">
        <f>+'[1]Posting 9.1'!AR50</f>
        <v>0</v>
      </c>
      <c r="AS28" s="17">
        <f>+'[1]Posting 9.1'!AS50</f>
        <v>2929.7667900000006</v>
      </c>
      <c r="AT28" s="17">
        <f>+'[1]Posting 9.1'!AT50</f>
        <v>1107.2239999999999</v>
      </c>
      <c r="AU28" s="17">
        <f>+'[1]Posting 9.1'!AU50</f>
        <v>322.87648999999999</v>
      </c>
      <c r="AV28" s="17">
        <f>+'[1]Posting 9.1'!AV50</f>
        <v>0</v>
      </c>
      <c r="AW28" s="17">
        <f>+'[1]Posting 9.1'!AW50</f>
        <v>3318.8905600000003</v>
      </c>
      <c r="AX28" s="17">
        <f>+'[1]Posting 9.1'!AX50</f>
        <v>7510.1390000000001</v>
      </c>
      <c r="AY28" s="17">
        <f>+'[1]Posting 9.1'!AY50</f>
        <v>615.52200000000005</v>
      </c>
      <c r="AZ28" s="17">
        <f>+'[1]Posting 9.1'!AZ50</f>
        <v>1079.32098</v>
      </c>
      <c r="BA28" s="17">
        <f>+'[1]Posting 9.1'!BA50</f>
        <v>1521.3015800000001</v>
      </c>
      <c r="BB28" s="17">
        <f>+'[1]Posting 9.1'!BB50</f>
        <v>88961.022180000014</v>
      </c>
      <c r="BC28" s="5"/>
      <c r="BF28" s="33"/>
      <c r="BG28" s="33"/>
      <c r="BH28" s="33"/>
      <c r="BL28" s="33"/>
      <c r="BM28" s="33"/>
    </row>
    <row r="29" spans="1:65">
      <c r="A29" s="13"/>
      <c r="B29" s="20" t="s">
        <v>30</v>
      </c>
      <c r="C29" s="17">
        <f>+'[1]Posting 9.1'!C51</f>
        <v>5176.46</v>
      </c>
      <c r="D29" s="17">
        <f>+'[1]Posting 9.1'!D51</f>
        <v>36632</v>
      </c>
      <c r="E29" s="17">
        <f>+'[1]Posting 9.1'!E51</f>
        <v>13026.849689999999</v>
      </c>
      <c r="F29" s="17">
        <f>+'[1]Posting 9.1'!F51</f>
        <v>0</v>
      </c>
      <c r="G29" s="17">
        <f>+'[1]Posting 9.1'!G51</f>
        <v>0</v>
      </c>
      <c r="H29" s="17">
        <f>+'[1]Posting 9.1'!H51</f>
        <v>248.40299999999999</v>
      </c>
      <c r="I29" s="17">
        <f>+'[1]Posting 9.1'!I51</f>
        <v>0</v>
      </c>
      <c r="J29" s="17">
        <f>+'[1]Posting 9.1'!J51</f>
        <v>0</v>
      </c>
      <c r="K29" s="17">
        <f>+'[1]Posting 9.1'!K51</f>
        <v>0</v>
      </c>
      <c r="L29" s="17">
        <f>+'[1]Posting 9.1'!L51</f>
        <v>0</v>
      </c>
      <c r="M29" s="17">
        <f>+'[1]Posting 9.1'!M51</f>
        <v>345.63580999999999</v>
      </c>
      <c r="N29" s="17">
        <f>+'[1]Posting 9.1'!N51</f>
        <v>901.80366000000004</v>
      </c>
      <c r="O29" s="17">
        <f>+'[1]Posting 9.1'!O51</f>
        <v>0</v>
      </c>
      <c r="P29" s="17">
        <f>+'[1]Posting 9.1'!P51</f>
        <v>0</v>
      </c>
      <c r="Q29" s="17">
        <f>+'[1]Posting 9.1'!Q51</f>
        <v>1548.61</v>
      </c>
      <c r="R29" s="17">
        <f>+'[1]Posting 9.1'!R51</f>
        <v>0.433</v>
      </c>
      <c r="S29" s="17">
        <f>+'[1]Posting 9.1'!S51</f>
        <v>942.62400000000002</v>
      </c>
      <c r="T29" s="17">
        <f>+'[1]Posting 9.1'!T51</f>
        <v>0</v>
      </c>
      <c r="U29" s="17">
        <f>+'[1]Posting 9.1'!U51</f>
        <v>0</v>
      </c>
      <c r="V29" s="17">
        <f>+'[1]Posting 9.1'!V51</f>
        <v>13793.457859999999</v>
      </c>
      <c r="W29" s="17">
        <f>+'[1]Posting 9.1'!W51</f>
        <v>0</v>
      </c>
      <c r="X29" s="17">
        <f>+'[1]Posting 9.1'!X51</f>
        <v>0</v>
      </c>
      <c r="Y29" s="17">
        <f>+'[1]Posting 9.1'!Y51</f>
        <v>10783.13472</v>
      </c>
      <c r="Z29" s="17">
        <f>+'[1]Posting 9.1'!Z51</f>
        <v>795.7970600000001</v>
      </c>
      <c r="AA29" s="17">
        <f>+'[1]Posting 9.1'!AA51</f>
        <v>0</v>
      </c>
      <c r="AB29" s="17">
        <f>+'[1]Posting 9.1'!AB51</f>
        <v>0</v>
      </c>
      <c r="AC29" s="17">
        <f>+'[1]Posting 9.1'!AC51</f>
        <v>0</v>
      </c>
      <c r="AD29" s="17">
        <f>+'[1]Posting 9.1'!AD51</f>
        <v>1332.558</v>
      </c>
      <c r="AE29" s="17">
        <f>+'[1]Posting 9.1'!AE51</f>
        <v>0</v>
      </c>
      <c r="AF29" s="17">
        <f>+'[1]Posting 9.1'!AF51</f>
        <v>0</v>
      </c>
      <c r="AG29" s="17">
        <f>+'[1]Posting 9.1'!AG51</f>
        <v>1533.4703500000001</v>
      </c>
      <c r="AH29" s="17">
        <f>+'[1]Posting 9.1'!AH51</f>
        <v>0</v>
      </c>
      <c r="AI29" s="17">
        <f>+'[1]Posting 9.1'!AI51</f>
        <v>0</v>
      </c>
      <c r="AJ29" s="17">
        <f>+'[1]Posting 9.1'!AJ51</f>
        <v>0</v>
      </c>
      <c r="AK29" s="17">
        <f>+'[1]Posting 9.1'!AK51</f>
        <v>0</v>
      </c>
      <c r="AL29" s="17">
        <f>+'[1]Posting 9.1'!AL51</f>
        <v>0</v>
      </c>
      <c r="AM29" s="17">
        <f>+'[1]Posting 9.1'!AM51</f>
        <v>201.88753</v>
      </c>
      <c r="AN29" s="17">
        <f>+'[1]Posting 9.1'!AN51</f>
        <v>1444.44401268</v>
      </c>
      <c r="AO29" s="17">
        <f>+'[1]Posting 9.1'!AO51</f>
        <v>765.25</v>
      </c>
      <c r="AP29" s="17">
        <f>+'[1]Posting 9.1'!AP51</f>
        <v>0</v>
      </c>
      <c r="AQ29" s="17">
        <f>+'[1]Posting 9.1'!AQ51</f>
        <v>0</v>
      </c>
      <c r="AR29" s="17">
        <f>+'[1]Posting 9.1'!AR51</f>
        <v>0</v>
      </c>
      <c r="AS29" s="17">
        <f>+'[1]Posting 9.1'!AS51</f>
        <v>0</v>
      </c>
      <c r="AT29" s="17">
        <f>+'[1]Posting 9.1'!AT51</f>
        <v>0</v>
      </c>
      <c r="AU29" s="17">
        <f>+'[1]Posting 9.1'!AU51</f>
        <v>0</v>
      </c>
      <c r="AV29" s="17">
        <f>+'[1]Posting 9.1'!AV51</f>
        <v>1246.8499999999999</v>
      </c>
      <c r="AW29" s="17">
        <f>+'[1]Posting 9.1'!AW51</f>
        <v>523.47095999999999</v>
      </c>
      <c r="AX29" s="17">
        <f>+'[1]Posting 9.1'!AX51</f>
        <v>0</v>
      </c>
      <c r="AY29" s="17">
        <f>+'[1]Posting 9.1'!AY51</f>
        <v>5796.92742</v>
      </c>
      <c r="AZ29" s="17">
        <f>+'[1]Posting 9.1'!AZ51</f>
        <v>0</v>
      </c>
      <c r="BA29" s="17">
        <f>+'[1]Posting 9.1'!BA51</f>
        <v>41.596620000000001</v>
      </c>
      <c r="BB29" s="17">
        <f>+'[1]Posting 9.1'!BB51</f>
        <v>97081.663692680013</v>
      </c>
      <c r="BC29" s="5"/>
      <c r="BF29" s="33"/>
      <c r="BG29" s="33"/>
      <c r="BH29" s="33"/>
      <c r="BL29" s="33"/>
      <c r="BM29" s="33"/>
    </row>
    <row r="30" spans="1:65">
      <c r="A30" s="13"/>
      <c r="B30" s="20" t="s">
        <v>31</v>
      </c>
      <c r="C30" s="17">
        <f>+'[1]Posting 9.1'!C52</f>
        <v>77183.289999999994</v>
      </c>
      <c r="D30" s="17">
        <f>+'[1]Posting 9.1'!D52</f>
        <v>30164</v>
      </c>
      <c r="E30" s="17">
        <f>+'[1]Posting 9.1'!E52</f>
        <v>0</v>
      </c>
      <c r="F30" s="17">
        <f>+'[1]Posting 9.1'!F52</f>
        <v>0</v>
      </c>
      <c r="G30" s="17">
        <f>+'[1]Posting 9.1'!G52</f>
        <v>1.7982499999999999</v>
      </c>
      <c r="H30" s="17">
        <f>+'[1]Posting 9.1'!H52</f>
        <v>0</v>
      </c>
      <c r="I30" s="17">
        <f>+'[1]Posting 9.1'!I52</f>
        <v>0</v>
      </c>
      <c r="J30" s="17">
        <f>+'[1]Posting 9.1'!J52</f>
        <v>4033.6407599999998</v>
      </c>
      <c r="K30" s="17">
        <f>+'[1]Posting 9.1'!K52</f>
        <v>0</v>
      </c>
      <c r="L30" s="17">
        <f>+'[1]Posting 9.1'!L52</f>
        <v>0</v>
      </c>
      <c r="M30" s="17">
        <f>+'[1]Posting 9.1'!M52</f>
        <v>0</v>
      </c>
      <c r="N30" s="17">
        <f>+'[1]Posting 9.1'!N52</f>
        <v>1065.3826899999999</v>
      </c>
      <c r="O30" s="17">
        <f>+'[1]Posting 9.1'!O52</f>
        <v>0</v>
      </c>
      <c r="P30" s="17">
        <f>+'[1]Posting 9.1'!P52</f>
        <v>1016.8202</v>
      </c>
      <c r="Q30" s="17">
        <f>+'[1]Posting 9.1'!Q52</f>
        <v>0</v>
      </c>
      <c r="R30" s="17">
        <f>+'[1]Posting 9.1'!R52</f>
        <v>0</v>
      </c>
      <c r="S30" s="17">
        <f>+'[1]Posting 9.1'!S52</f>
        <v>0</v>
      </c>
      <c r="T30" s="17">
        <f>+'[1]Posting 9.1'!T52</f>
        <v>0</v>
      </c>
      <c r="U30" s="17">
        <f>+'[1]Posting 9.1'!U52</f>
        <v>0</v>
      </c>
      <c r="V30" s="17">
        <f>+'[1]Posting 9.1'!V52</f>
        <v>0</v>
      </c>
      <c r="W30" s="17">
        <f>+'[1]Posting 9.1'!W52</f>
        <v>254.35329999999999</v>
      </c>
      <c r="X30" s="17">
        <f>+'[1]Posting 9.1'!X52</f>
        <v>52</v>
      </c>
      <c r="Y30" s="17">
        <f>+'[1]Posting 9.1'!Y52</f>
        <v>1327.9418000000001</v>
      </c>
      <c r="Z30" s="17">
        <f>+'[1]Posting 9.1'!Z52</f>
        <v>4060.0194032999998</v>
      </c>
      <c r="AA30" s="17">
        <f>+'[1]Posting 9.1'!AA52</f>
        <v>0</v>
      </c>
      <c r="AB30" s="17">
        <f>+'[1]Posting 9.1'!AB52</f>
        <v>0</v>
      </c>
      <c r="AC30" s="17">
        <f>+'[1]Posting 9.1'!AC52</f>
        <v>2606.55107</v>
      </c>
      <c r="AD30" s="17">
        <f>+'[1]Posting 9.1'!AD52</f>
        <v>11024.183130000001</v>
      </c>
      <c r="AE30" s="17">
        <f>+'[1]Posting 9.1'!AE52</f>
        <v>0</v>
      </c>
      <c r="AF30" s="17">
        <f>+'[1]Posting 9.1'!AF52</f>
        <v>0</v>
      </c>
      <c r="AG30" s="17">
        <f>+'[1]Posting 9.1'!AG52</f>
        <v>3567.5132400000002</v>
      </c>
      <c r="AH30" s="17">
        <f>+'[1]Posting 9.1'!AH52</f>
        <v>0</v>
      </c>
      <c r="AI30" s="17">
        <f>+'[1]Posting 9.1'!AI52</f>
        <v>0</v>
      </c>
      <c r="AJ30" s="17">
        <f>+'[1]Posting 9.1'!AJ52</f>
        <v>0</v>
      </c>
      <c r="AK30" s="17">
        <f>+'[1]Posting 9.1'!AK52</f>
        <v>0</v>
      </c>
      <c r="AL30" s="17">
        <f>+'[1]Posting 9.1'!AL52</f>
        <v>2692.5246200000001</v>
      </c>
      <c r="AM30" s="17">
        <f>+'[1]Posting 9.1'!AM52</f>
        <v>0</v>
      </c>
      <c r="AN30" s="17">
        <f>+'[1]Posting 9.1'!AN52</f>
        <v>1427.99647</v>
      </c>
      <c r="AO30" s="17">
        <f>+'[1]Posting 9.1'!AO52</f>
        <v>559.08000000000004</v>
      </c>
      <c r="AP30" s="17">
        <f>+'[1]Posting 9.1'!AP52</f>
        <v>0</v>
      </c>
      <c r="AQ30" s="17">
        <f>+'[1]Posting 9.1'!AQ52</f>
        <v>0</v>
      </c>
      <c r="AR30" s="17">
        <f>+'[1]Posting 9.1'!AR52</f>
        <v>70.581949999999992</v>
      </c>
      <c r="AS30" s="17">
        <f>+'[1]Posting 9.1'!AS52</f>
        <v>0</v>
      </c>
      <c r="AT30" s="17">
        <f>+'[1]Posting 9.1'!AT52</f>
        <v>2332.3159999999998</v>
      </c>
      <c r="AU30" s="17">
        <f>+'[1]Posting 9.1'!AU52</f>
        <v>0</v>
      </c>
      <c r="AV30" s="17">
        <f>+'[1]Posting 9.1'!AV52</f>
        <v>0</v>
      </c>
      <c r="AW30" s="17">
        <f>+'[1]Posting 9.1'!AW52</f>
        <v>3126.9540400000005</v>
      </c>
      <c r="AX30" s="17">
        <f>+'[1]Posting 9.1'!AX52</f>
        <v>0</v>
      </c>
      <c r="AY30" s="17">
        <f>+'[1]Posting 9.1'!AY52</f>
        <v>0</v>
      </c>
      <c r="AZ30" s="17">
        <f>+'[1]Posting 9.1'!AZ52</f>
        <v>0</v>
      </c>
      <c r="BA30" s="17">
        <f>+'[1]Posting 9.1'!BA52</f>
        <v>0</v>
      </c>
      <c r="BB30" s="17">
        <f>+'[1]Posting 9.1'!BB52</f>
        <v>146566.94692330001</v>
      </c>
      <c r="BC30" s="5"/>
      <c r="BF30" s="33"/>
      <c r="BG30" s="33"/>
      <c r="BH30" s="33"/>
      <c r="BL30" s="33"/>
      <c r="BM30" s="33"/>
    </row>
    <row r="31" spans="1:65">
      <c r="A31" s="13"/>
      <c r="B31" s="20" t="s">
        <v>32</v>
      </c>
      <c r="C31" s="17">
        <f>+'[1]Posting 9.1'!C53</f>
        <v>37878.32847</v>
      </c>
      <c r="D31" s="17">
        <f>+'[1]Posting 9.1'!D53</f>
        <v>71615</v>
      </c>
      <c r="E31" s="17">
        <f>+'[1]Posting 9.1'!E53</f>
        <v>91445.719590000008</v>
      </c>
      <c r="F31" s="17">
        <f>+'[1]Posting 9.1'!F53</f>
        <v>32777.29207564571</v>
      </c>
      <c r="G31" s="17">
        <f>+'[1]Posting 9.1'!G53</f>
        <v>178199.53748</v>
      </c>
      <c r="H31" s="17">
        <f>+'[1]Posting 9.1'!H53</f>
        <v>415.90821999999997</v>
      </c>
      <c r="I31" s="17">
        <f>+'[1]Posting 9.1'!I53</f>
        <v>-4784.0447145454509</v>
      </c>
      <c r="J31" s="17">
        <f>+'[1]Posting 9.1'!J53</f>
        <v>57893.352633800001</v>
      </c>
      <c r="K31" s="17">
        <f>+'[1]Posting 9.1'!K53</f>
        <v>28690.063048</v>
      </c>
      <c r="L31" s="17">
        <f>+'[1]Posting 9.1'!L53</f>
        <v>6835.2122860000009</v>
      </c>
      <c r="M31" s="17">
        <f>+'[1]Posting 9.1'!M53</f>
        <v>3773.9845388427802</v>
      </c>
      <c r="N31" s="17">
        <f>+'[1]Posting 9.1'!N53</f>
        <v>23954.865594000094</v>
      </c>
      <c r="O31" s="17">
        <f>+'[1]Posting 9.1'!O53</f>
        <v>5367.4966299999996</v>
      </c>
      <c r="P31" s="17">
        <f>+'[1]Posting 9.1'!P53</f>
        <v>1911.4884099999999</v>
      </c>
      <c r="Q31" s="17">
        <f>+'[1]Posting 9.1'!Q53</f>
        <v>15709.5</v>
      </c>
      <c r="R31" s="17">
        <f>+'[1]Posting 9.1'!R53</f>
        <v>13147.896170000007</v>
      </c>
      <c r="S31" s="17">
        <f>+'[1]Posting 9.1'!S53</f>
        <v>32132.485645676541</v>
      </c>
      <c r="T31" s="17">
        <f>+'[1]Posting 9.1'!T53</f>
        <v>19692.609046999998</v>
      </c>
      <c r="U31" s="17">
        <f>+'[1]Posting 9.1'!U53</f>
        <v>8583.8623800000005</v>
      </c>
      <c r="V31" s="17">
        <f>+'[1]Posting 9.1'!V53</f>
        <v>13503.653352999967</v>
      </c>
      <c r="W31" s="17">
        <f>+'[1]Posting 9.1'!W53</f>
        <v>6089.7237963636344</v>
      </c>
      <c r="X31" s="17">
        <f>+'[1]Posting 9.1'!X53</f>
        <v>12178</v>
      </c>
      <c r="Y31" s="17">
        <f>+'[1]Posting 9.1'!Y53</f>
        <v>1898.1981581818179</v>
      </c>
      <c r="Z31" s="17">
        <f>+'[1]Posting 9.1'!Z53</f>
        <v>59373.618187500047</v>
      </c>
      <c r="AA31" s="17">
        <f>+'[1]Posting 9.1'!AA53</f>
        <v>28648.41418623499</v>
      </c>
      <c r="AB31" s="17">
        <f>+'[1]Posting 9.1'!AB53</f>
        <v>1441.5069960000001</v>
      </c>
      <c r="AC31" s="17">
        <f>+'[1]Posting 9.1'!AC53</f>
        <v>11662.009587</v>
      </c>
      <c r="AD31" s="17">
        <f>+'[1]Posting 9.1'!AD53</f>
        <v>5981.9741508181878</v>
      </c>
      <c r="AE31" s="17">
        <f>+'[1]Posting 9.1'!AE53</f>
        <v>5630.0502419999993</v>
      </c>
      <c r="AF31" s="17">
        <f>+'[1]Posting 9.1'!AF53</f>
        <v>12584.448846699994</v>
      </c>
      <c r="AG31" s="17">
        <f>+'[1]Posting 9.1'!AG53</f>
        <v>20358.447817000015</v>
      </c>
      <c r="AH31" s="17">
        <f>+'[1]Posting 9.1'!AH53</f>
        <v>4225.4683180000065</v>
      </c>
      <c r="AI31" s="17">
        <f>+'[1]Posting 9.1'!AI53</f>
        <v>279.32271000000003</v>
      </c>
      <c r="AJ31" s="17">
        <f>+'[1]Posting 9.1'!AJ53</f>
        <v>6689.8599052272775</v>
      </c>
      <c r="AK31" s="17">
        <f>+'[1]Posting 9.1'!AK53</f>
        <v>14117.676793000002</v>
      </c>
      <c r="AL31" s="17">
        <f>+'[1]Posting 9.1'!AL53</f>
        <v>30640.02</v>
      </c>
      <c r="AM31" s="17">
        <f>+'[1]Posting 9.1'!AM53</f>
        <v>7655.8561721449996</v>
      </c>
      <c r="AN31" s="17">
        <f>+'[1]Posting 9.1'!AN53</f>
        <v>19635.926719000003</v>
      </c>
      <c r="AO31" s="17">
        <f>+'[1]Posting 9.1'!AO53</f>
        <v>1322.58</v>
      </c>
      <c r="AP31" s="17">
        <f>+'[1]Posting 9.1'!AP53</f>
        <v>10746.362621845421</v>
      </c>
      <c r="AQ31" s="17">
        <f>+'[1]Posting 9.1'!AQ53</f>
        <v>7814</v>
      </c>
      <c r="AR31" s="17">
        <f>+'[1]Posting 9.1'!AR53</f>
        <v>3036.6952149999997</v>
      </c>
      <c r="AS31" s="17">
        <f>+'[1]Posting 9.1'!AS53</f>
        <v>24805.590176000005</v>
      </c>
      <c r="AT31" s="17">
        <f>+'[1]Posting 9.1'!AT53</f>
        <v>14796.200069999999</v>
      </c>
      <c r="AU31" s="17">
        <f>+'[1]Posting 9.1'!AU53</f>
        <v>1629.5001969999992</v>
      </c>
      <c r="AV31" s="17">
        <f>+'[1]Posting 9.1'!AV53</f>
        <v>0</v>
      </c>
      <c r="AW31" s="17">
        <f>+'[1]Posting 9.1'!AW53</f>
        <v>2529.1565009090964</v>
      </c>
      <c r="AX31" s="17">
        <f>+'[1]Posting 9.1'!AX53</f>
        <v>62783.524736251362</v>
      </c>
      <c r="AY31" s="17">
        <f>+'[1]Posting 9.1'!AY53</f>
        <v>13107.49764</v>
      </c>
      <c r="AZ31" s="17">
        <f>+'[1]Posting 9.1'!AZ53</f>
        <v>0</v>
      </c>
      <c r="BA31" s="17">
        <f>+'[1]Posting 9.1'!BA53</f>
        <v>10124.393894999994</v>
      </c>
      <c r="BB31" s="17">
        <f>+'[1]Posting 9.1'!BB53</f>
        <v>1040530.2344945961</v>
      </c>
      <c r="BC31" s="5"/>
      <c r="BF31" s="33"/>
      <c r="BG31" s="33"/>
      <c r="BH31" s="33"/>
      <c r="BL31" s="33"/>
      <c r="BM31" s="33"/>
    </row>
    <row r="32" spans="1:65">
      <c r="A32" s="13"/>
      <c r="B32" s="20" t="s">
        <v>33</v>
      </c>
      <c r="C32" s="17">
        <f>+'[1]Posting 9.1'!C54</f>
        <v>100367.03999999999</v>
      </c>
      <c r="D32" s="17">
        <f>+'[1]Posting 9.1'!D54</f>
        <v>127876</v>
      </c>
      <c r="E32" s="17">
        <f>+'[1]Posting 9.1'!E54</f>
        <v>211320.32629</v>
      </c>
      <c r="F32" s="17">
        <f>+'[1]Posting 9.1'!F54</f>
        <v>0</v>
      </c>
      <c r="G32" s="17">
        <f>+'[1]Posting 9.1'!G54</f>
        <v>22370.117440000002</v>
      </c>
      <c r="H32" s="17">
        <f>+'[1]Posting 9.1'!H54</f>
        <v>123444.29238</v>
      </c>
      <c r="I32" s="17">
        <f>+'[1]Posting 9.1'!I54</f>
        <v>8205.5842900000007</v>
      </c>
      <c r="J32" s="17">
        <f>+'[1]Posting 9.1'!J54</f>
        <v>37306.001219999998</v>
      </c>
      <c r="K32" s="17">
        <f>+'[1]Posting 9.1'!K54</f>
        <v>6114.6245099999996</v>
      </c>
      <c r="L32" s="17">
        <f>+'[1]Posting 9.1'!L54</f>
        <v>29118.178</v>
      </c>
      <c r="M32" s="17">
        <f>+'[1]Posting 9.1'!M54</f>
        <v>19306.71501</v>
      </c>
      <c r="N32" s="17">
        <f>+'[1]Posting 9.1'!N54</f>
        <v>91837.102379999997</v>
      </c>
      <c r="O32" s="17">
        <f>+'[1]Posting 9.1'!O54</f>
        <v>31081.471980000002</v>
      </c>
      <c r="P32" s="17">
        <f>+'[1]Posting 9.1'!P54</f>
        <v>26033.809649999999</v>
      </c>
      <c r="Q32" s="17">
        <f>+'[1]Posting 9.1'!Q54</f>
        <v>41199.449999999997</v>
      </c>
      <c r="R32" s="17">
        <f>+'[1]Posting 9.1'!R54</f>
        <v>44330.556850000001</v>
      </c>
      <c r="S32" s="17">
        <f>+'[1]Posting 9.1'!S54</f>
        <v>63258.004679999998</v>
      </c>
      <c r="T32" s="17">
        <f>+'[1]Posting 9.1'!T54</f>
        <v>21212.422999999999</v>
      </c>
      <c r="U32" s="17">
        <f>+'[1]Posting 9.1'!U54</f>
        <v>14689.19074</v>
      </c>
      <c r="V32" s="17">
        <f>+'[1]Posting 9.1'!V54</f>
        <v>110264.15659999999</v>
      </c>
      <c r="W32" s="17">
        <f>+'[1]Posting 9.1'!W54</f>
        <v>11087.38204</v>
      </c>
      <c r="X32" s="17">
        <f>+'[1]Posting 9.1'!X54</f>
        <v>7201</v>
      </c>
      <c r="Y32" s="17">
        <f>+'[1]Posting 9.1'!Y54</f>
        <v>14155.985699999999</v>
      </c>
      <c r="Z32" s="17">
        <f>+'[1]Posting 9.1'!Z54</f>
        <v>80213.125119999968</v>
      </c>
      <c r="AA32" s="17">
        <f>+'[1]Posting 9.1'!AA54</f>
        <v>216296.18012</v>
      </c>
      <c r="AB32" s="17">
        <f>+'[1]Posting 9.1'!AB54</f>
        <v>0</v>
      </c>
      <c r="AC32" s="17">
        <f>+'[1]Posting 9.1'!AC54</f>
        <v>41111.291210000003</v>
      </c>
      <c r="AD32" s="17">
        <f>+'[1]Posting 9.1'!AD54</f>
        <v>57584.605000000003</v>
      </c>
      <c r="AE32" s="17">
        <f>+'[1]Posting 9.1'!AE54</f>
        <v>13074.611999999999</v>
      </c>
      <c r="AF32" s="17">
        <f>+'[1]Posting 9.1'!AF54</f>
        <v>26431.05258</v>
      </c>
      <c r="AG32" s="17">
        <f>+'[1]Posting 9.1'!AG54</f>
        <v>43455.45089</v>
      </c>
      <c r="AH32" s="17">
        <f>+'[1]Posting 9.1'!AH54</f>
        <v>0</v>
      </c>
      <c r="AI32" s="17">
        <f>+'[1]Posting 9.1'!AI54</f>
        <v>13644.829699999998</v>
      </c>
      <c r="AJ32" s="17">
        <f>+'[1]Posting 9.1'!AJ54</f>
        <v>19668.63651</v>
      </c>
      <c r="AK32" s="17">
        <f>+'[1]Posting 9.1'!AK54</f>
        <v>9420.2219999999998</v>
      </c>
      <c r="AL32" s="17">
        <f>+'[1]Posting 9.1'!AL54</f>
        <v>64912.872390000004</v>
      </c>
      <c r="AM32" s="17">
        <f>+'[1]Posting 9.1'!AM54</f>
        <v>113450.77546</v>
      </c>
      <c r="AN32" s="17">
        <f>+'[1]Posting 9.1'!AN54</f>
        <v>35772.935939999996</v>
      </c>
      <c r="AO32" s="17">
        <f>+'[1]Posting 9.1'!AO54</f>
        <v>8629.68</v>
      </c>
      <c r="AP32" s="17">
        <f>+'[1]Posting 9.1'!AP54</f>
        <v>12390.741179999999</v>
      </c>
      <c r="AQ32" s="17">
        <f>+'[1]Posting 9.1'!AQ54</f>
        <v>16927</v>
      </c>
      <c r="AR32" s="17">
        <f>+'[1]Posting 9.1'!AR54</f>
        <v>13526.47308</v>
      </c>
      <c r="AS32" s="17">
        <f>+'[1]Posting 9.1'!AS54</f>
        <v>33142.88783</v>
      </c>
      <c r="AT32" s="17">
        <f>+'[1]Posting 9.1'!AT54</f>
        <v>27998.573049999999</v>
      </c>
      <c r="AU32" s="17">
        <f>+'[1]Posting 9.1'!AU54</f>
        <v>3500.7607199999998</v>
      </c>
      <c r="AV32" s="17">
        <f>+'[1]Posting 9.1'!AV54</f>
        <v>13082.85</v>
      </c>
      <c r="AW32" s="17">
        <f>+'[1]Posting 9.1'!AW54</f>
        <v>32309.194399999997</v>
      </c>
      <c r="AX32" s="17">
        <f>+'[1]Posting 9.1'!AX54</f>
        <v>141201.79379</v>
      </c>
      <c r="AY32" s="17">
        <f>+'[1]Posting 9.1'!AY54</f>
        <v>9754.2847300000012</v>
      </c>
      <c r="AZ32" s="17">
        <f>+'[1]Posting 9.1'!AZ54</f>
        <v>1569.74964</v>
      </c>
      <c r="BA32" s="17">
        <f>+'[1]Posting 9.1'!BA54</f>
        <v>5362.6262500000003</v>
      </c>
      <c r="BB32" s="17">
        <f>+'[1]Posting 9.1'!BB54</f>
        <v>2216212.6163499993</v>
      </c>
      <c r="BC32" s="5"/>
      <c r="BF32" s="33"/>
      <c r="BG32" s="33"/>
      <c r="BH32" s="33"/>
      <c r="BL32" s="33"/>
      <c r="BM32" s="33"/>
    </row>
    <row r="33" spans="1:71">
      <c r="A33" s="13"/>
      <c r="B33" s="20" t="s">
        <v>34</v>
      </c>
      <c r="C33" s="17">
        <f>+'[1]Posting 9.1'!C55</f>
        <v>195153.11</v>
      </c>
      <c r="D33" s="17">
        <f>+'[1]Posting 9.1'!D55</f>
        <v>30666</v>
      </c>
      <c r="E33" s="17">
        <f>+'[1]Posting 9.1'!E55</f>
        <v>34937.987729999993</v>
      </c>
      <c r="F33" s="17">
        <f>+'[1]Posting 9.1'!F55</f>
        <v>59751.31237</v>
      </c>
      <c r="G33" s="17">
        <f>+'[1]Posting 9.1'!G55</f>
        <v>0</v>
      </c>
      <c r="H33" s="17">
        <f>+'[1]Posting 9.1'!H55</f>
        <v>4500.6831299999994</v>
      </c>
      <c r="I33" s="17">
        <f>+'[1]Posting 9.1'!I55</f>
        <v>3.722</v>
      </c>
      <c r="J33" s="17">
        <f>+'[1]Posting 9.1'!J55</f>
        <v>0</v>
      </c>
      <c r="K33" s="17">
        <f>+'[1]Posting 9.1'!K55</f>
        <v>20605.232629999999</v>
      </c>
      <c r="L33" s="17">
        <f>+'[1]Posting 9.1'!L55</f>
        <v>0</v>
      </c>
      <c r="M33" s="17">
        <f>+'[1]Posting 9.1'!M55</f>
        <v>0</v>
      </c>
      <c r="N33" s="17">
        <f>+'[1]Posting 9.1'!N55</f>
        <v>0</v>
      </c>
      <c r="O33" s="17">
        <f>+'[1]Posting 9.1'!O55</f>
        <v>0</v>
      </c>
      <c r="P33" s="17">
        <f>+'[1]Posting 9.1'!P55</f>
        <v>0</v>
      </c>
      <c r="Q33" s="17">
        <f>+'[1]Posting 9.1'!Q55</f>
        <v>0</v>
      </c>
      <c r="R33" s="17">
        <f>+'[1]Posting 9.1'!R55</f>
        <v>21.517869999999998</v>
      </c>
      <c r="S33" s="17">
        <f>+'[1]Posting 9.1'!S55</f>
        <v>0</v>
      </c>
      <c r="T33" s="17">
        <f>+'[1]Posting 9.1'!T55</f>
        <v>0</v>
      </c>
      <c r="U33" s="17">
        <f>+'[1]Posting 9.1'!U55</f>
        <v>924.81172049999998</v>
      </c>
      <c r="V33" s="17">
        <f>+'[1]Posting 9.1'!V55</f>
        <v>15120</v>
      </c>
      <c r="W33" s="17">
        <f>+'[1]Posting 9.1'!W55</f>
        <v>0</v>
      </c>
      <c r="X33" s="17">
        <f>+'[1]Posting 9.1'!X55</f>
        <v>0</v>
      </c>
      <c r="Y33" s="17">
        <f>+'[1]Posting 9.1'!Y55</f>
        <v>0</v>
      </c>
      <c r="Z33" s="17">
        <f>+'[1]Posting 9.1'!Z55</f>
        <v>35463.132996767832</v>
      </c>
      <c r="AA33" s="17">
        <f>+'[1]Posting 9.1'!AA55</f>
        <v>0</v>
      </c>
      <c r="AB33" s="17">
        <f>+'[1]Posting 9.1'!AB55</f>
        <v>0</v>
      </c>
      <c r="AC33" s="17">
        <f>+'[1]Posting 9.1'!AC55</f>
        <v>0</v>
      </c>
      <c r="AD33" s="17">
        <f>+'[1]Posting 9.1'!AD55</f>
        <v>0</v>
      </c>
      <c r="AE33" s="17">
        <f>+'[1]Posting 9.1'!AE55</f>
        <v>0</v>
      </c>
      <c r="AF33" s="17">
        <f>+'[1]Posting 9.1'!AF55</f>
        <v>0</v>
      </c>
      <c r="AG33" s="17">
        <f>+'[1]Posting 9.1'!AG55</f>
        <v>0</v>
      </c>
      <c r="AH33" s="17">
        <f>+'[1]Posting 9.1'!AH55</f>
        <v>0</v>
      </c>
      <c r="AI33" s="17">
        <f>+'[1]Posting 9.1'!AI55</f>
        <v>0</v>
      </c>
      <c r="AJ33" s="17">
        <f>+'[1]Posting 9.1'!AJ55</f>
        <v>0</v>
      </c>
      <c r="AK33" s="17">
        <f>+'[1]Posting 9.1'!AK55</f>
        <v>0</v>
      </c>
      <c r="AL33" s="17">
        <f>+'[1]Posting 9.1'!AL55</f>
        <v>0</v>
      </c>
      <c r="AM33" s="17">
        <f>+'[1]Posting 9.1'!AM55</f>
        <v>0</v>
      </c>
      <c r="AN33" s="17">
        <f>+'[1]Posting 9.1'!AN55</f>
        <v>0</v>
      </c>
      <c r="AO33" s="17">
        <f>+'[1]Posting 9.1'!AO55</f>
        <v>0</v>
      </c>
      <c r="AP33" s="17">
        <f>+'[1]Posting 9.1'!AP55</f>
        <v>0</v>
      </c>
      <c r="AQ33" s="17">
        <f>+'[1]Posting 9.1'!AQ55</f>
        <v>0</v>
      </c>
      <c r="AR33" s="17">
        <f>+'[1]Posting 9.1'!AR55</f>
        <v>0</v>
      </c>
      <c r="AS33" s="17">
        <f>+'[1]Posting 9.1'!AS55</f>
        <v>0</v>
      </c>
      <c r="AT33" s="17">
        <f>+'[1]Posting 9.1'!AT55</f>
        <v>0</v>
      </c>
      <c r="AU33" s="17">
        <f>+'[1]Posting 9.1'!AU55</f>
        <v>0</v>
      </c>
      <c r="AV33" s="17">
        <f>+'[1]Posting 9.1'!AV55</f>
        <v>0</v>
      </c>
      <c r="AW33" s="17">
        <f>+'[1]Posting 9.1'!AW55</f>
        <v>0</v>
      </c>
      <c r="AX33" s="17">
        <f>+'[1]Posting 9.1'!AX55</f>
        <v>0</v>
      </c>
      <c r="AY33" s="17">
        <f>+'[1]Posting 9.1'!AY55</f>
        <v>0</v>
      </c>
      <c r="AZ33" s="17">
        <f>+'[1]Posting 9.1'!AZ55</f>
        <v>0</v>
      </c>
      <c r="BA33" s="17">
        <f>+'[1]Posting 9.1'!BA55</f>
        <v>0</v>
      </c>
      <c r="BB33" s="17">
        <f>+'[1]Posting 9.1'!BB55</f>
        <v>397147.51044726779</v>
      </c>
      <c r="BC33" s="5"/>
      <c r="BF33" s="33"/>
      <c r="BG33" s="33"/>
      <c r="BH33" s="33"/>
      <c r="BL33" s="33"/>
      <c r="BM33" s="33"/>
    </row>
    <row r="34" spans="1:71">
      <c r="A34" s="13"/>
      <c r="B34" s="20" t="s">
        <v>35</v>
      </c>
      <c r="C34" s="17">
        <f>+'[1]Posting 9.1'!C56</f>
        <v>705808.58895</v>
      </c>
      <c r="D34" s="17">
        <f>+'[1]Posting 9.1'!D56</f>
        <v>193361</v>
      </c>
      <c r="E34" s="17">
        <f>+'[1]Posting 9.1'!E56</f>
        <v>246903.44289999999</v>
      </c>
      <c r="F34" s="17">
        <f>+'[1]Posting 9.1'!F56</f>
        <v>99861.188705243403</v>
      </c>
      <c r="G34" s="17">
        <f>+'[1]Posting 9.1'!G56</f>
        <v>163266.80704631464</v>
      </c>
      <c r="H34" s="17">
        <f>+'[1]Posting 9.1'!H56</f>
        <v>0</v>
      </c>
      <c r="I34" s="17">
        <f>+'[1]Posting 9.1'!I56</f>
        <v>15241.171996363644</v>
      </c>
      <c r="J34" s="17">
        <f>+'[1]Posting 9.1'!J56</f>
        <v>56944.248625259992</v>
      </c>
      <c r="K34" s="17">
        <f>+'[1]Posting 9.1'!K56</f>
        <v>37151.329479599997</v>
      </c>
      <c r="L34" s="17">
        <f>+'[1]Posting 9.1'!L56</f>
        <v>23067.291362199998</v>
      </c>
      <c r="M34" s="17">
        <f>+'[1]Posting 9.1'!M56</f>
        <v>27239.349161520102</v>
      </c>
      <c r="N34" s="17">
        <f>+'[1]Posting 9.1'!N56</f>
        <v>50203.771390800248</v>
      </c>
      <c r="O34" s="17">
        <f>+'[1]Posting 9.1'!O56</f>
        <v>13632.626220000042</v>
      </c>
      <c r="P34" s="17">
        <f>+'[1]Posting 9.1'!P56</f>
        <v>0</v>
      </c>
      <c r="Q34" s="17">
        <f>+'[1]Posting 9.1'!Q56</f>
        <v>61990.29</v>
      </c>
      <c r="R34" s="17">
        <f>+'[1]Posting 9.1'!R56</f>
        <v>6924.3360070000308</v>
      </c>
      <c r="S34" s="17">
        <f>+'[1]Posting 9.1'!S56</f>
        <v>0</v>
      </c>
      <c r="T34" s="17">
        <f>+'[1]Posting 9.1'!T56</f>
        <v>38153.228382899993</v>
      </c>
      <c r="U34" s="17">
        <f>+'[1]Posting 9.1'!U56</f>
        <v>23176.42844</v>
      </c>
      <c r="V34" s="17">
        <f>+'[1]Posting 9.1'!V56</f>
        <v>36459.864053099882</v>
      </c>
      <c r="W34" s="17">
        <f>+'[1]Posting 9.1'!W56</f>
        <v>18269.171389090901</v>
      </c>
      <c r="X34" s="17">
        <f>+'[1]Posting 9.1'!X56</f>
        <v>32882</v>
      </c>
      <c r="Y34" s="17">
        <f>+'[1]Posting 9.1'!Y56</f>
        <v>5694.5944745454544</v>
      </c>
      <c r="Z34" s="17">
        <f>+'[1]Posting 9.1'!Z56</f>
        <v>398607.31212274265</v>
      </c>
      <c r="AA34" s="17">
        <f>+'[1]Posting 9.1'!AA56</f>
        <v>72886.711232861591</v>
      </c>
      <c r="AB34" s="17">
        <f>+'[1]Posting 9.1'!AB56</f>
        <v>3892.0688891999998</v>
      </c>
      <c r="AC34" s="17">
        <f>+'[1]Posting 9.1'!AC56</f>
        <v>31487.425884900003</v>
      </c>
      <c r="AD34" s="17">
        <f>+'[1]Posting 9.1'!AD56</f>
        <v>16151.330207209105</v>
      </c>
      <c r="AE34" s="17">
        <f>+'[1]Posting 9.1'!AE56</f>
        <v>9669.9793193999994</v>
      </c>
      <c r="AF34" s="17">
        <f>+'[1]Posting 9.1'!AF56</f>
        <v>28508.042682089988</v>
      </c>
      <c r="AG34" s="17">
        <f>+'[1]Posting 9.1'!AG56</f>
        <v>52170.37026390004</v>
      </c>
      <c r="AH34" s="17">
        <f>+'[1]Posting 9.1'!AH56</f>
        <v>11408.764458600017</v>
      </c>
      <c r="AI34" s="17">
        <f>+'[1]Posting 9.1'!AI56</f>
        <v>0</v>
      </c>
      <c r="AJ34" s="17">
        <f>+'[1]Posting 9.1'!AJ56</f>
        <v>21449.810265681834</v>
      </c>
      <c r="AK34" s="17">
        <f>+'[1]Posting 9.1'!AK56</f>
        <v>38036.727341099999</v>
      </c>
      <c r="AL34" s="17">
        <f>+'[1]Posting 9.1'!AL56</f>
        <v>46328.49</v>
      </c>
      <c r="AM34" s="17">
        <f>+'[1]Posting 9.1'!AM56</f>
        <v>8063.3826867915004</v>
      </c>
      <c r="AN34" s="17">
        <f>+'[1]Posting 9.1'!AN56</f>
        <v>50768.558349300001</v>
      </c>
      <c r="AO34" s="17">
        <f>+'[1]Posting 9.1'!AO56</f>
        <v>0</v>
      </c>
      <c r="AP34" s="17">
        <f>+'[1]Posting 9.1'!AP56</f>
        <v>33341.467385536263</v>
      </c>
      <c r="AQ34" s="17">
        <f>+'[1]Posting 9.1'!AQ56</f>
        <v>21097</v>
      </c>
      <c r="AR34" s="17">
        <f>+'[1]Posting 9.1'!AR56</f>
        <v>3893.2388215000001</v>
      </c>
      <c r="AS34" s="17">
        <f>+'[1]Posting 9.1'!AS56</f>
        <v>66302.202148199998</v>
      </c>
      <c r="AT34" s="17">
        <f>+'[1]Posting 9.1'!AT56</f>
        <v>39949.740189000004</v>
      </c>
      <c r="AU34" s="17">
        <f>+'[1]Posting 9.1'!AU56</f>
        <v>4399.6505318999971</v>
      </c>
      <c r="AV34" s="17">
        <f>+'[1]Posting 9.1'!AV56</f>
        <v>0</v>
      </c>
      <c r="AW34" s="17">
        <f>+'[1]Posting 9.1'!AW56</f>
        <v>24263.413820000002</v>
      </c>
      <c r="AX34" s="17">
        <f>+'[1]Posting 9.1'!AX56</f>
        <v>169515.51678787867</v>
      </c>
      <c r="AY34" s="17">
        <f>+'[1]Posting 9.1'!AY56</f>
        <v>37117.539140000001</v>
      </c>
      <c r="AZ34" s="17">
        <f>+'[1]Posting 9.1'!AZ56</f>
        <v>78.616910000000004</v>
      </c>
      <c r="BA34" s="17">
        <f>+'[1]Posting 9.1'!BA56</f>
        <v>26464.341316499977</v>
      </c>
      <c r="BB34" s="17">
        <f>+'[1]Posting 9.1'!BB56</f>
        <v>3072082.4293382303</v>
      </c>
      <c r="BC34" s="5"/>
      <c r="BF34" s="33"/>
      <c r="BG34" s="33"/>
      <c r="BH34" s="33"/>
      <c r="BL34" s="33"/>
      <c r="BM34" s="33"/>
    </row>
    <row r="35" spans="1:71">
      <c r="A35" s="13"/>
      <c r="B35" s="20" t="s">
        <v>36</v>
      </c>
      <c r="C35" s="17">
        <f>+'[1]Posting 9.1'!C57</f>
        <v>3414708.7</v>
      </c>
      <c r="D35" s="17">
        <f>+'[1]Posting 9.1'!D57</f>
        <v>953602</v>
      </c>
      <c r="E35" s="17">
        <f>+'[1]Posting 9.1'!E57</f>
        <v>1603495.9937399998</v>
      </c>
      <c r="F35" s="17">
        <f>+'[1]Posting 9.1'!F57</f>
        <v>2846473.8076980258</v>
      </c>
      <c r="G35" s="17">
        <f>+'[1]Posting 9.1'!G57</f>
        <v>1535076.6097656179</v>
      </c>
      <c r="H35" s="17">
        <f>+'[1]Posting 9.1'!H57</f>
        <v>1055511.68692</v>
      </c>
      <c r="I35" s="17">
        <f>+'[1]Posting 9.1'!I57</f>
        <v>95869.125009999989</v>
      </c>
      <c r="J35" s="17">
        <f>+'[1]Posting 9.1'!J57</f>
        <v>263592.03781999997</v>
      </c>
      <c r="K35" s="17">
        <f>+'[1]Posting 9.1'!K57</f>
        <v>270552.76196000003</v>
      </c>
      <c r="L35" s="17">
        <f>+'[1]Posting 9.1'!L57</f>
        <v>246495.93875</v>
      </c>
      <c r="M35" s="17">
        <f>+'[1]Posting 9.1'!M57</f>
        <v>142914.46827625</v>
      </c>
      <c r="N35" s="17">
        <f>+'[1]Posting 9.1'!N57</f>
        <v>608685.74300000002</v>
      </c>
      <c r="O35" s="17">
        <f>+'[1]Posting 9.1'!O57</f>
        <v>579460.26830396254</v>
      </c>
      <c r="P35" s="17">
        <f>+'[1]Posting 9.1'!P57</f>
        <v>134392.07307000001</v>
      </c>
      <c r="Q35" s="17">
        <f>+'[1]Posting 9.1'!Q57</f>
        <v>415604.91</v>
      </c>
      <c r="R35" s="17">
        <f>+'[1]Posting 9.1'!R57</f>
        <v>353111.64071000001</v>
      </c>
      <c r="S35" s="17">
        <f>+'[1]Posting 9.1'!S57</f>
        <v>3513731.7662380589</v>
      </c>
      <c r="T35" s="17">
        <f>+'[1]Posting 9.1'!T57</f>
        <v>900513.82984999998</v>
      </c>
      <c r="U35" s="17">
        <f>+'[1]Posting 9.1'!U57</f>
        <v>400989.07253099984</v>
      </c>
      <c r="V35" s="17">
        <f>+'[1]Posting 9.1'!V57</f>
        <v>776493.77933000005</v>
      </c>
      <c r="W35" s="17">
        <f>+'[1]Posting 9.1'!W57</f>
        <v>210246.79663999999</v>
      </c>
      <c r="X35" s="17">
        <f>+'[1]Posting 9.1'!X57</f>
        <v>230565</v>
      </c>
      <c r="Y35" s="17">
        <f>+'[1]Posting 9.1'!Y57</f>
        <v>163034.36266000001</v>
      </c>
      <c r="Z35" s="17">
        <f>+'[1]Posting 9.1'!Z57</f>
        <v>1214260.6497521119</v>
      </c>
      <c r="AA35" s="17">
        <f>+'[1]Posting 9.1'!AA57</f>
        <v>939357.98693999997</v>
      </c>
      <c r="AB35" s="17">
        <f>+'[1]Posting 9.1'!AB57</f>
        <v>18132.468860000001</v>
      </c>
      <c r="AC35" s="17">
        <f>+'[1]Posting 9.1'!AC57</f>
        <v>152391.52117649998</v>
      </c>
      <c r="AD35" s="17">
        <f>+'[1]Posting 9.1'!AD57</f>
        <v>528039.81154999998</v>
      </c>
      <c r="AE35" s="17">
        <f>+'[1]Posting 9.1'!AE57</f>
        <v>42207.492269999995</v>
      </c>
      <c r="AF35" s="17">
        <f>+'[1]Posting 9.1'!AF57</f>
        <v>73881.611082999952</v>
      </c>
      <c r="AG35" s="17">
        <f>+'[1]Posting 9.1'!AG57</f>
        <v>551798.17136000004</v>
      </c>
      <c r="AH35" s="17">
        <f>+'[1]Posting 9.1'!AH57</f>
        <v>38671.039739999993</v>
      </c>
      <c r="AI35" s="17">
        <f>+'[1]Posting 9.1'!AI57</f>
        <v>115157.56745999998</v>
      </c>
      <c r="AJ35" s="17">
        <f>+'[1]Posting 9.1'!AJ57</f>
        <v>358583.98063749995</v>
      </c>
      <c r="AK35" s="17">
        <f>+'[1]Posting 9.1'!AK57</f>
        <v>46880.176250000004</v>
      </c>
      <c r="AL35" s="17">
        <f>+'[1]Posting 9.1'!AL57</f>
        <v>198318.87211</v>
      </c>
      <c r="AM35" s="17">
        <f>+'[1]Posting 9.1'!AM57</f>
        <v>1675759.0191785502</v>
      </c>
      <c r="AN35" s="17">
        <f>+'[1]Posting 9.1'!AN57</f>
        <v>264622.04204999999</v>
      </c>
      <c r="AO35" s="17">
        <f>+'[1]Posting 9.1'!AO57</f>
        <v>133907.16999999998</v>
      </c>
      <c r="AP35" s="17">
        <f>+'[1]Posting 9.1'!AP57</f>
        <v>701213.32033570611</v>
      </c>
      <c r="AQ35" s="17">
        <f>+'[1]Posting 9.1'!AQ57</f>
        <v>147749</v>
      </c>
      <c r="AR35" s="17">
        <f>+'[1]Posting 9.1'!AR57</f>
        <v>73595.206909999994</v>
      </c>
      <c r="AS35" s="17">
        <f>+'[1]Posting 9.1'!AS57</f>
        <v>290046.23599999998</v>
      </c>
      <c r="AT35" s="17">
        <f>+'[1]Posting 9.1'!AT57</f>
        <v>1064737.53036</v>
      </c>
      <c r="AU35" s="17">
        <f>+'[1]Posting 9.1'!AU57</f>
        <v>16595.588510000001</v>
      </c>
      <c r="AV35" s="17">
        <f>+'[1]Posting 9.1'!AV57</f>
        <v>300464.05</v>
      </c>
      <c r="AW35" s="17">
        <f>+'[1]Posting 9.1'!AW57</f>
        <v>1103703.4725800001</v>
      </c>
      <c r="AX35" s="17">
        <f>+'[1]Posting 9.1'!AX57</f>
        <v>1912084.0599374857</v>
      </c>
      <c r="AY35" s="17">
        <f>+'[1]Posting 9.1'!AY57</f>
        <v>195591.61542000002</v>
      </c>
      <c r="AZ35" s="17">
        <f>+'[1]Posting 9.1'!AZ57</f>
        <v>475509.46653999999</v>
      </c>
      <c r="BA35" s="17">
        <f>+'[1]Posting 9.1'!BA57</f>
        <v>52352.868159999998</v>
      </c>
      <c r="BB35" s="17">
        <f>+'[1]Posting 9.1'!BB57</f>
        <v>33400734.367443766</v>
      </c>
      <c r="BC35" s="5"/>
      <c r="BF35" s="33"/>
      <c r="BG35" s="33"/>
      <c r="BH35" s="33"/>
      <c r="BL35" s="33"/>
      <c r="BM35" s="33"/>
    </row>
    <row r="36" spans="1:71">
      <c r="A36" s="13"/>
      <c r="B36" s="20" t="s">
        <v>37</v>
      </c>
      <c r="C36" s="17">
        <f>+'[1]Posting 9.1'!C72</f>
        <v>1580349.42723</v>
      </c>
      <c r="D36" s="17">
        <f>+'[1]Posting 9.1'!D72</f>
        <v>804047</v>
      </c>
      <c r="E36" s="17">
        <f>+'[1]Posting 9.1'!E72</f>
        <v>582065.70316000015</v>
      </c>
      <c r="F36" s="17">
        <f>+'[1]Posting 9.1'!F72</f>
        <v>977694.75327999983</v>
      </c>
      <c r="G36" s="17">
        <f>+'[1]Posting 9.1'!G72</f>
        <v>232407.68570000003</v>
      </c>
      <c r="H36" s="17">
        <f>+'[1]Posting 9.1'!H72</f>
        <v>1297787.9879799997</v>
      </c>
      <c r="I36" s="17">
        <f>+'[1]Posting 9.1'!I72</f>
        <v>93851.40999999996</v>
      </c>
      <c r="J36" s="17">
        <f>+'[1]Posting 9.1'!J72</f>
        <v>203584.54521000001</v>
      </c>
      <c r="K36" s="17">
        <f>+'[1]Posting 9.1'!K72</f>
        <v>53180.888869999995</v>
      </c>
      <c r="L36" s="17">
        <f>+'[1]Posting 9.1'!L72</f>
        <v>181962.1905</v>
      </c>
      <c r="M36" s="17">
        <f>+'[1]Posting 9.1'!M72</f>
        <v>0</v>
      </c>
      <c r="N36" s="17">
        <f>+'[1]Posting 9.1'!N72</f>
        <v>592509.98198000004</v>
      </c>
      <c r="O36" s="17">
        <f>+'[1]Posting 9.1'!O72</f>
        <v>347061.70883320004</v>
      </c>
      <c r="P36" s="17">
        <f>+'[1]Posting 9.1'!P72</f>
        <v>170267.79144999999</v>
      </c>
      <c r="Q36" s="17">
        <f>+'[1]Posting 9.1'!Q72</f>
        <v>458603.32000000007</v>
      </c>
      <c r="R36" s="17">
        <f>+'[1]Posting 9.1'!R72</f>
        <v>424124.30447999999</v>
      </c>
      <c r="S36" s="17">
        <f>+'[1]Posting 9.1'!S72</f>
        <v>1689783.2868400002</v>
      </c>
      <c r="T36" s="17">
        <f>+'[1]Posting 9.1'!T72</f>
        <v>187613.56420000005</v>
      </c>
      <c r="U36" s="17">
        <f>+'[1]Posting 9.1'!U72</f>
        <v>238015.65323</v>
      </c>
      <c r="V36" s="17">
        <f>+'[1]Posting 9.1'!V72</f>
        <v>697746.05438999995</v>
      </c>
      <c r="W36" s="17">
        <f>+'[1]Posting 9.1'!W72</f>
        <v>212890.86256000004</v>
      </c>
      <c r="X36" s="17">
        <f>+'[1]Posting 9.1'!X72</f>
        <v>34785</v>
      </c>
      <c r="Y36" s="17">
        <f>+'[1]Posting 9.1'!Y72</f>
        <v>108696.42492999999</v>
      </c>
      <c r="Z36" s="17">
        <f>+'[1]Posting 9.1'!Z72</f>
        <v>932165.30931000004</v>
      </c>
      <c r="AA36" s="17">
        <f>+'[1]Posting 9.1'!AA72</f>
        <v>1228170.76945</v>
      </c>
      <c r="AB36" s="17">
        <f>+'[1]Posting 9.1'!AB72</f>
        <v>58570.090880000003</v>
      </c>
      <c r="AC36" s="17">
        <f>+'[1]Posting 9.1'!AC72</f>
        <v>102420.26152000003</v>
      </c>
      <c r="AD36" s="17">
        <f>+'[1]Posting 9.1'!AD72</f>
        <v>542247.18484</v>
      </c>
      <c r="AE36" s="17">
        <f>+'[1]Posting 9.1'!AE72</f>
        <v>32323.61838</v>
      </c>
      <c r="AF36" s="17">
        <f>+'[1]Posting 9.1'!AF72</f>
        <v>40141.413039999992</v>
      </c>
      <c r="AG36" s="17">
        <f>+'[1]Posting 9.1'!AG72</f>
        <v>398103.34641</v>
      </c>
      <c r="AH36" s="17">
        <f>+'[1]Posting 9.1'!AH72</f>
        <v>18502.244020000009</v>
      </c>
      <c r="AI36" s="17">
        <f>+'[1]Posting 9.1'!AI72</f>
        <v>88443.00529999999</v>
      </c>
      <c r="AJ36" s="17">
        <f>+'[1]Posting 9.1'!AJ72</f>
        <v>301541.25537999999</v>
      </c>
      <c r="AK36" s="17">
        <f>+'[1]Posting 9.1'!AK72</f>
        <v>53100.22423</v>
      </c>
      <c r="AL36" s="17">
        <f>+'[1]Posting 9.1'!AL72</f>
        <v>483826.65968000004</v>
      </c>
      <c r="AM36" s="17">
        <f>+'[1]Posting 9.1'!AM72</f>
        <v>1536135.6679100001</v>
      </c>
      <c r="AN36" s="17">
        <f>+'[1]Posting 9.1'!AN72</f>
        <v>393830.94069000002</v>
      </c>
      <c r="AO36" s="17">
        <f>+'[1]Posting 9.1'!AO72</f>
        <v>45131.627419999961</v>
      </c>
      <c r="AP36" s="17">
        <f>+'[1]Posting 9.1'!AP72</f>
        <v>274109.5017599999</v>
      </c>
      <c r="AQ36" s="17">
        <f>+'[1]Posting 9.1'!AQ72</f>
        <v>114752</v>
      </c>
      <c r="AR36" s="17">
        <f>+'[1]Posting 9.1'!AR72</f>
        <v>91230.921329999997</v>
      </c>
      <c r="AS36" s="17">
        <f>+'[1]Posting 9.1'!AS72</f>
        <v>321063.86073999997</v>
      </c>
      <c r="AT36" s="17">
        <f>+'[1]Posting 9.1'!AT72</f>
        <v>246445.94300000003</v>
      </c>
      <c r="AU36" s="17">
        <f>+'[1]Posting 9.1'!AU72</f>
        <v>30085.807739999997</v>
      </c>
      <c r="AV36" s="17">
        <f>+'[1]Posting 9.1'!AV72</f>
        <v>218695.28</v>
      </c>
      <c r="AW36" s="17">
        <f>+'[1]Posting 9.1'!AW72</f>
        <v>999105.73265000002</v>
      </c>
      <c r="AX36" s="17">
        <f>+'[1]Posting 9.1'!AX72</f>
        <v>688369.19868999999</v>
      </c>
      <c r="AY36" s="17">
        <f>+'[1]Posting 9.1'!AY72</f>
        <v>98287.031489999994</v>
      </c>
      <c r="AZ36" s="17">
        <f>+'[1]Posting 9.1'!AZ72</f>
        <v>259232.45065999997</v>
      </c>
      <c r="BA36" s="17">
        <f>+'[1]Posting 9.1'!BA72</f>
        <v>145342.94537000003</v>
      </c>
      <c r="BB36" s="17">
        <f>+'[1]Posting 9.1'!BB72</f>
        <v>20910403.836713202</v>
      </c>
      <c r="BC36" s="5"/>
      <c r="BF36" s="33"/>
      <c r="BG36" s="33"/>
      <c r="BH36" s="33"/>
      <c r="BL36" s="33"/>
      <c r="BM36" s="33"/>
    </row>
    <row r="37" spans="1:71">
      <c r="A37" s="13"/>
      <c r="B37" s="20" t="s">
        <v>38</v>
      </c>
      <c r="C37" s="17">
        <f>+'[1]Posting 9.1'!C76+'[1]Posting 9.1'!C77+'[1]Posting 9.1'!C78+'[1]Posting 9.1'!C79+'[1]Posting 9.1'!C81+'[1]Posting 9.1'!C69+'[1]Posting 9.1'!C70+'[1]Posting 9.1'!C71+'[1]Posting 9.1'!C80</f>
        <v>411177.19893000508</v>
      </c>
      <c r="D37" s="17">
        <f>+'[1]Posting 9.1'!D76+'[1]Posting 9.1'!D77+'[1]Posting 9.1'!D78+'[1]Posting 9.1'!D79+'[1]Posting 9.1'!D81+'[1]Posting 9.1'!D69+'[1]Posting 9.1'!D70+'[1]Posting 9.1'!D71+'[1]Posting 9.1'!D80</f>
        <v>327469</v>
      </c>
      <c r="E37" s="17">
        <f>+'[1]Posting 9.1'!E76+'[1]Posting 9.1'!E77+'[1]Posting 9.1'!E78+'[1]Posting 9.1'!E79+'[1]Posting 9.1'!E81+'[1]Posting 9.1'!E69+'[1]Posting 9.1'!E70+'[1]Posting 9.1'!E71+'[1]Posting 9.1'!E80</f>
        <v>432314.37962999998</v>
      </c>
      <c r="F37" s="17">
        <f>+'[1]Posting 9.1'!F76+'[1]Posting 9.1'!F77+'[1]Posting 9.1'!F78+'[1]Posting 9.1'!F79+'[1]Posting 9.1'!F81+'[1]Posting 9.1'!F69+'[1]Posting 9.1'!F70+'[1]Posting 9.1'!F71+'[1]Posting 9.1'!F80</f>
        <v>11262.380750000002</v>
      </c>
      <c r="G37" s="17">
        <f>+'[1]Posting 9.1'!G76+'[1]Posting 9.1'!G77+'[1]Posting 9.1'!G78+'[1]Posting 9.1'!G79+'[1]Posting 9.1'!G81+'[1]Posting 9.1'!G69+'[1]Posting 9.1'!G70+'[1]Posting 9.1'!G71+'[1]Posting 9.1'!G80</f>
        <v>218658.94101048732</v>
      </c>
      <c r="H37" s="17">
        <f>+'[1]Posting 9.1'!H76+'[1]Posting 9.1'!H77+'[1]Posting 9.1'!H78+'[1]Posting 9.1'!H79+'[1]Posting 9.1'!H81+'[1]Posting 9.1'!H69+'[1]Posting 9.1'!H70+'[1]Posting 9.1'!H71+'[1]Posting 9.1'!H80</f>
        <v>1161559.78966</v>
      </c>
      <c r="I37" s="17">
        <f>+'[1]Posting 9.1'!I76+'[1]Posting 9.1'!I77+'[1]Posting 9.1'!I78+'[1]Posting 9.1'!I79+'[1]Posting 9.1'!I81+'[1]Posting 9.1'!I69+'[1]Posting 9.1'!I70+'[1]Posting 9.1'!I71+'[1]Posting 9.1'!I80</f>
        <v>27201.784479999998</v>
      </c>
      <c r="J37" s="17">
        <f>+'[1]Posting 9.1'!J76+'[1]Posting 9.1'!J77+'[1]Posting 9.1'!J78+'[1]Posting 9.1'!J79+'[1]Posting 9.1'!J81+'[1]Posting 9.1'!J69+'[1]Posting 9.1'!J70+'[1]Posting 9.1'!J71+'[1]Posting 9.1'!J80</f>
        <v>125753.3580913</v>
      </c>
      <c r="K37" s="17">
        <f>+'[1]Posting 9.1'!K76+'[1]Posting 9.1'!K77+'[1]Posting 9.1'!K78+'[1]Posting 9.1'!K79+'[1]Posting 9.1'!K81+'[1]Posting 9.1'!K69+'[1]Posting 9.1'!K70+'[1]Posting 9.1'!K71+'[1]Posting 9.1'!K80</f>
        <v>52979.213659999994</v>
      </c>
      <c r="L37" s="17">
        <f>+'[1]Posting 9.1'!L76+'[1]Posting 9.1'!L77+'[1]Posting 9.1'!L78+'[1]Posting 9.1'!L79+'[1]Posting 9.1'!L81+'[1]Posting 9.1'!L69+'[1]Posting 9.1'!L70+'[1]Posting 9.1'!L71+'[1]Posting 9.1'!L80</f>
        <v>90732.100224999987</v>
      </c>
      <c r="M37" s="17">
        <f>+'[1]Posting 9.1'!M76+'[1]Posting 9.1'!M77+'[1]Posting 9.1'!M78+'[1]Posting 9.1'!M79+'[1]Posting 9.1'!M81+'[1]Posting 9.1'!M69+'[1]Posting 9.1'!M70+'[1]Posting 9.1'!M71+'[1]Posting 9.1'!M80</f>
        <v>37316.601490000001</v>
      </c>
      <c r="N37" s="17">
        <f>+'[1]Posting 9.1'!N76+'[1]Posting 9.1'!N77+'[1]Posting 9.1'!N78+'[1]Posting 9.1'!N79+'[1]Posting 9.1'!N81+'[1]Posting 9.1'!N69+'[1]Posting 9.1'!N70+'[1]Posting 9.1'!N71+'[1]Posting 9.1'!N80</f>
        <v>196369.20775999999</v>
      </c>
      <c r="O37" s="17">
        <f>+'[1]Posting 9.1'!O76+'[1]Posting 9.1'!O77+'[1]Posting 9.1'!O78+'[1]Posting 9.1'!O79+'[1]Posting 9.1'!O81+'[1]Posting 9.1'!O69+'[1]Posting 9.1'!O70+'[1]Posting 9.1'!O71+'[1]Posting 9.1'!O80</f>
        <v>26226.001530400001</v>
      </c>
      <c r="P37" s="17">
        <f>+'[1]Posting 9.1'!P76+'[1]Posting 9.1'!P77+'[1]Posting 9.1'!P78+'[1]Posting 9.1'!P79+'[1]Posting 9.1'!P81+'[1]Posting 9.1'!P69+'[1]Posting 9.1'!P70+'[1]Posting 9.1'!P71+'[1]Posting 9.1'!P80</f>
        <v>148638.16285000002</v>
      </c>
      <c r="Q37" s="17">
        <f>+'[1]Posting 9.1'!Q76+'[1]Posting 9.1'!Q77+'[1]Posting 9.1'!Q78+'[1]Posting 9.1'!Q79+'[1]Posting 9.1'!Q81+'[1]Posting 9.1'!Q69+'[1]Posting 9.1'!Q70+'[1]Posting 9.1'!Q71+'[1]Posting 9.1'!Q80</f>
        <v>116401.20999999999</v>
      </c>
      <c r="R37" s="17">
        <f>+'[1]Posting 9.1'!R76+'[1]Posting 9.1'!R77+'[1]Posting 9.1'!R78+'[1]Posting 9.1'!R79+'[1]Posting 9.1'!R81+'[1]Posting 9.1'!R69+'[1]Posting 9.1'!R70+'[1]Posting 9.1'!R71+'[1]Posting 9.1'!R80</f>
        <v>177808.97165999998</v>
      </c>
      <c r="S37" s="17">
        <f>+'[1]Posting 9.1'!S76+'[1]Posting 9.1'!S77+'[1]Posting 9.1'!S78+'[1]Posting 9.1'!S79+'[1]Posting 9.1'!S81+'[1]Posting 9.1'!S69+'[1]Posting 9.1'!S70+'[1]Posting 9.1'!S71+'[1]Posting 9.1'!S80</f>
        <v>89912.361759952546</v>
      </c>
      <c r="T37" s="17">
        <f>+'[1]Posting 9.1'!T76+'[1]Posting 9.1'!T77+'[1]Posting 9.1'!T78+'[1]Posting 9.1'!T79+'[1]Posting 9.1'!T81+'[1]Posting 9.1'!T69+'[1]Posting 9.1'!T70+'[1]Posting 9.1'!T71+'[1]Posting 9.1'!T80</f>
        <v>332210.01432999992</v>
      </c>
      <c r="U37" s="17">
        <f>+'[1]Posting 9.1'!U76+'[1]Posting 9.1'!U77+'[1]Posting 9.1'!U78+'[1]Posting 9.1'!U79+'[1]Posting 9.1'!U81+'[1]Posting 9.1'!U69+'[1]Posting 9.1'!U70+'[1]Posting 9.1'!U71+'[1]Posting 9.1'!U80</f>
        <v>149037.17253999994</v>
      </c>
      <c r="V37" s="17">
        <f>+'[1]Posting 9.1'!V76+'[1]Posting 9.1'!V77+'[1]Posting 9.1'!V78+'[1]Posting 9.1'!V79+'[1]Posting 9.1'!V81+'[1]Posting 9.1'!V69+'[1]Posting 9.1'!V70+'[1]Posting 9.1'!V71+'[1]Posting 9.1'!V80</f>
        <v>931971.25802000007</v>
      </c>
      <c r="W37" s="17">
        <f>+'[1]Posting 9.1'!W76+'[1]Posting 9.1'!W77+'[1]Posting 9.1'!W78+'[1]Posting 9.1'!W79+'[1]Posting 9.1'!W81+'[1]Posting 9.1'!W69+'[1]Posting 9.1'!W70+'[1]Posting 9.1'!W71+'[1]Posting 9.1'!W80</f>
        <v>283148.06286000006</v>
      </c>
      <c r="X37" s="17">
        <f>+'[1]Posting 9.1'!X76+'[1]Posting 9.1'!X77+'[1]Posting 9.1'!X78+'[1]Posting 9.1'!X79+'[1]Posting 9.1'!X81+'[1]Posting 9.1'!X69+'[1]Posting 9.1'!X70+'[1]Posting 9.1'!X71+'[1]Posting 9.1'!X80</f>
        <v>37675</v>
      </c>
      <c r="Y37" s="17">
        <f>+'[1]Posting 9.1'!Y76+'[1]Posting 9.1'!Y77+'[1]Posting 9.1'!Y78+'[1]Posting 9.1'!Y79+'[1]Posting 9.1'!Y81+'[1]Posting 9.1'!Y69+'[1]Posting 9.1'!Y70+'[1]Posting 9.1'!Y71+'[1]Posting 9.1'!Y80</f>
        <v>42490.855049999998</v>
      </c>
      <c r="Z37" s="17">
        <f>+'[1]Posting 9.1'!Z76+'[1]Posting 9.1'!Z77+'[1]Posting 9.1'!Z78+'[1]Posting 9.1'!Z79+'[1]Posting 9.1'!Z81+'[1]Posting 9.1'!Z69+'[1]Posting 9.1'!Z70+'[1]Posting 9.1'!Z71+'[1]Posting 9.1'!Z80</f>
        <v>1421997.8535905103</v>
      </c>
      <c r="AA37" s="17">
        <f>+'[1]Posting 9.1'!AA76+'[1]Posting 9.1'!AA77+'[1]Posting 9.1'!AA78+'[1]Posting 9.1'!AA79+'[1]Posting 9.1'!AA81+'[1]Posting 9.1'!AA69+'[1]Posting 9.1'!AA70+'[1]Posting 9.1'!AA71+'[1]Posting 9.1'!AA80</f>
        <v>82951.829660000018</v>
      </c>
      <c r="AB37" s="17">
        <f>+'[1]Posting 9.1'!AB76+'[1]Posting 9.1'!AB77+'[1]Posting 9.1'!AB78+'[1]Posting 9.1'!AB79+'[1]Posting 9.1'!AB81+'[1]Posting 9.1'!AB69+'[1]Posting 9.1'!AB70+'[1]Posting 9.1'!AB71+'[1]Posting 9.1'!AB80</f>
        <v>5900.3717699999988</v>
      </c>
      <c r="AC37" s="17">
        <f>+'[1]Posting 9.1'!AC76+'[1]Posting 9.1'!AC77+'[1]Posting 9.1'!AC78+'[1]Posting 9.1'!AC79+'[1]Posting 9.1'!AC81+'[1]Posting 9.1'!AC69+'[1]Posting 9.1'!AC70+'[1]Posting 9.1'!AC71+'[1]Posting 9.1'!AC80</f>
        <v>70381.283457439102</v>
      </c>
      <c r="AD37" s="17">
        <f>+'[1]Posting 9.1'!AD76+'[1]Posting 9.1'!AD77+'[1]Posting 9.1'!AD78+'[1]Posting 9.1'!AD79+'[1]Posting 9.1'!AD81+'[1]Posting 9.1'!AD69+'[1]Posting 9.1'!AD70+'[1]Posting 9.1'!AD71+'[1]Posting 9.1'!AD80</f>
        <v>404692.18902999983</v>
      </c>
      <c r="AE37" s="17">
        <f>+'[1]Posting 9.1'!AE76+'[1]Posting 9.1'!AE77+'[1]Posting 9.1'!AE78+'[1]Posting 9.1'!AE79+'[1]Posting 9.1'!AE81+'[1]Posting 9.1'!AE69+'[1]Posting 9.1'!AE70+'[1]Posting 9.1'!AE71+'[1]Posting 9.1'!AE80</f>
        <v>48421.746459999995</v>
      </c>
      <c r="AF37" s="17">
        <f>+'[1]Posting 9.1'!AF76+'[1]Posting 9.1'!AF77+'[1]Posting 9.1'!AF78+'[1]Posting 9.1'!AF79+'[1]Posting 9.1'!AF81+'[1]Posting 9.1'!AF69+'[1]Posting 9.1'!AF70+'[1]Posting 9.1'!AF71+'[1]Posting 9.1'!AF80</f>
        <v>194823.79496999999</v>
      </c>
      <c r="AG37" s="17">
        <f>+'[1]Posting 9.1'!AG76+'[1]Posting 9.1'!AG77+'[1]Posting 9.1'!AG78+'[1]Posting 9.1'!AG79+'[1]Posting 9.1'!AG81+'[1]Posting 9.1'!AG69+'[1]Posting 9.1'!AG70+'[1]Posting 9.1'!AG71+'[1]Posting 9.1'!AG80</f>
        <v>154587.12478000001</v>
      </c>
      <c r="AH37" s="17">
        <f>+'[1]Posting 9.1'!AH76+'[1]Posting 9.1'!AH77+'[1]Posting 9.1'!AH78+'[1]Posting 9.1'!AH79+'[1]Posting 9.1'!AH81+'[1]Posting 9.1'!AH69+'[1]Posting 9.1'!AH70+'[1]Posting 9.1'!AH71+'[1]Posting 9.1'!AH80</f>
        <v>100433.46183999999</v>
      </c>
      <c r="AI37" s="17">
        <f>+'[1]Posting 9.1'!AI76+'[1]Posting 9.1'!AI77+'[1]Posting 9.1'!AI78+'[1]Posting 9.1'!AI79+'[1]Posting 9.1'!AI81+'[1]Posting 9.1'!AI69+'[1]Posting 9.1'!AI70+'[1]Posting 9.1'!AI71+'[1]Posting 9.1'!AI80</f>
        <v>39011.634060000004</v>
      </c>
      <c r="AJ37" s="17">
        <f>+'[1]Posting 9.1'!AJ76+'[1]Posting 9.1'!AJ77+'[1]Posting 9.1'!AJ78+'[1]Posting 9.1'!AJ79+'[1]Posting 9.1'!AJ81+'[1]Posting 9.1'!AJ69+'[1]Posting 9.1'!AJ70+'[1]Posting 9.1'!AJ71+'[1]Posting 9.1'!AJ80</f>
        <v>322286.46127000003</v>
      </c>
      <c r="AK37" s="17">
        <f>+'[1]Posting 9.1'!AK76+'[1]Posting 9.1'!AK77+'[1]Posting 9.1'!AK78+'[1]Posting 9.1'!AK79+'[1]Posting 9.1'!AK81+'[1]Posting 9.1'!AK69+'[1]Posting 9.1'!AK70+'[1]Posting 9.1'!AK71+'[1]Posting 9.1'!AK80</f>
        <v>16907.24325</v>
      </c>
      <c r="AL37" s="17">
        <f>+'[1]Posting 9.1'!AL76+'[1]Posting 9.1'!AL77+'[1]Posting 9.1'!AL78+'[1]Posting 9.1'!AL79+'[1]Posting 9.1'!AL81+'[1]Posting 9.1'!AL69+'[1]Posting 9.1'!AL70+'[1]Posting 9.1'!AL71+'[1]Posting 9.1'!AL80</f>
        <v>125816.25744</v>
      </c>
      <c r="AM37" s="17">
        <f>+'[1]Posting 9.1'!AM76+'[1]Posting 9.1'!AM77+'[1]Posting 9.1'!AM78+'[1]Posting 9.1'!AM79+'[1]Posting 9.1'!AM81+'[1]Posting 9.1'!AM69+'[1]Posting 9.1'!AM70+'[1]Posting 9.1'!AM71+'[1]Posting 9.1'!AM80</f>
        <v>561089.91584999999</v>
      </c>
      <c r="AN37" s="17">
        <f>+'[1]Posting 9.1'!AN76+'[1]Posting 9.1'!AN77+'[1]Posting 9.1'!AN78+'[1]Posting 9.1'!AN79+'[1]Posting 9.1'!AN81+'[1]Posting 9.1'!AN69+'[1]Posting 9.1'!AN70+'[1]Posting 9.1'!AN71+'[1]Posting 9.1'!AN80</f>
        <v>40563.830130000009</v>
      </c>
      <c r="AO37" s="17">
        <f>+'[1]Posting 9.1'!AO76+'[1]Posting 9.1'!AO77+'[1]Posting 9.1'!AO78+'[1]Posting 9.1'!AO79+'[1]Posting 9.1'!AO81+'[1]Posting 9.1'!AO69+'[1]Posting 9.1'!AO70+'[1]Posting 9.1'!AO71+'[1]Posting 9.1'!AO80</f>
        <v>30682.079999999998</v>
      </c>
      <c r="AP37" s="17">
        <f>+'[1]Posting 9.1'!AP76+'[1]Posting 9.1'!AP77+'[1]Posting 9.1'!AP78+'[1]Posting 9.1'!AP79+'[1]Posting 9.1'!AP81+'[1]Posting 9.1'!AP69+'[1]Posting 9.1'!AP70+'[1]Posting 9.1'!AP71+'[1]Posting 9.1'!AP80</f>
        <v>294855.42139999999</v>
      </c>
      <c r="AQ37" s="17">
        <f>+'[1]Posting 9.1'!AQ76+'[1]Posting 9.1'!AQ77+'[1]Posting 9.1'!AQ78+'[1]Posting 9.1'!AQ79+'[1]Posting 9.1'!AQ81+'[1]Posting 9.1'!AQ69+'[1]Posting 9.1'!AQ70+'[1]Posting 9.1'!AQ71+'[1]Posting 9.1'!AQ80</f>
        <v>2192</v>
      </c>
      <c r="AR37" s="17">
        <f>+'[1]Posting 9.1'!AR76+'[1]Posting 9.1'!AR77+'[1]Posting 9.1'!AR78+'[1]Posting 9.1'!AR79+'[1]Posting 9.1'!AR81+'[1]Posting 9.1'!AR69+'[1]Posting 9.1'!AR70+'[1]Posting 9.1'!AR71+'[1]Posting 9.1'!AR80</f>
        <v>125763.80317999999</v>
      </c>
      <c r="AS37" s="17">
        <f>+'[1]Posting 9.1'!AS76+'[1]Posting 9.1'!AS77+'[1]Posting 9.1'!AS78+'[1]Posting 9.1'!AS79+'[1]Posting 9.1'!AS81+'[1]Posting 9.1'!AS69+'[1]Posting 9.1'!AS70+'[1]Posting 9.1'!AS71+'[1]Posting 9.1'!AS80</f>
        <v>369128.10227999999</v>
      </c>
      <c r="AT37" s="17">
        <f>+'[1]Posting 9.1'!AT76+'[1]Posting 9.1'!AT77+'[1]Posting 9.1'!AT78+'[1]Posting 9.1'!AT79+'[1]Posting 9.1'!AT81+'[1]Posting 9.1'!AT69+'[1]Posting 9.1'!AT70+'[1]Posting 9.1'!AT71+'[1]Posting 9.1'!AT80</f>
        <v>675269.64760000003</v>
      </c>
      <c r="AU37" s="17">
        <f>+'[1]Posting 9.1'!AU76+'[1]Posting 9.1'!AU77+'[1]Posting 9.1'!AU78+'[1]Posting 9.1'!AU79+'[1]Posting 9.1'!AU81+'[1]Posting 9.1'!AU69+'[1]Posting 9.1'!AU70+'[1]Posting 9.1'!AU71+'[1]Posting 9.1'!AU80</f>
        <v>8897.5292599999993</v>
      </c>
      <c r="AV37" s="17">
        <f>+'[1]Posting 9.1'!AV76+'[1]Posting 9.1'!AV77+'[1]Posting 9.1'!AV78+'[1]Posting 9.1'!AV79+'[1]Posting 9.1'!AV81+'[1]Posting 9.1'!AV69+'[1]Posting 9.1'!AV70+'[1]Posting 9.1'!AV71+'[1]Posting 9.1'!AV80</f>
        <v>222093.19</v>
      </c>
      <c r="AW37" s="17">
        <f>+'[1]Posting 9.1'!AW76+'[1]Posting 9.1'!AW77+'[1]Posting 9.1'!AW78+'[1]Posting 9.1'!AW79+'[1]Posting 9.1'!AW81+'[1]Posting 9.1'!AW69+'[1]Posting 9.1'!AW70+'[1]Posting 9.1'!AW71+'[1]Posting 9.1'!AW80</f>
        <v>754645.04175000056</v>
      </c>
      <c r="AX37" s="17">
        <f>+'[1]Posting 9.1'!AX76+'[1]Posting 9.1'!AX77+'[1]Posting 9.1'!AX78+'[1]Posting 9.1'!AX79+'[1]Posting 9.1'!AX81+'[1]Posting 9.1'!AX69+'[1]Posting 9.1'!AX70+'[1]Posting 9.1'!AX71+'[1]Posting 9.1'!AX80</f>
        <v>2246630.38974</v>
      </c>
      <c r="AY37" s="17">
        <f>+'[1]Posting 9.1'!AY76+'[1]Posting 9.1'!AY77+'[1]Posting 9.1'!AY78+'[1]Posting 9.1'!AY79+'[1]Posting 9.1'!AY81+'[1]Posting 9.1'!AY69+'[1]Posting 9.1'!AY70+'[1]Posting 9.1'!AY71+'[1]Posting 9.1'!AY80</f>
        <v>139288.30294999998</v>
      </c>
      <c r="AZ37" s="17">
        <f>+'[1]Posting 9.1'!AZ76+'[1]Posting 9.1'!AZ77+'[1]Posting 9.1'!AZ78+'[1]Posting 9.1'!AZ79+'[1]Posting 9.1'!AZ81+'[1]Posting 9.1'!AZ69+'[1]Posting 9.1'!AZ70+'[1]Posting 9.1'!AZ71+'[1]Posting 9.1'!AZ80</f>
        <v>-3202.7316100000007</v>
      </c>
      <c r="BA37" s="17">
        <f>+'[1]Posting 9.1'!BA76+'[1]Posting 9.1'!BA77+'[1]Posting 9.1'!BA78+'[1]Posting 9.1'!BA79+'[1]Posting 9.1'!BA81+'[1]Posting 9.1'!BA69+'[1]Posting 9.1'!BA70+'[1]Posting 9.1'!BA71+'[1]Posting 9.1'!BA80</f>
        <v>24919.768210000002</v>
      </c>
      <c r="BB37" s="17">
        <f>+'[1]Posting 9.1'!BB76+'[1]Posting 9.1'!BB77+'[1]Posting 9.1'!BB78+'[1]Posting 9.1'!BB79+'[1]Posting 9.1'!BB81+'[1]Posting 9.1'!BB69+'[1]Posting 9.1'!BB70+'[1]Posting 9.1'!BB71+'[1]Posting 9.1'!BB80</f>
        <v>13909340.568605095</v>
      </c>
      <c r="BC37" s="5"/>
      <c r="BF37" s="33"/>
      <c r="BG37" s="33"/>
      <c r="BH37" s="33"/>
      <c r="BL37" s="33"/>
      <c r="BM37" s="33"/>
    </row>
    <row r="38" spans="1:71">
      <c r="A38" s="21">
        <v>6</v>
      </c>
      <c r="B38" s="22" t="s">
        <v>39</v>
      </c>
      <c r="C38" s="15">
        <f>+'[1]Posting 9.1'!C82</f>
        <v>0</v>
      </c>
      <c r="D38" s="15">
        <f>+'[1]Posting 9.1'!D82</f>
        <v>0</v>
      </c>
      <c r="E38" s="15">
        <f>+'[1]Posting 9.1'!E82</f>
        <v>0</v>
      </c>
      <c r="F38" s="15">
        <f>+'[1]Posting 9.1'!F82</f>
        <v>0</v>
      </c>
      <c r="G38" s="15">
        <f>+'[1]Posting 9.1'!G82</f>
        <v>0</v>
      </c>
      <c r="H38" s="15">
        <f>+'[1]Posting 9.1'!H82</f>
        <v>237.82577000002493</v>
      </c>
      <c r="I38" s="15">
        <f>+'[1]Posting 9.1'!I82</f>
        <v>0</v>
      </c>
      <c r="J38" s="15">
        <f>+'[1]Posting 9.1'!J82</f>
        <v>0</v>
      </c>
      <c r="K38" s="15">
        <f>+'[1]Posting 9.1'!K82</f>
        <v>0</v>
      </c>
      <c r="L38" s="15">
        <f>+'[1]Posting 9.1'!L82</f>
        <v>0</v>
      </c>
      <c r="M38" s="15">
        <f>+'[1]Posting 9.1'!M82</f>
        <v>0</v>
      </c>
      <c r="N38" s="15">
        <f>+'[1]Posting 9.1'!N82</f>
        <v>0</v>
      </c>
      <c r="O38" s="15">
        <f>+'[1]Posting 9.1'!O82</f>
        <v>0</v>
      </c>
      <c r="P38" s="15">
        <f>+'[1]Posting 9.1'!P82</f>
        <v>0</v>
      </c>
      <c r="Q38" s="15">
        <f>+'[1]Posting 9.1'!Q82</f>
        <v>0</v>
      </c>
      <c r="R38" s="15">
        <f>+'[1]Posting 9.1'!R82</f>
        <v>5966853.9862500001</v>
      </c>
      <c r="S38" s="15">
        <f>+'[1]Posting 9.1'!S82</f>
        <v>0</v>
      </c>
      <c r="T38" s="15">
        <f>+'[1]Posting 9.1'!T82</f>
        <v>0</v>
      </c>
      <c r="U38" s="15">
        <f>+'[1]Posting 9.1'!U82</f>
        <v>0</v>
      </c>
      <c r="V38" s="15">
        <f>+'[1]Posting 9.1'!V82</f>
        <v>0</v>
      </c>
      <c r="W38" s="15">
        <f>+'[1]Posting 9.1'!W82</f>
        <v>0</v>
      </c>
      <c r="X38" s="15">
        <f>+'[1]Posting 9.1'!X82</f>
        <v>0</v>
      </c>
      <c r="Y38" s="15">
        <f>+'[1]Posting 9.1'!Y82</f>
        <v>0</v>
      </c>
      <c r="Z38" s="15">
        <f>+'[1]Posting 9.1'!Z82</f>
        <v>0</v>
      </c>
      <c r="AA38" s="15">
        <f>+'[1]Posting 9.1'!AA82</f>
        <v>0</v>
      </c>
      <c r="AB38" s="15">
        <f>+'[1]Posting 9.1'!AB82</f>
        <v>0</v>
      </c>
      <c r="AC38" s="15">
        <f>+'[1]Posting 9.1'!AC82</f>
        <v>0</v>
      </c>
      <c r="AD38" s="15">
        <f>+'[1]Posting 9.1'!AD82</f>
        <v>-9.0670300000000008</v>
      </c>
      <c r="AE38" s="15">
        <f>+'[1]Posting 9.1'!AE82</f>
        <v>0</v>
      </c>
      <c r="AF38" s="15">
        <f>+'[1]Posting 9.1'!AF82</f>
        <v>0</v>
      </c>
      <c r="AG38" s="15">
        <f>+'[1]Posting 9.1'!AG82</f>
        <v>0</v>
      </c>
      <c r="AH38" s="15">
        <f>+'[1]Posting 9.1'!AH82</f>
        <v>1600817.3718600001</v>
      </c>
      <c r="AI38" s="15">
        <f>+'[1]Posting 9.1'!AI82</f>
        <v>0</v>
      </c>
      <c r="AJ38" s="15">
        <f>+'[1]Posting 9.1'!AJ82</f>
        <v>0</v>
      </c>
      <c r="AK38" s="15">
        <f>+'[1]Posting 9.1'!AK82</f>
        <v>0</v>
      </c>
      <c r="AL38" s="15">
        <f>+'[1]Posting 9.1'!AL82</f>
        <v>0</v>
      </c>
      <c r="AM38" s="15">
        <f>+'[1]Posting 9.1'!AM82</f>
        <v>0</v>
      </c>
      <c r="AN38" s="15">
        <f>+'[1]Posting 9.1'!AN82</f>
        <v>0</v>
      </c>
      <c r="AO38" s="15">
        <f>+'[1]Posting 9.1'!AO82</f>
        <v>0</v>
      </c>
      <c r="AP38" s="15">
        <f>+'[1]Posting 9.1'!AP82</f>
        <v>0</v>
      </c>
      <c r="AQ38" s="15">
        <f>+'[1]Posting 9.1'!AQ82</f>
        <v>0</v>
      </c>
      <c r="AR38" s="15">
        <f>+'[1]Posting 9.1'!AR82</f>
        <v>0</v>
      </c>
      <c r="AS38" s="15">
        <f>+'[1]Posting 9.1'!AS82</f>
        <v>0</v>
      </c>
      <c r="AT38" s="15">
        <f>+'[1]Posting 9.1'!AT82</f>
        <v>0</v>
      </c>
      <c r="AU38" s="15">
        <f>+'[1]Posting 9.1'!AU82</f>
        <v>10008.126560000001</v>
      </c>
      <c r="AV38" s="15">
        <f>+'[1]Posting 9.1'!AV82</f>
        <v>110.79</v>
      </c>
      <c r="AW38" s="15">
        <f>+'[1]Posting 9.1'!AW82</f>
        <v>2.0350000000000001</v>
      </c>
      <c r="AX38" s="15">
        <f>+'[1]Posting 9.1'!AX82</f>
        <v>12931042.49185</v>
      </c>
      <c r="AY38" s="15">
        <f>+'[1]Posting 9.1'!AY82</f>
        <v>0</v>
      </c>
      <c r="AZ38" s="15">
        <f>+'[1]Posting 9.1'!AZ82</f>
        <v>0</v>
      </c>
      <c r="BA38" s="15">
        <f>+'[1]Posting 9.1'!BA82</f>
        <v>210</v>
      </c>
      <c r="BB38" s="15">
        <f>+'[1]Posting 9.1'!BB82</f>
        <v>20509273.560260002</v>
      </c>
      <c r="BC38" s="5"/>
      <c r="BF38" s="33"/>
      <c r="BG38" s="33"/>
      <c r="BH38" s="33"/>
      <c r="BL38" s="33"/>
      <c r="BM38" s="33"/>
    </row>
    <row r="39" spans="1:71">
      <c r="A39" s="13">
        <v>7</v>
      </c>
      <c r="B39" s="16" t="s">
        <v>40</v>
      </c>
      <c r="C39" s="15">
        <f>+'[1]Posting 9.1'!C86</f>
        <v>119738.13462000157</v>
      </c>
      <c r="D39" s="15">
        <f>+'[1]Posting 9.1'!D86</f>
        <v>451174</v>
      </c>
      <c r="E39" s="15">
        <f>+'[1]Posting 9.1'!E86</f>
        <v>576096.50192999956</v>
      </c>
      <c r="F39" s="15">
        <f>+'[1]Posting 9.1'!F86</f>
        <v>162744.68640556675</v>
      </c>
      <c r="G39" s="15">
        <f>+'[1]Posting 9.1'!G86</f>
        <v>380955.88310718146</v>
      </c>
      <c r="H39" s="15">
        <f>+'[1]Posting 9.1'!H86</f>
        <v>66307.149210000032</v>
      </c>
      <c r="I39" s="15">
        <f>+'[1]Posting 9.1'!I86</f>
        <v>35518.97506818184</v>
      </c>
      <c r="J39" s="15">
        <f>+'[1]Posting 9.1'!J86</f>
        <v>132869.91345893987</v>
      </c>
      <c r="K39" s="15">
        <f>+'[1]Posting 9.1'!K86</f>
        <v>70416.297302399995</v>
      </c>
      <c r="L39" s="15">
        <f>+'[1]Posting 9.1'!L86</f>
        <v>43061.837401799996</v>
      </c>
      <c r="M39" s="15">
        <f>+'[1]Posting 9.1'!M86</f>
        <v>10032.572323452696</v>
      </c>
      <c r="N39" s="15">
        <f>+'[1]Posting 9.1'!N86</f>
        <v>117142.13324520057</v>
      </c>
      <c r="O39" s="15">
        <f>+'[1]Posting 9.1'!O86</f>
        <v>33815.228801295416</v>
      </c>
      <c r="P39" s="15">
        <f>+'[1]Posting 9.1'!P86</f>
        <v>39692.103400002045</v>
      </c>
      <c r="Q39" s="15">
        <f>+'[1]Posting 9.1'!Q86</f>
        <v>0</v>
      </c>
      <c r="R39" s="15">
        <f>+'[1]Posting 9.1'!R86</f>
        <v>29179.414114200044</v>
      </c>
      <c r="S39" s="15">
        <f>+'[1]Posting 9.1'!S86</f>
        <v>202434.6595677622</v>
      </c>
      <c r="T39" s="15">
        <f>+'[1]Posting 9.1'!T86</f>
        <v>89024.199560099994</v>
      </c>
      <c r="U39" s="15">
        <f>+'[1]Posting 9.1'!U86</f>
        <v>54078.333029000016</v>
      </c>
      <c r="V39" s="15">
        <f>+'[1]Posting 9.1'!V86</f>
        <v>85073.016123899724</v>
      </c>
      <c r="W39" s="15">
        <f>+'[1]Posting 9.1'!W86</f>
        <v>42628.066574545439</v>
      </c>
      <c r="X39" s="15">
        <f>+'[1]Posting 9.1'!X86</f>
        <v>76672</v>
      </c>
      <c r="Y39" s="15">
        <f>+'[1]Posting 9.1'!Y86</f>
        <v>13287.387107272727</v>
      </c>
      <c r="Z39" s="15">
        <f>+'[1]Posting 9.1'!Z86</f>
        <v>366697.40547825024</v>
      </c>
      <c r="AA39" s="15">
        <f>+'[1]Posting 9.1'!AA86</f>
        <v>170068.99287667705</v>
      </c>
      <c r="AB39" s="15">
        <f>+'[1]Posting 9.1'!AB86</f>
        <v>0</v>
      </c>
      <c r="AC39" s="15">
        <f>+'[1]Posting 9.1'!AC86</f>
        <v>21038.569983900001</v>
      </c>
      <c r="AD39" s="15">
        <f>+'[1]Posting 9.1'!AD86</f>
        <v>42656.687150154583</v>
      </c>
      <c r="AE39" s="15">
        <f>+'[1]Posting 9.1'!AE86</f>
        <v>22563.285078599998</v>
      </c>
      <c r="AF39" s="15">
        <f>+'[1]Posting 9.1'!AF86</f>
        <v>66518.766258209944</v>
      </c>
      <c r="AG39" s="15">
        <f>+'[1]Posting 9.1'!AG86</f>
        <v>123462.4522291001</v>
      </c>
      <c r="AH39" s="15">
        <f>+'[1]Posting 9.1'!AH86</f>
        <v>26620.450403400042</v>
      </c>
      <c r="AI39" s="15">
        <f>+'[1]Posting 9.1'!AI86</f>
        <v>0</v>
      </c>
      <c r="AJ39" s="15">
        <f>+'[1]Posting 9.1'!AJ86</f>
        <v>46829.019336590951</v>
      </c>
      <c r="AK39" s="15">
        <f>+'[1]Posting 9.1'!AK86</f>
        <v>20604.395334600002</v>
      </c>
      <c r="AL39" s="15">
        <f>+'[1]Posting 9.1'!AL86</f>
        <v>108099.81</v>
      </c>
      <c r="AM39" s="15">
        <f>+'[1]Posting 9.1'!AM86</f>
        <v>18814.559602513502</v>
      </c>
      <c r="AN39" s="15">
        <f>+'[1]Posting 9.1'!AN86</f>
        <v>47224.226945700015</v>
      </c>
      <c r="AO39" s="15">
        <f>+'[1]Posting 9.1'!AO86</f>
        <v>0</v>
      </c>
      <c r="AP39" s="15">
        <f>+'[1]Posting 9.1'!AP86</f>
        <v>38006.752026912269</v>
      </c>
      <c r="AQ39" s="15">
        <f>+'[1]Posting 9.1'!AQ86</f>
        <v>14079</v>
      </c>
      <c r="AR39" s="15">
        <f>+'[1]Posting 9.1'!AR86</f>
        <v>8228.5954200000087</v>
      </c>
      <c r="AS39" s="15">
        <f>+'[1]Posting 9.1'!AS86</f>
        <v>37289.691022500003</v>
      </c>
      <c r="AT39" s="15">
        <f>+'[1]Posting 9.1'!AT86</f>
        <v>93216.060441000009</v>
      </c>
      <c r="AU39" s="15">
        <f>+'[1]Posting 9.1'!AU86</f>
        <v>2771.268576299994</v>
      </c>
      <c r="AV39" s="15">
        <f>+'[1]Posting 9.1'!AV86</f>
        <v>0</v>
      </c>
      <c r="AW39" s="15">
        <f>+'[1]Posting 9.1'!AW86</f>
        <v>25291.565009090962</v>
      </c>
      <c r="AX39" s="15">
        <f>+'[1]Posting 9.1'!AX86</f>
        <v>395536.20583838352</v>
      </c>
      <c r="AY39" s="15">
        <f>+'[1]Posting 9.1'!AY86</f>
        <v>30514.62</v>
      </c>
      <c r="AZ39" s="15">
        <f>+'[1]Posting 9.1'!AZ86</f>
        <v>0</v>
      </c>
      <c r="BA39" s="15">
        <f>+'[1]Posting 9.1'!BA86</f>
        <v>61750.129738499956</v>
      </c>
      <c r="BB39" s="15">
        <f>+'[1]Posting 9.1'!BB86</f>
        <v>4619825.0011011865</v>
      </c>
      <c r="BC39" s="5"/>
      <c r="BF39" s="33"/>
      <c r="BG39" s="33"/>
      <c r="BH39" s="33"/>
      <c r="BL39" s="33"/>
      <c r="BM39" s="33"/>
    </row>
    <row r="40" spans="1:71">
      <c r="A40" s="13"/>
      <c r="B40" s="23" t="s">
        <v>41</v>
      </c>
      <c r="C40" s="15">
        <f>C7+C13+C16+C24+C25+C38+C39</f>
        <v>35509282.728200004</v>
      </c>
      <c r="D40" s="15">
        <f t="shared" ref="D40:BB40" si="5">D7+D13+D16+D24+D25+D38+D39</f>
        <v>29114682</v>
      </c>
      <c r="E40" s="15">
        <f t="shared" si="5"/>
        <v>57362497.476799995</v>
      </c>
      <c r="F40" s="15">
        <f t="shared" si="5"/>
        <v>30407664.945763197</v>
      </c>
      <c r="G40" s="15">
        <f t="shared" si="5"/>
        <v>42022931.99464912</v>
      </c>
      <c r="H40" s="15">
        <f t="shared" si="5"/>
        <v>23832560.220560003</v>
      </c>
      <c r="I40" s="15">
        <f t="shared" si="5"/>
        <v>3433698.0391799998</v>
      </c>
      <c r="J40" s="15">
        <f t="shared" si="5"/>
        <v>11475829.046729799</v>
      </c>
      <c r="K40" s="15">
        <f t="shared" si="5"/>
        <v>6279482.5766200004</v>
      </c>
      <c r="L40" s="15">
        <f t="shared" si="5"/>
        <v>5806625.1442949995</v>
      </c>
      <c r="M40" s="15">
        <f t="shared" si="5"/>
        <v>2517827.7735938635</v>
      </c>
      <c r="N40" s="15">
        <f t="shared" si="5"/>
        <v>13847634.236839999</v>
      </c>
      <c r="O40" s="15">
        <f t="shared" si="5"/>
        <v>7801364.1917114593</v>
      </c>
      <c r="P40" s="15">
        <f t="shared" si="5"/>
        <v>6317649.9557900019</v>
      </c>
      <c r="Q40" s="15">
        <f t="shared" si="5"/>
        <v>11954672.969999999</v>
      </c>
      <c r="R40" s="15">
        <f t="shared" si="5"/>
        <v>15194472.72865</v>
      </c>
      <c r="S40" s="15">
        <f t="shared" si="5"/>
        <v>27232013.396977395</v>
      </c>
      <c r="T40" s="15">
        <f t="shared" si="5"/>
        <v>11975099.06666</v>
      </c>
      <c r="U40" s="15">
        <f t="shared" si="5"/>
        <v>7015805.5336604994</v>
      </c>
      <c r="V40" s="15">
        <f t="shared" si="5"/>
        <v>18267277.610779997</v>
      </c>
      <c r="W40" s="15">
        <f t="shared" si="5"/>
        <v>6950517.4991100002</v>
      </c>
      <c r="X40" s="15">
        <f t="shared" si="5"/>
        <v>6667294</v>
      </c>
      <c r="Y40" s="15">
        <f t="shared" si="5"/>
        <v>2743816.0837300001</v>
      </c>
      <c r="Z40" s="15">
        <f t="shared" si="5"/>
        <v>33136496.292723808</v>
      </c>
      <c r="AA40" s="15">
        <f t="shared" si="5"/>
        <v>17566760.259724781</v>
      </c>
      <c r="AB40" s="15">
        <f t="shared" si="5"/>
        <v>1046704.76448</v>
      </c>
      <c r="AC40" s="15">
        <f t="shared" si="5"/>
        <v>4340973.8888726663</v>
      </c>
      <c r="AD40" s="15">
        <f t="shared" si="5"/>
        <v>7377144.6735881809</v>
      </c>
      <c r="AE40" s="15">
        <f t="shared" si="5"/>
        <v>2304535.1324800001</v>
      </c>
      <c r="AF40" s="15">
        <f t="shared" si="5"/>
        <v>6800275.8540599998</v>
      </c>
      <c r="AG40" s="15">
        <f t="shared" si="5"/>
        <v>12838525.211650001</v>
      </c>
      <c r="AH40" s="15">
        <f t="shared" si="5"/>
        <v>3940875.0479000001</v>
      </c>
      <c r="AI40" s="15">
        <f t="shared" si="5"/>
        <v>2687446.3790199999</v>
      </c>
      <c r="AJ40" s="15">
        <f t="shared" si="5"/>
        <v>6696427.6637650002</v>
      </c>
      <c r="AK40" s="15">
        <f t="shared" si="5"/>
        <v>3419621.5736799999</v>
      </c>
      <c r="AL40" s="15">
        <f t="shared" si="5"/>
        <v>11468752.10109413</v>
      </c>
      <c r="AM40" s="15">
        <f t="shared" si="5"/>
        <v>26639916.25874</v>
      </c>
      <c r="AN40" s="15">
        <f t="shared" si="5"/>
        <v>6423931.17337</v>
      </c>
      <c r="AO40" s="15">
        <f t="shared" si="5"/>
        <v>1798866.4574199999</v>
      </c>
      <c r="AP40" s="15">
        <f t="shared" si="5"/>
        <v>4718546.0057182871</v>
      </c>
      <c r="AQ40" s="15">
        <f t="shared" si="5"/>
        <v>3061599</v>
      </c>
      <c r="AR40" s="15">
        <f t="shared" si="5"/>
        <v>2653326.5251699998</v>
      </c>
      <c r="AS40" s="15">
        <f t="shared" si="5"/>
        <v>7562564.7520100009</v>
      </c>
      <c r="AT40" s="15">
        <f t="shared" si="5"/>
        <v>5399311.6799578527</v>
      </c>
      <c r="AU40" s="15">
        <f t="shared" si="5"/>
        <v>782980.26614000008</v>
      </c>
      <c r="AV40" s="15">
        <f t="shared" si="5"/>
        <v>3538967.08</v>
      </c>
      <c r="AW40" s="15">
        <f t="shared" si="5"/>
        <v>14971279.382609999</v>
      </c>
      <c r="AX40" s="15">
        <f t="shared" si="5"/>
        <v>46896670.254189998</v>
      </c>
      <c r="AY40" s="15">
        <f t="shared" si="5"/>
        <v>1902697.3263400001</v>
      </c>
      <c r="AZ40" s="15">
        <f t="shared" si="5"/>
        <v>965973.90355999989</v>
      </c>
      <c r="BA40" s="15">
        <f t="shared" si="5"/>
        <v>3824514.4373400002</v>
      </c>
      <c r="BB40" s="15">
        <f t="shared" si="5"/>
        <v>628496382.56590497</v>
      </c>
      <c r="BC40" s="5"/>
      <c r="BD40" s="40"/>
      <c r="BF40" s="33"/>
      <c r="BG40" s="33"/>
      <c r="BH40" s="33"/>
      <c r="BL40" s="33"/>
      <c r="BM40" s="33"/>
    </row>
    <row r="41" spans="1:71">
      <c r="A41" s="13">
        <v>1</v>
      </c>
      <c r="B41" s="16" t="s">
        <v>42</v>
      </c>
      <c r="C41" s="15">
        <f>+'[1]Posting 9.1'!C92</f>
        <v>29952.28</v>
      </c>
      <c r="D41" s="15">
        <f>+'[1]Posting 9.1'!D92</f>
        <v>12213</v>
      </c>
      <c r="E41" s="15">
        <f>+'[1]Posting 9.1'!E92</f>
        <v>21400.448</v>
      </c>
      <c r="F41" s="15">
        <f>+'[1]Posting 9.1'!F92</f>
        <v>3822.8679200000001</v>
      </c>
      <c r="G41" s="15">
        <f>+'[1]Posting 9.1'!G92</f>
        <v>193.92295000000001</v>
      </c>
      <c r="H41" s="15">
        <f>+'[1]Posting 9.1'!H92</f>
        <v>12109.60698</v>
      </c>
      <c r="I41" s="15">
        <f>+'[1]Posting 9.1'!I92</f>
        <v>5548.2570300000007</v>
      </c>
      <c r="J41" s="15">
        <f>+'[1]Posting 9.1'!J92</f>
        <v>8481.09</v>
      </c>
      <c r="K41" s="15">
        <f>+'[1]Posting 9.1'!K92</f>
        <v>0</v>
      </c>
      <c r="L41" s="15">
        <f>+'[1]Posting 9.1'!L92</f>
        <v>7323.165</v>
      </c>
      <c r="M41" s="15">
        <f>+'[1]Posting 9.1'!M92</f>
        <v>560.59500000000003</v>
      </c>
      <c r="N41" s="15">
        <f>+'[1]Posting 9.1'!N92</f>
        <v>2211.3139999999999</v>
      </c>
      <c r="O41" s="15">
        <f>+'[1]Posting 9.1'!O92</f>
        <v>8326.6222799999996</v>
      </c>
      <c r="P41" s="15">
        <f>+'[1]Posting 9.1'!P92</f>
        <v>850.2</v>
      </c>
      <c r="Q41" s="15">
        <f>+'[1]Posting 9.1'!Q92</f>
        <v>7271.88</v>
      </c>
      <c r="R41" s="15">
        <f>+'[1]Posting 9.1'!R92</f>
        <v>3821.55</v>
      </c>
      <c r="S41" s="15">
        <f>+'[1]Posting 9.1'!S92</f>
        <v>5862.0619999999999</v>
      </c>
      <c r="T41" s="15">
        <f>+'[1]Posting 9.1'!T92</f>
        <v>567.17100000000005</v>
      </c>
      <c r="U41" s="15">
        <f>+'[1]Posting 9.1'!U92</f>
        <v>4016.7</v>
      </c>
      <c r="V41" s="15">
        <f>+'[1]Posting 9.1'!V92</f>
        <v>26783.214</v>
      </c>
      <c r="W41" s="15">
        <f>+'[1]Posting 9.1'!W92</f>
        <v>894.65</v>
      </c>
      <c r="X41" s="15">
        <f>+'[1]Posting 9.1'!X92</f>
        <v>0</v>
      </c>
      <c r="Y41" s="15">
        <f>+'[1]Posting 9.1'!Y92</f>
        <v>1770.2339999999999</v>
      </c>
      <c r="Z41" s="15">
        <f>+'[1]Posting 9.1'!Z92</f>
        <v>31682.247199999998</v>
      </c>
      <c r="AA41" s="15">
        <f>+'[1]Posting 9.1'!AA92</f>
        <v>20337.489960000003</v>
      </c>
      <c r="AB41" s="15">
        <f>+'[1]Posting 9.1'!AB92</f>
        <v>149.685</v>
      </c>
      <c r="AC41" s="15">
        <f>+'[1]Posting 9.1'!AC92</f>
        <v>4870.7535699999999</v>
      </c>
      <c r="AD41" s="15">
        <f>+'[1]Posting 9.1'!AD92</f>
        <v>1176.1422399999999</v>
      </c>
      <c r="AE41" s="15">
        <f>+'[1]Posting 9.1'!AE92</f>
        <v>1819.098</v>
      </c>
      <c r="AF41" s="15">
        <f>+'[1]Posting 9.1'!AF92</f>
        <v>8373.73</v>
      </c>
      <c r="AG41" s="15">
        <f>+'[1]Posting 9.1'!AG92</f>
        <v>8834.8337599999995</v>
      </c>
      <c r="AH41" s="15">
        <f>+'[1]Posting 9.1'!AH92</f>
        <v>2152.8119999999999</v>
      </c>
      <c r="AI41" s="15">
        <f>+'[1]Posting 9.1'!AI92</f>
        <v>93.64</v>
      </c>
      <c r="AJ41" s="15">
        <f>+'[1]Posting 9.1'!AJ92</f>
        <v>7191.625</v>
      </c>
      <c r="AK41" s="15">
        <f>+'[1]Posting 9.1'!AK92</f>
        <v>3132.7811499999998</v>
      </c>
      <c r="AL41" s="15">
        <f>+'[1]Posting 9.1'!AL92</f>
        <v>4013.4319999999998</v>
      </c>
      <c r="AM41" s="15">
        <f>+'[1]Posting 9.1'!AM92</f>
        <v>13162.27</v>
      </c>
      <c r="AN41" s="15">
        <f>+'[1]Posting 9.1'!AN92</f>
        <v>2955.6320000000001</v>
      </c>
      <c r="AO41" s="15">
        <f>+'[1]Posting 9.1'!AO92</f>
        <v>408.14</v>
      </c>
      <c r="AP41" s="15">
        <f>+'[1]Posting 9.1'!AP92</f>
        <v>1580.2180000000001</v>
      </c>
      <c r="AQ41" s="15">
        <f>+'[1]Posting 9.1'!AQ92</f>
        <v>63</v>
      </c>
      <c r="AR41" s="15">
        <f>+'[1]Posting 9.1'!AR92</f>
        <v>2075.625</v>
      </c>
      <c r="AS41" s="15">
        <f>+'[1]Posting 9.1'!AS92</f>
        <v>15212.166999999999</v>
      </c>
      <c r="AT41" s="15">
        <f>+'[1]Posting 9.1'!AT92</f>
        <v>2001.5409999999999</v>
      </c>
      <c r="AU41" s="15">
        <f>+'[1]Posting 9.1'!AU92</f>
        <v>289.154</v>
      </c>
      <c r="AV41" s="15">
        <f>+'[1]Posting 9.1'!AV92</f>
        <v>384.2</v>
      </c>
      <c r="AW41" s="15">
        <f>+'[1]Posting 9.1'!AW92</f>
        <v>15805.700500000001</v>
      </c>
      <c r="AX41" s="15">
        <f>+'[1]Posting 9.1'!AX92</f>
        <v>48264.72913</v>
      </c>
      <c r="AY41" s="15">
        <f>+'[1]Posting 9.1'!AY92</f>
        <v>0</v>
      </c>
      <c r="AZ41" s="15">
        <f>+'[1]Posting 9.1'!AZ92</f>
        <v>77.412000000000006</v>
      </c>
      <c r="BA41" s="15">
        <f>+'[1]Posting 9.1'!BA92</f>
        <v>1175.5039999999999</v>
      </c>
      <c r="BB41" s="15">
        <f>+'[1]Posting 9.1'!BB92</f>
        <v>361264.39267000003</v>
      </c>
      <c r="BC41"/>
      <c r="BF41" s="33"/>
      <c r="BG41" s="33"/>
      <c r="BH41" s="33"/>
      <c r="BL41" s="41"/>
      <c r="BM41" s="33"/>
    </row>
    <row r="42" spans="1:71">
      <c r="A42" s="13">
        <v>2</v>
      </c>
      <c r="B42" s="16" t="s">
        <v>43</v>
      </c>
      <c r="C42" s="15">
        <f>SUM(C43:C47)</f>
        <v>544161.44999999995</v>
      </c>
      <c r="D42" s="15">
        <f t="shared" ref="D42:BB42" si="6">SUM(D43:D47)</f>
        <v>197600</v>
      </c>
      <c r="E42" s="15">
        <f t="shared" si="6"/>
        <v>6230077.5609600004</v>
      </c>
      <c r="F42" s="15">
        <f t="shared" si="6"/>
        <v>385411.51342000003</v>
      </c>
      <c r="G42" s="15">
        <f t="shared" si="6"/>
        <v>5402038.9104000004</v>
      </c>
      <c r="H42" s="15">
        <f t="shared" si="6"/>
        <v>90204.123749999999</v>
      </c>
      <c r="I42" s="15">
        <f t="shared" si="6"/>
        <v>228069.59625999999</v>
      </c>
      <c r="J42" s="15">
        <f t="shared" si="6"/>
        <v>261384.33601000003</v>
      </c>
      <c r="K42" s="15">
        <f t="shared" si="6"/>
        <v>1075392.07977</v>
      </c>
      <c r="L42" s="15">
        <f t="shared" si="6"/>
        <v>22672.75</v>
      </c>
      <c r="M42" s="15">
        <f t="shared" si="6"/>
        <v>11266.828890000001</v>
      </c>
      <c r="N42" s="15">
        <f t="shared" si="6"/>
        <v>54132.678599999999</v>
      </c>
      <c r="O42" s="15">
        <f t="shared" si="6"/>
        <v>34067.305499999995</v>
      </c>
      <c r="P42" s="15">
        <f t="shared" si="6"/>
        <v>927395.20115000021</v>
      </c>
      <c r="Q42" s="15">
        <f t="shared" si="6"/>
        <v>392352.39999999973</v>
      </c>
      <c r="R42" s="15">
        <f t="shared" si="6"/>
        <v>291067.20152</v>
      </c>
      <c r="S42" s="15">
        <f t="shared" si="6"/>
        <v>640931.68264999997</v>
      </c>
      <c r="T42" s="15">
        <f t="shared" si="6"/>
        <v>50000</v>
      </c>
      <c r="U42" s="15">
        <f t="shared" si="6"/>
        <v>353897.39861000003</v>
      </c>
      <c r="V42" s="15">
        <f t="shared" si="6"/>
        <v>477552.58436999994</v>
      </c>
      <c r="W42" s="15">
        <f t="shared" si="6"/>
        <v>27455.251039999999</v>
      </c>
      <c r="X42" s="15">
        <f t="shared" si="6"/>
        <v>33314</v>
      </c>
      <c r="Y42" s="15">
        <f t="shared" si="6"/>
        <v>385674.27906000003</v>
      </c>
      <c r="Z42" s="15">
        <f t="shared" si="6"/>
        <v>4535626.0177499996</v>
      </c>
      <c r="AA42" s="15">
        <f t="shared" si="6"/>
        <v>601002.29910999991</v>
      </c>
      <c r="AB42" s="15">
        <f t="shared" si="6"/>
        <v>89904.816820000007</v>
      </c>
      <c r="AC42" s="15">
        <f t="shared" si="6"/>
        <v>58714.830220000003</v>
      </c>
      <c r="AD42" s="15">
        <f t="shared" si="6"/>
        <v>93707.314800000022</v>
      </c>
      <c r="AE42" s="15">
        <f t="shared" si="6"/>
        <v>20706.530319999998</v>
      </c>
      <c r="AF42" s="15">
        <f t="shared" si="6"/>
        <v>470157.36911000003</v>
      </c>
      <c r="AG42" s="15">
        <f t="shared" si="6"/>
        <v>98430.518849999993</v>
      </c>
      <c r="AH42" s="15">
        <f t="shared" si="6"/>
        <v>17556.050729999999</v>
      </c>
      <c r="AI42" s="15">
        <f t="shared" si="6"/>
        <v>17542.5906</v>
      </c>
      <c r="AJ42" s="15">
        <f t="shared" si="6"/>
        <v>40684.849150000009</v>
      </c>
      <c r="AK42" s="15">
        <f t="shared" si="6"/>
        <v>16927.67395</v>
      </c>
      <c r="AL42" s="15">
        <f t="shared" si="6"/>
        <v>50111.403760000001</v>
      </c>
      <c r="AM42" s="15">
        <f t="shared" si="6"/>
        <v>3502650.3630599999</v>
      </c>
      <c r="AN42" s="15">
        <f t="shared" si="6"/>
        <v>34820.169020000001</v>
      </c>
      <c r="AO42" s="15">
        <f t="shared" si="6"/>
        <v>94329.790000000008</v>
      </c>
      <c r="AP42" s="15">
        <f t="shared" si="6"/>
        <v>64172.169950000003</v>
      </c>
      <c r="AQ42" s="15">
        <f t="shared" si="6"/>
        <v>231976</v>
      </c>
      <c r="AR42" s="15">
        <f t="shared" si="6"/>
        <v>198914.36498999997</v>
      </c>
      <c r="AS42" s="15">
        <f t="shared" si="6"/>
        <v>30529.785</v>
      </c>
      <c r="AT42" s="15">
        <f t="shared" si="6"/>
        <v>15017.208470000001</v>
      </c>
      <c r="AU42" s="15">
        <f t="shared" si="6"/>
        <v>28560.397669999998</v>
      </c>
      <c r="AV42" s="15">
        <f t="shared" si="6"/>
        <v>17575.82</v>
      </c>
      <c r="AW42" s="15">
        <f t="shared" si="6"/>
        <v>1354079.57522</v>
      </c>
      <c r="AX42" s="15">
        <f t="shared" si="6"/>
        <v>1615974.6341899999</v>
      </c>
      <c r="AY42" s="15">
        <f t="shared" si="6"/>
        <v>160141.10640000002</v>
      </c>
      <c r="AZ42" s="15">
        <f t="shared" si="6"/>
        <v>164.23500000000001</v>
      </c>
      <c r="BA42" s="15">
        <f t="shared" si="6"/>
        <v>21109.846750000001</v>
      </c>
      <c r="BB42" s="15">
        <f t="shared" si="6"/>
        <v>31597206.862850003</v>
      </c>
      <c r="BC42"/>
      <c r="BF42" s="33"/>
      <c r="BG42" s="33"/>
      <c r="BH42" s="33"/>
      <c r="BL42" s="33"/>
      <c r="BM42" s="33"/>
    </row>
    <row r="43" spans="1:71">
      <c r="A43" s="13"/>
      <c r="B43" s="16" t="s">
        <v>44</v>
      </c>
      <c r="C43" s="17">
        <f>+'[1]Posting 9.1'!C96</f>
        <v>492724.63</v>
      </c>
      <c r="D43" s="17">
        <f>+'[1]Posting 9.1'!D96</f>
        <v>0</v>
      </c>
      <c r="E43" s="17">
        <f>+'[1]Posting 9.1'!E96</f>
        <v>1015955.13</v>
      </c>
      <c r="F43" s="17">
        <f>+'[1]Posting 9.1'!F96</f>
        <v>97487.72752</v>
      </c>
      <c r="G43" s="17">
        <f>+'[1]Posting 9.1'!G96</f>
        <v>208994.04175999999</v>
      </c>
      <c r="H43" s="17">
        <f>+'[1]Posting 9.1'!H96</f>
        <v>50204.123749999999</v>
      </c>
      <c r="I43" s="17">
        <f>+'[1]Posting 9.1'!I96</f>
        <v>15400</v>
      </c>
      <c r="J43" s="17">
        <f>+'[1]Posting 9.1'!J96</f>
        <v>2950</v>
      </c>
      <c r="K43" s="17">
        <f>+'[1]Posting 9.1'!K96</f>
        <v>18318.474670000003</v>
      </c>
      <c r="L43" s="17">
        <f>+'[1]Posting 9.1'!L96</f>
        <v>22672.75</v>
      </c>
      <c r="M43" s="17">
        <f>+'[1]Posting 9.1'!M96</f>
        <v>11266.828890000001</v>
      </c>
      <c r="N43" s="17">
        <f>+'[1]Posting 9.1'!N96</f>
        <v>23232.7778</v>
      </c>
      <c r="O43" s="17">
        <f>+'[1]Posting 9.1'!O96</f>
        <v>26483</v>
      </c>
      <c r="P43" s="17">
        <f>+'[1]Posting 9.1'!P96</f>
        <v>26000</v>
      </c>
      <c r="Q43" s="17">
        <f>+'[1]Posting 9.1'!Q96</f>
        <v>151.41999999999999</v>
      </c>
      <c r="R43" s="17">
        <f>+'[1]Posting 9.1'!R96</f>
        <v>37500</v>
      </c>
      <c r="S43" s="17">
        <f>+'[1]Posting 9.1'!S96</f>
        <v>0</v>
      </c>
      <c r="T43" s="17">
        <f>+'[1]Posting 9.1'!T96</f>
        <v>50000</v>
      </c>
      <c r="U43" s="17">
        <f>+'[1]Posting 9.1'!U96</f>
        <v>5</v>
      </c>
      <c r="V43" s="17">
        <f>+'[1]Posting 9.1'!V96</f>
        <v>0</v>
      </c>
      <c r="W43" s="17">
        <f>+'[1]Posting 9.1'!W96</f>
        <v>4455.2510400000001</v>
      </c>
      <c r="X43" s="17">
        <f>+'[1]Posting 9.1'!X96</f>
        <v>0</v>
      </c>
      <c r="Y43" s="17">
        <f>+'[1]Posting 9.1'!Y96</f>
        <v>0</v>
      </c>
      <c r="Z43" s="17">
        <f>+'[1]Posting 9.1'!Z96</f>
        <v>361487.28198999999</v>
      </c>
      <c r="AA43" s="17">
        <f>+'[1]Posting 9.1'!AA96</f>
        <v>324.03498999999999</v>
      </c>
      <c r="AB43" s="17">
        <f>+'[1]Posting 9.1'!AB96</f>
        <v>32.858129999999996</v>
      </c>
      <c r="AC43" s="17">
        <f>+'[1]Posting 9.1'!AC96</f>
        <v>21090</v>
      </c>
      <c r="AD43" s="17">
        <f>+'[1]Posting 9.1'!AD96</f>
        <v>0</v>
      </c>
      <c r="AE43" s="17">
        <f>+'[1]Posting 9.1'!AE96</f>
        <v>0</v>
      </c>
      <c r="AF43" s="17">
        <f>+'[1]Posting 9.1'!AF96</f>
        <v>31694.331399999999</v>
      </c>
      <c r="AG43" s="17">
        <f>+'[1]Posting 9.1'!AG96</f>
        <v>2.51885</v>
      </c>
      <c r="AH43" s="17">
        <f>+'[1]Posting 9.1'!AH96</f>
        <v>75.874089999999995</v>
      </c>
      <c r="AI43" s="17">
        <f>+'[1]Posting 9.1'!AI96</f>
        <v>12300</v>
      </c>
      <c r="AJ43" s="17">
        <f>+'[1]Posting 9.1'!AJ96</f>
        <v>24.570610000000002</v>
      </c>
      <c r="AK43" s="17">
        <f>+'[1]Posting 9.1'!AK96</f>
        <v>0</v>
      </c>
      <c r="AL43" s="17">
        <f>+'[1]Posting 9.1'!AL96</f>
        <v>0</v>
      </c>
      <c r="AM43" s="17">
        <f>+'[1]Posting 9.1'!AM96</f>
        <v>0</v>
      </c>
      <c r="AN43" s="17">
        <f>+'[1]Posting 9.1'!AN96</f>
        <v>1.7102999999999999</v>
      </c>
      <c r="AO43" s="17">
        <f>+'[1]Posting 9.1'!AO96</f>
        <v>0</v>
      </c>
      <c r="AP43" s="17">
        <f>+'[1]Posting 9.1'!AP96</f>
        <v>17764.900000000001</v>
      </c>
      <c r="AQ43" s="17">
        <f>+'[1]Posting 9.1'!AQ96</f>
        <v>0</v>
      </c>
      <c r="AR43" s="17">
        <f>+'[1]Posting 9.1'!AR96</f>
        <v>12050</v>
      </c>
      <c r="AS43" s="17">
        <f>+'[1]Posting 9.1'!AS96</f>
        <v>30529.785</v>
      </c>
      <c r="AT43" s="17">
        <f>+'[1]Posting 9.1'!AT96</f>
        <v>0</v>
      </c>
      <c r="AU43" s="17">
        <f>+'[1]Posting 9.1'!AU96</f>
        <v>0</v>
      </c>
      <c r="AV43" s="17">
        <f>+'[1]Posting 9.1'!AV96</f>
        <v>0</v>
      </c>
      <c r="AW43" s="17">
        <f>+'[1]Posting 9.1'!AW96</f>
        <v>1354079.57522</v>
      </c>
      <c r="AX43" s="17">
        <f>+'[1]Posting 9.1'!AX96</f>
        <v>131000</v>
      </c>
      <c r="AY43" s="17">
        <f>+'[1]Posting 9.1'!AY96</f>
        <v>0</v>
      </c>
      <c r="AZ43" s="17">
        <f>+'[1]Posting 9.1'!AZ96</f>
        <v>0</v>
      </c>
      <c r="BA43" s="17">
        <f>+'[1]Posting 9.1'!BA96</f>
        <v>21105.001749999999</v>
      </c>
      <c r="BB43" s="17">
        <f>+'[1]Posting 9.1'!BB96</f>
        <v>4097363.5977599998</v>
      </c>
      <c r="BC43"/>
      <c r="BF43" s="33"/>
      <c r="BG43" s="33"/>
      <c r="BH43" s="33"/>
      <c r="BL43" s="33"/>
      <c r="BM43" s="33"/>
    </row>
    <row r="44" spans="1:71">
      <c r="A44" s="13"/>
      <c r="B44" s="16" t="s">
        <v>45</v>
      </c>
      <c r="C44" s="17">
        <f>+'[1]Posting 9.1'!C97</f>
        <v>51436.82</v>
      </c>
      <c r="D44" s="17">
        <f>+'[1]Posting 9.1'!D97</f>
        <v>188619</v>
      </c>
      <c r="E44" s="17">
        <f>+'[1]Posting 9.1'!E97</f>
        <v>4695689.5713400003</v>
      </c>
      <c r="F44" s="17">
        <f>+'[1]Posting 9.1'!F97</f>
        <v>282341.52958999999</v>
      </c>
      <c r="G44" s="17">
        <f>+'[1]Posting 9.1'!G97</f>
        <v>5193044.86864</v>
      </c>
      <c r="H44" s="17">
        <f>+'[1]Posting 9.1'!H97</f>
        <v>40000</v>
      </c>
      <c r="I44" s="17">
        <f>+'[1]Posting 9.1'!I97</f>
        <v>212049.34928999998</v>
      </c>
      <c r="J44" s="17">
        <f>+'[1]Posting 9.1'!J97</f>
        <v>241508.63249000002</v>
      </c>
      <c r="K44" s="17">
        <f>+'[1]Posting 9.1'!K97</f>
        <v>903908.77700999996</v>
      </c>
      <c r="L44" s="17">
        <f>+'[1]Posting 9.1'!L97</f>
        <v>0</v>
      </c>
      <c r="M44" s="17">
        <f>+'[1]Posting 9.1'!M97</f>
        <v>0</v>
      </c>
      <c r="N44" s="17">
        <f>+'[1]Posting 9.1'!N97</f>
        <v>30899.900799999999</v>
      </c>
      <c r="O44" s="17">
        <f>+'[1]Posting 9.1'!O97</f>
        <v>7483.1054999999988</v>
      </c>
      <c r="P44" s="17">
        <f>+'[1]Posting 9.1'!P97</f>
        <v>836868.2642900002</v>
      </c>
      <c r="Q44" s="17">
        <f>+'[1]Posting 9.1'!Q97</f>
        <v>366724.39999999979</v>
      </c>
      <c r="R44" s="17">
        <f>+'[1]Posting 9.1'!R97</f>
        <v>253567.20152000003</v>
      </c>
      <c r="S44" s="17">
        <f>+'[1]Posting 9.1'!S97</f>
        <v>632383.93923999998</v>
      </c>
      <c r="T44" s="17">
        <f>+'[1]Posting 9.1'!T97</f>
        <v>0</v>
      </c>
      <c r="U44" s="17">
        <f>+'[1]Posting 9.1'!U97</f>
        <v>331904.62218000001</v>
      </c>
      <c r="V44" s="17">
        <f>+'[1]Posting 9.1'!V97</f>
        <v>469122.30702999997</v>
      </c>
      <c r="W44" s="17">
        <f>+'[1]Posting 9.1'!W97</f>
        <v>23000</v>
      </c>
      <c r="X44" s="17">
        <f>+'[1]Posting 9.1'!X97</f>
        <v>33314</v>
      </c>
      <c r="Y44" s="17">
        <f>+'[1]Posting 9.1'!Y97</f>
        <v>330610.27192000009</v>
      </c>
      <c r="Z44" s="17">
        <f>+'[1]Posting 9.1'!Z97</f>
        <v>3517994.5503400001</v>
      </c>
      <c r="AA44" s="17">
        <f>+'[1]Posting 9.1'!AA97</f>
        <v>507324.89215999999</v>
      </c>
      <c r="AB44" s="17">
        <f>+'[1]Posting 9.1'!AB97</f>
        <v>63421.498810000005</v>
      </c>
      <c r="AC44" s="17">
        <f>+'[1]Posting 9.1'!AC97</f>
        <v>0</v>
      </c>
      <c r="AD44" s="17">
        <f>+'[1]Posting 9.1'!AD97</f>
        <v>92497.622220000019</v>
      </c>
      <c r="AE44" s="17">
        <f>+'[1]Posting 9.1'!AE97</f>
        <v>16935.83006</v>
      </c>
      <c r="AF44" s="17">
        <f>+'[1]Posting 9.1'!AF97</f>
        <v>188800.46459000002</v>
      </c>
      <c r="AG44" s="17">
        <f>+'[1]Posting 9.1'!AG97</f>
        <v>98428</v>
      </c>
      <c r="AH44" s="17">
        <f>+'[1]Posting 9.1'!AH97</f>
        <v>17355.872429999999</v>
      </c>
      <c r="AI44" s="17">
        <f>+'[1]Posting 9.1'!AI97</f>
        <v>5225.5189099999998</v>
      </c>
      <c r="AJ44" s="17">
        <f>+'[1]Posting 9.1'!AJ97</f>
        <v>36459.510090000003</v>
      </c>
      <c r="AK44" s="17">
        <f>+'[1]Posting 9.1'!AK97</f>
        <v>16927.67395</v>
      </c>
      <c r="AL44" s="17">
        <f>+'[1]Posting 9.1'!AL97</f>
        <v>50111.403760000001</v>
      </c>
      <c r="AM44" s="17">
        <f>+'[1]Posting 9.1'!AM97</f>
        <v>3459224.0704899998</v>
      </c>
      <c r="AN44" s="17">
        <f>+'[1]Posting 9.1'!AN97</f>
        <v>34611.503850000001</v>
      </c>
      <c r="AO44" s="17">
        <f>+'[1]Posting 9.1'!AO97</f>
        <v>46766.63</v>
      </c>
      <c r="AP44" s="17">
        <f>+'[1]Posting 9.1'!AP97</f>
        <v>40005.491860000002</v>
      </c>
      <c r="AQ44" s="17">
        <f>+'[1]Posting 9.1'!AQ97</f>
        <v>215556</v>
      </c>
      <c r="AR44" s="17">
        <f>+'[1]Posting 9.1'!AR97</f>
        <v>158933.68776</v>
      </c>
      <c r="AS44" s="17">
        <f>+'[1]Posting 9.1'!AS97</f>
        <v>0</v>
      </c>
      <c r="AT44" s="17">
        <f>+'[1]Posting 9.1'!AT97</f>
        <v>15017.208470000001</v>
      </c>
      <c r="AU44" s="17">
        <f>+'[1]Posting 9.1'!AU97</f>
        <v>27747.843720000001</v>
      </c>
      <c r="AV44" s="17">
        <f>+'[1]Posting 9.1'!AV97</f>
        <v>17575.82</v>
      </c>
      <c r="AW44" s="17">
        <f>+'[1]Posting 9.1'!AW97</f>
        <v>0</v>
      </c>
      <c r="AX44" s="17">
        <f>+'[1]Posting 9.1'!AX97</f>
        <v>1305547.3242599999</v>
      </c>
      <c r="AY44" s="17">
        <f>+'[1]Posting 9.1'!AY97</f>
        <v>160141.10640000002</v>
      </c>
      <c r="AZ44" s="17">
        <f>+'[1]Posting 9.1'!AZ97</f>
        <v>164.23500000000001</v>
      </c>
      <c r="BA44" s="17">
        <f>+'[1]Posting 9.1'!BA97</f>
        <v>4.8449999999999998</v>
      </c>
      <c r="BB44" s="17">
        <f>+'[1]Posting 9.1'!BB97</f>
        <v>25217255.164969999</v>
      </c>
      <c r="BC44"/>
      <c r="BF44" s="33"/>
      <c r="BG44" s="33"/>
      <c r="BH44" s="33"/>
      <c r="BL44" s="33"/>
      <c r="BM44" s="33"/>
    </row>
    <row r="45" spans="1:71">
      <c r="A45" s="13"/>
      <c r="B45" s="16" t="s">
        <v>46</v>
      </c>
      <c r="C45" s="17">
        <f>+'[1]Posting 9.1'!C100</f>
        <v>0</v>
      </c>
      <c r="D45" s="17">
        <f>+'[1]Posting 9.1'!D100</f>
        <v>8479</v>
      </c>
      <c r="E45" s="17">
        <f>+'[1]Posting 9.1'!E100</f>
        <v>503698.46385</v>
      </c>
      <c r="F45" s="17">
        <f>+'[1]Posting 9.1'!F100</f>
        <v>5582.2563099999998</v>
      </c>
      <c r="G45" s="17">
        <f>+'[1]Posting 9.1'!G100</f>
        <v>0</v>
      </c>
      <c r="H45" s="17">
        <f>+'[1]Posting 9.1'!H100</f>
        <v>0</v>
      </c>
      <c r="I45" s="17">
        <f>+'[1]Posting 9.1'!I100</f>
        <v>620.24696999999992</v>
      </c>
      <c r="J45" s="17">
        <f>+'[1]Posting 9.1'!J100</f>
        <v>644.35457999999994</v>
      </c>
      <c r="K45" s="17">
        <f>+'[1]Posting 9.1'!K100</f>
        <v>3075.2058500000003</v>
      </c>
      <c r="L45" s="17">
        <f>+'[1]Posting 9.1'!L100</f>
        <v>0</v>
      </c>
      <c r="M45" s="17">
        <f>+'[1]Posting 9.1'!M100</f>
        <v>0</v>
      </c>
      <c r="N45" s="17">
        <f>+'[1]Posting 9.1'!N100</f>
        <v>0</v>
      </c>
      <c r="O45" s="17">
        <f>+'[1]Posting 9.1'!O100</f>
        <v>89.2</v>
      </c>
      <c r="P45" s="17">
        <f>+'[1]Posting 9.1'!P100</f>
        <v>64493.325949999999</v>
      </c>
      <c r="Q45" s="17">
        <f>+'[1]Posting 9.1'!Q100</f>
        <v>24786.03</v>
      </c>
      <c r="R45" s="17">
        <f>+'[1]Posting 9.1'!R100</f>
        <v>0</v>
      </c>
      <c r="S45" s="17">
        <f>+'[1]Posting 9.1'!S100</f>
        <v>6984.9753099999998</v>
      </c>
      <c r="T45" s="17">
        <f>+'[1]Posting 9.1'!T100</f>
        <v>0</v>
      </c>
      <c r="U45" s="17">
        <f>+'[1]Posting 9.1'!U100</f>
        <v>21880.659620000002</v>
      </c>
      <c r="V45" s="17">
        <f>+'[1]Posting 9.1'!V100</f>
        <v>8104.4704699999993</v>
      </c>
      <c r="W45" s="17">
        <f>+'[1]Posting 9.1'!W100</f>
        <v>0</v>
      </c>
      <c r="X45" s="17">
        <f>+'[1]Posting 9.1'!X100</f>
        <v>0</v>
      </c>
      <c r="Y45" s="17">
        <f>+'[1]Posting 9.1'!Y100</f>
        <v>3679.4010899999998</v>
      </c>
      <c r="Z45" s="17">
        <f>+'[1]Posting 9.1'!Z100</f>
        <v>348921.45524000004</v>
      </c>
      <c r="AA45" s="17">
        <f>+'[1]Posting 9.1'!AA100</f>
        <v>89837.917069999996</v>
      </c>
      <c r="AB45" s="17">
        <f>+'[1]Posting 9.1'!AB100</f>
        <v>25379.053329999999</v>
      </c>
      <c r="AC45" s="17">
        <f>+'[1]Posting 9.1'!AC100</f>
        <v>0</v>
      </c>
      <c r="AD45" s="17">
        <f>+'[1]Posting 9.1'!AD100</f>
        <v>1120.3641299999999</v>
      </c>
      <c r="AE45" s="17">
        <f>+'[1]Posting 9.1'!AE100</f>
        <v>3553.0154300000004</v>
      </c>
      <c r="AF45" s="17">
        <f>+'[1]Posting 9.1'!AF100</f>
        <v>192247.43057</v>
      </c>
      <c r="AG45" s="17">
        <f>+'[1]Posting 9.1'!AG100</f>
        <v>0</v>
      </c>
      <c r="AH45" s="17">
        <f>+'[1]Posting 9.1'!AH100</f>
        <v>124.30421000000001</v>
      </c>
      <c r="AI45" s="17">
        <f>+'[1]Posting 9.1'!AI100</f>
        <v>6.1855799999999999</v>
      </c>
      <c r="AJ45" s="17">
        <f>+'[1]Posting 9.1'!AJ100</f>
        <v>3139.15056</v>
      </c>
      <c r="AK45" s="17">
        <f>+'[1]Posting 9.1'!AK100</f>
        <v>0</v>
      </c>
      <c r="AL45" s="17">
        <f>+'[1]Posting 9.1'!AL100</f>
        <v>0</v>
      </c>
      <c r="AM45" s="17">
        <f>+'[1]Posting 9.1'!AM100</f>
        <v>39929.759760000001</v>
      </c>
      <c r="AN45" s="17">
        <f>+'[1]Posting 9.1'!AN100</f>
        <v>27</v>
      </c>
      <c r="AO45" s="17">
        <f>+'[1]Posting 9.1'!AO100</f>
        <v>42547.6</v>
      </c>
      <c r="AP45" s="17">
        <f>+'[1]Posting 9.1'!AP100</f>
        <v>4654.9072400000005</v>
      </c>
      <c r="AQ45" s="17">
        <f>+'[1]Posting 9.1'!AQ100</f>
        <v>12517</v>
      </c>
      <c r="AR45" s="17">
        <f>+'[1]Posting 9.1'!AR100</f>
        <v>27804.16244</v>
      </c>
      <c r="AS45" s="17">
        <f>+'[1]Posting 9.1'!AS100</f>
        <v>0</v>
      </c>
      <c r="AT45" s="17">
        <f>+'[1]Posting 9.1'!AT100</f>
        <v>0</v>
      </c>
      <c r="AU45" s="17">
        <f>+'[1]Posting 9.1'!AU100</f>
        <v>97.930429999999987</v>
      </c>
      <c r="AV45" s="17">
        <f>+'[1]Posting 9.1'!AV100</f>
        <v>0</v>
      </c>
      <c r="AW45" s="17">
        <f>+'[1]Posting 9.1'!AW100</f>
        <v>0</v>
      </c>
      <c r="AX45" s="17">
        <f>+'[1]Posting 9.1'!AX100</f>
        <v>172999.96904</v>
      </c>
      <c r="AY45" s="17">
        <f>+'[1]Posting 9.1'!AY100</f>
        <v>0</v>
      </c>
      <c r="AZ45" s="17">
        <f>+'[1]Posting 9.1'!AZ100</f>
        <v>0</v>
      </c>
      <c r="BA45" s="17">
        <f>+'[1]Posting 9.1'!BA100</f>
        <v>0</v>
      </c>
      <c r="BB45" s="17">
        <f>+'[1]Posting 9.1'!BB100</f>
        <v>1617024.7950300002</v>
      </c>
      <c r="BC45"/>
      <c r="BF45" s="33"/>
      <c r="BG45" s="33"/>
      <c r="BH45" s="33"/>
      <c r="BL45" s="33"/>
      <c r="BM45" s="33"/>
    </row>
    <row r="46" spans="1:71">
      <c r="A46" s="13"/>
      <c r="B46" s="16" t="s">
        <v>47</v>
      </c>
      <c r="C46" s="17">
        <f>+'[1]Posting 9.1'!C101</f>
        <v>0</v>
      </c>
      <c r="D46" s="17">
        <f>+'[1]Posting 9.1'!D101</f>
        <v>502</v>
      </c>
      <c r="E46" s="17">
        <f>+'[1]Posting 9.1'!E101</f>
        <v>14734.395769999999</v>
      </c>
      <c r="F46" s="17">
        <f>+'[1]Posting 9.1'!F101</f>
        <v>0</v>
      </c>
      <c r="G46" s="17">
        <f>+'[1]Posting 9.1'!G101</f>
        <v>0</v>
      </c>
      <c r="H46" s="17">
        <f>+'[1]Posting 9.1'!H101</f>
        <v>0</v>
      </c>
      <c r="I46" s="17">
        <f>+'[1]Posting 9.1'!I101</f>
        <v>0</v>
      </c>
      <c r="J46" s="17">
        <f>+'[1]Posting 9.1'!J101</f>
        <v>16272.10548</v>
      </c>
      <c r="K46" s="17">
        <f>+'[1]Posting 9.1'!K101</f>
        <v>150089.62224000003</v>
      </c>
      <c r="L46" s="17">
        <f>+'[1]Posting 9.1'!L101</f>
        <v>0</v>
      </c>
      <c r="M46" s="17">
        <f>+'[1]Posting 9.1'!M101</f>
        <v>0</v>
      </c>
      <c r="N46" s="17">
        <f>+'[1]Posting 9.1'!N101</f>
        <v>0</v>
      </c>
      <c r="O46" s="17">
        <f>+'[1]Posting 9.1'!O101</f>
        <v>12</v>
      </c>
      <c r="P46" s="17">
        <f>+'[1]Posting 9.1'!P101</f>
        <v>33.610910000000004</v>
      </c>
      <c r="Q46" s="17">
        <f>+'[1]Posting 9.1'!Q101</f>
        <v>527.38</v>
      </c>
      <c r="R46" s="17">
        <f>+'[1]Posting 9.1'!R101</f>
        <v>0</v>
      </c>
      <c r="S46" s="17">
        <f>+'[1]Posting 9.1'!S101</f>
        <v>586.39188999999999</v>
      </c>
      <c r="T46" s="17">
        <f>+'[1]Posting 9.1'!T101</f>
        <v>0</v>
      </c>
      <c r="U46" s="17">
        <f>+'[1]Posting 9.1'!U101</f>
        <v>95.450289999999995</v>
      </c>
      <c r="V46" s="17">
        <f>+'[1]Posting 9.1'!V101</f>
        <v>325.80687</v>
      </c>
      <c r="W46" s="17">
        <f>+'[1]Posting 9.1'!W101</f>
        <v>0</v>
      </c>
      <c r="X46" s="17">
        <f>+'[1]Posting 9.1'!X101</f>
        <v>0</v>
      </c>
      <c r="Y46" s="17">
        <f>+'[1]Posting 9.1'!Y101</f>
        <v>51104.4516</v>
      </c>
      <c r="Z46" s="17">
        <f>+'[1]Posting 9.1'!Z101</f>
        <v>303450.86740999995</v>
      </c>
      <c r="AA46" s="17">
        <f>+'[1]Posting 9.1'!AA101</f>
        <v>3363.78559</v>
      </c>
      <c r="AB46" s="17">
        <f>+'[1]Posting 9.1'!AB101</f>
        <v>1054.3794700000001</v>
      </c>
      <c r="AC46" s="17">
        <f>+'[1]Posting 9.1'!AC101</f>
        <v>35696.42757</v>
      </c>
      <c r="AD46" s="17">
        <f>+'[1]Posting 9.1'!AD101</f>
        <v>89.328450000000004</v>
      </c>
      <c r="AE46" s="17">
        <f>+'[1]Posting 9.1'!AE101</f>
        <v>3.5</v>
      </c>
      <c r="AF46" s="17">
        <f>+'[1]Posting 9.1'!AF101</f>
        <v>51910.608039999999</v>
      </c>
      <c r="AG46" s="17">
        <f>+'[1]Posting 9.1'!AG101</f>
        <v>0</v>
      </c>
      <c r="AH46" s="17">
        <f>+'[1]Posting 9.1'!AH101</f>
        <v>0</v>
      </c>
      <c r="AI46" s="17">
        <f>+'[1]Posting 9.1'!AI101</f>
        <v>0</v>
      </c>
      <c r="AJ46" s="17">
        <f>+'[1]Posting 9.1'!AJ101</f>
        <v>0</v>
      </c>
      <c r="AK46" s="17">
        <f>+'[1]Posting 9.1'!AK101</f>
        <v>0</v>
      </c>
      <c r="AL46" s="17">
        <f>+'[1]Posting 9.1'!AL101</f>
        <v>0</v>
      </c>
      <c r="AM46" s="17">
        <f>+'[1]Posting 9.1'!AM101</f>
        <v>3226.80879</v>
      </c>
      <c r="AN46" s="17">
        <f>+'[1]Posting 9.1'!AN101</f>
        <v>179.95487</v>
      </c>
      <c r="AO46" s="17">
        <f>+'[1]Posting 9.1'!AO101</f>
        <v>4726.71</v>
      </c>
      <c r="AP46" s="17">
        <f>+'[1]Posting 9.1'!AP101</f>
        <v>1746.8708499999998</v>
      </c>
      <c r="AQ46" s="17">
        <f>+'[1]Posting 9.1'!AQ101</f>
        <v>3903</v>
      </c>
      <c r="AR46" s="17">
        <f>+'[1]Posting 9.1'!AR101</f>
        <v>47.942749999999997</v>
      </c>
      <c r="AS46" s="17">
        <f>+'[1]Posting 9.1'!AS101</f>
        <v>0</v>
      </c>
      <c r="AT46" s="17">
        <f>+'[1]Posting 9.1'!AT101</f>
        <v>0</v>
      </c>
      <c r="AU46" s="17">
        <f>+'[1]Posting 9.1'!AU101</f>
        <v>713.31052</v>
      </c>
      <c r="AV46" s="17">
        <f>+'[1]Posting 9.1'!AV101</f>
        <v>0</v>
      </c>
      <c r="AW46" s="17">
        <f>+'[1]Posting 9.1'!AW101</f>
        <v>0</v>
      </c>
      <c r="AX46" s="17">
        <f>+'[1]Posting 9.1'!AX101</f>
        <v>1180.66382</v>
      </c>
      <c r="AY46" s="17">
        <f>+'[1]Posting 9.1'!AY101</f>
        <v>0</v>
      </c>
      <c r="AZ46" s="17">
        <f>+'[1]Posting 9.1'!AZ101</f>
        <v>0</v>
      </c>
      <c r="BA46" s="17">
        <f>+'[1]Posting 9.1'!BA101</f>
        <v>0</v>
      </c>
      <c r="BB46" s="17">
        <f>+'[1]Posting 9.1'!BB101</f>
        <v>645577.37318000011</v>
      </c>
      <c r="BC46"/>
      <c r="BF46" s="33"/>
      <c r="BG46" s="33"/>
      <c r="BH46" s="33"/>
      <c r="BL46" s="33"/>
      <c r="BM46" s="33"/>
    </row>
    <row r="47" spans="1:71">
      <c r="A47" s="13"/>
      <c r="B47" s="16" t="s">
        <v>48</v>
      </c>
      <c r="C47" s="17">
        <f>+'[1]Posting 9.1'!C102</f>
        <v>0</v>
      </c>
      <c r="D47" s="17">
        <f>+'[1]Posting 9.1'!D102</f>
        <v>0</v>
      </c>
      <c r="E47" s="17">
        <f>+'[1]Posting 9.1'!E102</f>
        <v>0</v>
      </c>
      <c r="F47" s="17">
        <f>+'[1]Posting 9.1'!F102</f>
        <v>0</v>
      </c>
      <c r="G47" s="17">
        <f>+'[1]Posting 9.1'!G102</f>
        <v>0</v>
      </c>
      <c r="H47" s="17">
        <f>+'[1]Posting 9.1'!H102</f>
        <v>0</v>
      </c>
      <c r="I47" s="17">
        <f>+'[1]Posting 9.1'!I102</f>
        <v>0</v>
      </c>
      <c r="J47" s="17">
        <f>+'[1]Posting 9.1'!J102</f>
        <v>9.2434599999999989</v>
      </c>
      <c r="K47" s="17">
        <f>+'[1]Posting 9.1'!K102</f>
        <v>0</v>
      </c>
      <c r="L47" s="17">
        <f>+'[1]Posting 9.1'!L102</f>
        <v>0</v>
      </c>
      <c r="M47" s="17">
        <f>+'[1]Posting 9.1'!M102</f>
        <v>0</v>
      </c>
      <c r="N47" s="17">
        <f>+'[1]Posting 9.1'!N102</f>
        <v>0</v>
      </c>
      <c r="O47" s="17">
        <f>+'[1]Posting 9.1'!O102</f>
        <v>0</v>
      </c>
      <c r="P47" s="17">
        <f>+'[1]Posting 9.1'!P102</f>
        <v>0</v>
      </c>
      <c r="Q47" s="17">
        <f>+'[1]Posting 9.1'!Q102</f>
        <v>163.16999999999999</v>
      </c>
      <c r="R47" s="17">
        <f>+'[1]Posting 9.1'!R102</f>
        <v>0</v>
      </c>
      <c r="S47" s="17">
        <f>+'[1]Posting 9.1'!S102</f>
        <v>976.37621000000001</v>
      </c>
      <c r="T47" s="17">
        <f>+'[1]Posting 9.1'!T102</f>
        <v>0</v>
      </c>
      <c r="U47" s="17">
        <f>+'[1]Posting 9.1'!U102</f>
        <v>11.66652</v>
      </c>
      <c r="V47" s="17">
        <f>+'[1]Posting 9.1'!V102</f>
        <v>0</v>
      </c>
      <c r="W47" s="17">
        <f>+'[1]Posting 9.1'!W102</f>
        <v>0</v>
      </c>
      <c r="X47" s="17">
        <f>+'[1]Posting 9.1'!X102</f>
        <v>0</v>
      </c>
      <c r="Y47" s="17">
        <f>+'[1]Posting 9.1'!Y102</f>
        <v>280.15445</v>
      </c>
      <c r="Z47" s="17">
        <f>+'[1]Posting 9.1'!Z102</f>
        <v>3771.8627699999997</v>
      </c>
      <c r="AA47" s="17">
        <f>+'[1]Posting 9.1'!AA102</f>
        <v>151.66929999999999</v>
      </c>
      <c r="AB47" s="17">
        <f>+'[1]Posting 9.1'!AB102</f>
        <v>17.027080000000002</v>
      </c>
      <c r="AC47" s="17">
        <f>+'[1]Posting 9.1'!AC102</f>
        <v>1928.40265</v>
      </c>
      <c r="AD47" s="17">
        <f>+'[1]Posting 9.1'!AD102</f>
        <v>0</v>
      </c>
      <c r="AE47" s="17">
        <f>+'[1]Posting 9.1'!AE102</f>
        <v>214.18482999999998</v>
      </c>
      <c r="AF47" s="17">
        <f>+'[1]Posting 9.1'!AF102</f>
        <v>5504.5345099999995</v>
      </c>
      <c r="AG47" s="17">
        <f>+'[1]Posting 9.1'!AG102</f>
        <v>0</v>
      </c>
      <c r="AH47" s="17">
        <f>+'[1]Posting 9.1'!AH102</f>
        <v>0</v>
      </c>
      <c r="AI47" s="17">
        <f>+'[1]Posting 9.1'!AI102</f>
        <v>10.88611</v>
      </c>
      <c r="AJ47" s="17">
        <f>+'[1]Posting 9.1'!AJ102</f>
        <v>1061.61789</v>
      </c>
      <c r="AK47" s="17">
        <f>+'[1]Posting 9.1'!AK102</f>
        <v>0</v>
      </c>
      <c r="AL47" s="17">
        <f>+'[1]Posting 9.1'!AL102</f>
        <v>0</v>
      </c>
      <c r="AM47" s="17">
        <f>+'[1]Posting 9.1'!AM102</f>
        <v>269.72402</v>
      </c>
      <c r="AN47" s="17">
        <f>+'[1]Posting 9.1'!AN102</f>
        <v>0</v>
      </c>
      <c r="AO47" s="17">
        <f>+'[1]Posting 9.1'!AO102</f>
        <v>288.85000000000002</v>
      </c>
      <c r="AP47" s="17">
        <f>+'[1]Posting 9.1'!AP102</f>
        <v>0</v>
      </c>
      <c r="AQ47" s="17">
        <f>+'[1]Posting 9.1'!AQ102</f>
        <v>0</v>
      </c>
      <c r="AR47" s="17">
        <f>+'[1]Posting 9.1'!AR102</f>
        <v>78.572039999999987</v>
      </c>
      <c r="AS47" s="17">
        <f>+'[1]Posting 9.1'!AS102</f>
        <v>0</v>
      </c>
      <c r="AT47" s="17">
        <f>+'[1]Posting 9.1'!AT102</f>
        <v>0</v>
      </c>
      <c r="AU47" s="17">
        <f>+'[1]Posting 9.1'!AU102</f>
        <v>1.3129999999999997</v>
      </c>
      <c r="AV47" s="17">
        <f>+'[1]Posting 9.1'!AV102</f>
        <v>0</v>
      </c>
      <c r="AW47" s="17">
        <f>+'[1]Posting 9.1'!AW102</f>
        <v>0</v>
      </c>
      <c r="AX47" s="17">
        <f>+'[1]Posting 9.1'!AX102</f>
        <v>5246.6770699999997</v>
      </c>
      <c r="AY47" s="17">
        <f>+'[1]Posting 9.1'!AY102</f>
        <v>0</v>
      </c>
      <c r="AZ47" s="17">
        <f>+'[1]Posting 9.1'!AZ102</f>
        <v>0</v>
      </c>
      <c r="BA47" s="17">
        <f>+'[1]Posting 9.1'!BA102</f>
        <v>0</v>
      </c>
      <c r="BB47" s="17">
        <f>+'[1]Posting 9.1'!BB102</f>
        <v>19985.931909999999</v>
      </c>
      <c r="BC47"/>
      <c r="BF47" s="33"/>
      <c r="BG47" s="33"/>
      <c r="BH47" s="33"/>
      <c r="BL47" s="33"/>
      <c r="BM47" s="33"/>
    </row>
    <row r="48" spans="1:71" s="11" customFormat="1">
      <c r="A48" s="13">
        <v>3</v>
      </c>
      <c r="B48" s="16" t="s">
        <v>49</v>
      </c>
      <c r="C48" s="15">
        <f>+'[1]Posting 9.1'!C103</f>
        <v>835197.72</v>
      </c>
      <c r="D48" s="15">
        <f>+'[1]Posting 9.1'!D103</f>
        <v>957212</v>
      </c>
      <c r="E48" s="15">
        <f>+'[1]Posting 9.1'!E103</f>
        <v>0</v>
      </c>
      <c r="F48" s="15">
        <f>+'[1]Posting 9.1'!F103</f>
        <v>488701.11004000006</v>
      </c>
      <c r="G48" s="15">
        <f>+'[1]Posting 9.1'!G103</f>
        <v>646285.34314000001</v>
      </c>
      <c r="H48" s="15">
        <f>+'[1]Posting 9.1'!H103</f>
        <v>464333.21529999992</v>
      </c>
      <c r="I48" s="15">
        <f>+'[1]Posting 9.1'!I103</f>
        <v>13190.329819999999</v>
      </c>
      <c r="J48" s="15">
        <f>+'[1]Posting 9.1'!J103</f>
        <v>658049.17154999997</v>
      </c>
      <c r="K48" s="15">
        <f>+'[1]Posting 9.1'!K103</f>
        <v>0</v>
      </c>
      <c r="L48" s="15">
        <f>+'[1]Posting 9.1'!L103</f>
        <v>297207.49873399996</v>
      </c>
      <c r="M48" s="15">
        <f>+'[1]Posting 9.1'!M103</f>
        <v>120003.20423999999</v>
      </c>
      <c r="N48" s="15">
        <f>+'[1]Posting 9.1'!N103</f>
        <v>305970.05559</v>
      </c>
      <c r="O48" s="15">
        <f>+'[1]Posting 9.1'!O103</f>
        <v>596398.39435999969</v>
      </c>
      <c r="P48" s="15">
        <f>+'[1]Posting 9.1'!P103</f>
        <v>0</v>
      </c>
      <c r="Q48" s="15">
        <f>+'[1]Posting 9.1'!Q103</f>
        <v>393700.45</v>
      </c>
      <c r="R48" s="15">
        <f>+'[1]Posting 9.1'!R103</f>
        <v>521780.37903000007</v>
      </c>
      <c r="S48" s="15">
        <f>+'[1]Posting 9.1'!S103</f>
        <v>1525851.7738399999</v>
      </c>
      <c r="T48" s="15">
        <f>+'[1]Posting 9.1'!T103</f>
        <v>399042.90114000003</v>
      </c>
      <c r="U48" s="15">
        <f>+'[1]Posting 9.1'!U103</f>
        <v>0</v>
      </c>
      <c r="V48" s="15">
        <f>+'[1]Posting 9.1'!V103</f>
        <v>974226.05718999996</v>
      </c>
      <c r="W48" s="15">
        <f>+'[1]Posting 9.1'!W103</f>
        <v>280747.17464999994</v>
      </c>
      <c r="X48" s="15">
        <f>+'[1]Posting 9.1'!X103</f>
        <v>871512</v>
      </c>
      <c r="Y48" s="15">
        <f>+'[1]Posting 9.1'!Y103</f>
        <v>800.09653000000003</v>
      </c>
      <c r="Z48" s="15">
        <f>+'[1]Posting 9.1'!Z103</f>
        <v>0</v>
      </c>
      <c r="AA48" s="15">
        <f>+'[1]Posting 9.1'!AA103</f>
        <v>111061.93598000001</v>
      </c>
      <c r="AB48" s="15">
        <f>+'[1]Posting 9.1'!AB103</f>
        <v>2683.0305199999998</v>
      </c>
      <c r="AC48" s="15">
        <f>+'[1]Posting 9.1'!AC103</f>
        <v>93341.782459999988</v>
      </c>
      <c r="AD48" s="15">
        <f>+'[1]Posting 9.1'!AD103</f>
        <v>103331.61434000001</v>
      </c>
      <c r="AE48" s="15">
        <f>+'[1]Posting 9.1'!AE103</f>
        <v>37733.22075</v>
      </c>
      <c r="AF48" s="15">
        <f>+'[1]Posting 9.1'!AF103</f>
        <v>0</v>
      </c>
      <c r="AG48" s="15">
        <f>+'[1]Posting 9.1'!AG103</f>
        <v>705790.57372999983</v>
      </c>
      <c r="AH48" s="15">
        <f>+'[1]Posting 9.1'!AH103</f>
        <v>27665.94643</v>
      </c>
      <c r="AI48" s="15">
        <f>+'[1]Posting 9.1'!AI103</f>
        <v>84546.977440000002</v>
      </c>
      <c r="AJ48" s="15">
        <f>+'[1]Posting 9.1'!AJ103</f>
        <v>26843.704959999999</v>
      </c>
      <c r="AK48" s="15">
        <f>+'[1]Posting 9.1'!AK103</f>
        <v>246550.86971000003</v>
      </c>
      <c r="AL48" s="15">
        <f>+'[1]Posting 9.1'!AL103</f>
        <v>364944.06342999992</v>
      </c>
      <c r="AM48" s="15">
        <f>+'[1]Posting 9.1'!AM103</f>
        <v>0</v>
      </c>
      <c r="AN48" s="15">
        <f>+'[1]Posting 9.1'!AN103</f>
        <v>72963.407439999995</v>
      </c>
      <c r="AO48" s="15">
        <f>+'[1]Posting 9.1'!AO103</f>
        <v>0</v>
      </c>
      <c r="AP48" s="15">
        <f>+'[1]Posting 9.1'!AP103</f>
        <v>194823.50942999998</v>
      </c>
      <c r="AQ48" s="15">
        <f>+'[1]Posting 9.1'!AQ103</f>
        <v>0</v>
      </c>
      <c r="AR48" s="15">
        <f>+'[1]Posting 9.1'!AR103</f>
        <v>0</v>
      </c>
      <c r="AS48" s="15">
        <f>+'[1]Posting 9.1'!AS103</f>
        <v>287779.12988000002</v>
      </c>
      <c r="AT48" s="15">
        <f>+'[1]Posting 9.1'!AT103</f>
        <v>870524.97175999999</v>
      </c>
      <c r="AU48" s="15">
        <f>+'[1]Posting 9.1'!AU103</f>
        <v>24468.601780000001</v>
      </c>
      <c r="AV48" s="15">
        <f>+'[1]Posting 9.1'!AV103</f>
        <v>218568.08</v>
      </c>
      <c r="AW48" s="15">
        <f>+'[1]Posting 9.1'!AW103</f>
        <v>661582.89209000021</v>
      </c>
      <c r="AX48" s="15">
        <f>+'[1]Posting 9.1'!AX103</f>
        <v>0</v>
      </c>
      <c r="AY48" s="15">
        <f>+'[1]Posting 9.1'!AY103</f>
        <v>214.35848999999999</v>
      </c>
      <c r="AZ48" s="15">
        <f>+'[1]Posting 9.1'!AZ103</f>
        <v>203030.92289000005</v>
      </c>
      <c r="BA48" s="15">
        <f>+'[1]Posting 9.1'!BA103</f>
        <v>25021.632189999997</v>
      </c>
      <c r="BB48" s="15">
        <f>+'[1]Posting 9.1'!BB103</f>
        <v>14713680.100853996</v>
      </c>
      <c r="BC48"/>
      <c r="BD48" s="42"/>
      <c r="BE48" s="31"/>
      <c r="BF48" s="33"/>
      <c r="BG48" s="33"/>
      <c r="BH48" s="33"/>
      <c r="BI48" s="43"/>
      <c r="BJ48" s="43"/>
      <c r="BK48" s="43"/>
      <c r="BL48" s="33"/>
      <c r="BM48" s="33"/>
      <c r="BN48" s="43"/>
      <c r="BO48" s="43"/>
      <c r="BP48" s="43"/>
      <c r="BQ48" s="43"/>
      <c r="BR48" s="43"/>
      <c r="BS48" s="43"/>
    </row>
    <row r="49" spans="1:65">
      <c r="A49" s="13">
        <v>4</v>
      </c>
      <c r="B49" s="20" t="s">
        <v>50</v>
      </c>
      <c r="C49" s="15">
        <f>SUM(C50:C53)</f>
        <v>350000</v>
      </c>
      <c r="D49" s="15">
        <f t="shared" ref="D49:BB49" si="7">SUM(D50:D53)</f>
        <v>0</v>
      </c>
      <c r="E49" s="15">
        <f t="shared" si="7"/>
        <v>831282.6</v>
      </c>
      <c r="F49" s="15">
        <f t="shared" si="7"/>
        <v>58343.4</v>
      </c>
      <c r="G49" s="15">
        <f t="shared" si="7"/>
        <v>0</v>
      </c>
      <c r="H49" s="15">
        <f t="shared" si="7"/>
        <v>0</v>
      </c>
      <c r="I49" s="15">
        <f t="shared" si="7"/>
        <v>0</v>
      </c>
      <c r="J49" s="15">
        <f t="shared" si="7"/>
        <v>0</v>
      </c>
      <c r="K49" s="15">
        <f t="shared" si="7"/>
        <v>0</v>
      </c>
      <c r="L49" s="15">
        <f t="shared" si="7"/>
        <v>0</v>
      </c>
      <c r="M49" s="15">
        <f t="shared" si="7"/>
        <v>0</v>
      </c>
      <c r="N49" s="15">
        <f t="shared" si="7"/>
        <v>0</v>
      </c>
      <c r="O49" s="15">
        <f t="shared" si="7"/>
        <v>0</v>
      </c>
      <c r="P49" s="15">
        <f t="shared" si="7"/>
        <v>0</v>
      </c>
      <c r="Q49" s="15">
        <f t="shared" si="7"/>
        <v>0</v>
      </c>
      <c r="R49" s="15">
        <f t="shared" si="7"/>
        <v>0</v>
      </c>
      <c r="S49" s="15">
        <f t="shared" si="7"/>
        <v>0</v>
      </c>
      <c r="T49" s="15">
        <f t="shared" si="7"/>
        <v>0</v>
      </c>
      <c r="U49" s="15">
        <f t="shared" si="7"/>
        <v>26000</v>
      </c>
      <c r="V49" s="15">
        <f t="shared" si="7"/>
        <v>0</v>
      </c>
      <c r="W49" s="15">
        <f t="shared" si="7"/>
        <v>0</v>
      </c>
      <c r="X49" s="15">
        <f t="shared" si="7"/>
        <v>0</v>
      </c>
      <c r="Y49" s="15">
        <f t="shared" si="7"/>
        <v>0</v>
      </c>
      <c r="Z49" s="15">
        <f t="shared" si="7"/>
        <v>0</v>
      </c>
      <c r="AA49" s="15">
        <f t="shared" si="7"/>
        <v>0</v>
      </c>
      <c r="AB49" s="15">
        <f t="shared" si="7"/>
        <v>0</v>
      </c>
      <c r="AC49" s="15">
        <f t="shared" si="7"/>
        <v>0</v>
      </c>
      <c r="AD49" s="15">
        <f t="shared" si="7"/>
        <v>0</v>
      </c>
      <c r="AE49" s="15">
        <f t="shared" si="7"/>
        <v>0</v>
      </c>
      <c r="AF49" s="15">
        <f t="shared" si="7"/>
        <v>0</v>
      </c>
      <c r="AG49" s="15">
        <f t="shared" si="7"/>
        <v>0</v>
      </c>
      <c r="AH49" s="15">
        <f t="shared" si="7"/>
        <v>0</v>
      </c>
      <c r="AI49" s="15">
        <f t="shared" si="7"/>
        <v>0</v>
      </c>
      <c r="AJ49" s="15">
        <f t="shared" si="7"/>
        <v>0</v>
      </c>
      <c r="AK49" s="15">
        <f t="shared" si="7"/>
        <v>0</v>
      </c>
      <c r="AL49" s="15">
        <f t="shared" si="7"/>
        <v>0</v>
      </c>
      <c r="AM49" s="15">
        <f t="shared" si="7"/>
        <v>0</v>
      </c>
      <c r="AN49" s="15">
        <f t="shared" si="7"/>
        <v>0</v>
      </c>
      <c r="AO49" s="15">
        <f t="shared" si="7"/>
        <v>0</v>
      </c>
      <c r="AP49" s="15">
        <f t="shared" si="7"/>
        <v>0</v>
      </c>
      <c r="AQ49" s="15">
        <f t="shared" si="7"/>
        <v>0</v>
      </c>
      <c r="AR49" s="15">
        <f t="shared" si="7"/>
        <v>0</v>
      </c>
      <c r="AS49" s="15">
        <f t="shared" si="7"/>
        <v>0</v>
      </c>
      <c r="AT49" s="15">
        <f t="shared" si="7"/>
        <v>0</v>
      </c>
      <c r="AU49" s="15">
        <f t="shared" si="7"/>
        <v>0</v>
      </c>
      <c r="AV49" s="15">
        <f t="shared" si="7"/>
        <v>0</v>
      </c>
      <c r="AW49" s="15">
        <f t="shared" si="7"/>
        <v>0</v>
      </c>
      <c r="AX49" s="15">
        <f t="shared" si="7"/>
        <v>0</v>
      </c>
      <c r="AY49" s="15">
        <f t="shared" si="7"/>
        <v>0</v>
      </c>
      <c r="AZ49" s="15">
        <f t="shared" si="7"/>
        <v>0</v>
      </c>
      <c r="BA49" s="15">
        <f t="shared" si="7"/>
        <v>0</v>
      </c>
      <c r="BB49" s="15">
        <f t="shared" si="7"/>
        <v>1265626</v>
      </c>
      <c r="BC49"/>
      <c r="BF49" s="33"/>
      <c r="BG49" s="33"/>
      <c r="BH49" s="33"/>
      <c r="BL49" s="33"/>
      <c r="BM49" s="33"/>
    </row>
    <row r="50" spans="1:65">
      <c r="A50" s="13"/>
      <c r="B50" s="16" t="s">
        <v>51</v>
      </c>
      <c r="C50" s="17">
        <f>+'[1]Posting 9.1'!C109</f>
        <v>350000</v>
      </c>
      <c r="D50" s="17">
        <f>+'[1]Posting 9.1'!D109</f>
        <v>0</v>
      </c>
      <c r="E50" s="17">
        <f>+'[1]Posting 9.1'!E109</f>
        <v>831282.6</v>
      </c>
      <c r="F50" s="17">
        <f>+'[1]Posting 9.1'!F109</f>
        <v>58343.4</v>
      </c>
      <c r="G50" s="17">
        <f>+'[1]Posting 9.1'!G109</f>
        <v>0</v>
      </c>
      <c r="H50" s="17">
        <f>+'[1]Posting 9.1'!H109</f>
        <v>0</v>
      </c>
      <c r="I50" s="17">
        <f>+'[1]Posting 9.1'!I109</f>
        <v>0</v>
      </c>
      <c r="J50" s="17">
        <f>+'[1]Posting 9.1'!J109</f>
        <v>0</v>
      </c>
      <c r="K50" s="17">
        <f>+'[1]Posting 9.1'!K109</f>
        <v>0</v>
      </c>
      <c r="L50" s="17">
        <f>+'[1]Posting 9.1'!L109</f>
        <v>0</v>
      </c>
      <c r="M50" s="17">
        <f>+'[1]Posting 9.1'!M109</f>
        <v>0</v>
      </c>
      <c r="N50" s="17">
        <f>+'[1]Posting 9.1'!N109</f>
        <v>0</v>
      </c>
      <c r="O50" s="17">
        <f>+'[1]Posting 9.1'!O109</f>
        <v>0</v>
      </c>
      <c r="P50" s="17">
        <f>+'[1]Posting 9.1'!P109</f>
        <v>0</v>
      </c>
      <c r="Q50" s="17">
        <f>+'[1]Posting 9.1'!Q109</f>
        <v>0</v>
      </c>
      <c r="R50" s="17">
        <f>+'[1]Posting 9.1'!R109</f>
        <v>0</v>
      </c>
      <c r="S50" s="17">
        <f>+'[1]Posting 9.1'!S109</f>
        <v>0</v>
      </c>
      <c r="T50" s="17">
        <f>+'[1]Posting 9.1'!T109</f>
        <v>0</v>
      </c>
      <c r="U50" s="17">
        <f>+'[1]Posting 9.1'!U109</f>
        <v>0</v>
      </c>
      <c r="V50" s="17">
        <f>+'[1]Posting 9.1'!V109</f>
        <v>0</v>
      </c>
      <c r="W50" s="17">
        <f>+'[1]Posting 9.1'!W109</f>
        <v>0</v>
      </c>
      <c r="X50" s="17">
        <f>+'[1]Posting 9.1'!X109</f>
        <v>0</v>
      </c>
      <c r="Y50" s="17">
        <f>+'[1]Posting 9.1'!Y109</f>
        <v>0</v>
      </c>
      <c r="Z50" s="17">
        <f>+'[1]Posting 9.1'!Z109</f>
        <v>0</v>
      </c>
      <c r="AA50" s="17">
        <f>+'[1]Posting 9.1'!AA109</f>
        <v>0</v>
      </c>
      <c r="AB50" s="17">
        <f>+'[1]Posting 9.1'!AB109</f>
        <v>0</v>
      </c>
      <c r="AC50" s="17">
        <f>+'[1]Posting 9.1'!AC109</f>
        <v>0</v>
      </c>
      <c r="AD50" s="17">
        <f>+'[1]Posting 9.1'!AD109</f>
        <v>0</v>
      </c>
      <c r="AE50" s="17">
        <f>+'[1]Posting 9.1'!AE109</f>
        <v>0</v>
      </c>
      <c r="AF50" s="17">
        <f>+'[1]Posting 9.1'!AF109</f>
        <v>0</v>
      </c>
      <c r="AG50" s="17">
        <f>+'[1]Posting 9.1'!AG109</f>
        <v>0</v>
      </c>
      <c r="AH50" s="17">
        <f>+'[1]Posting 9.1'!AH109</f>
        <v>0</v>
      </c>
      <c r="AI50" s="17">
        <f>+'[1]Posting 9.1'!AI109</f>
        <v>0</v>
      </c>
      <c r="AJ50" s="17">
        <f>+'[1]Posting 9.1'!AJ109</f>
        <v>0</v>
      </c>
      <c r="AK50" s="17">
        <f>+'[1]Posting 9.1'!AK109</f>
        <v>0</v>
      </c>
      <c r="AL50" s="17">
        <f>+'[1]Posting 9.1'!AL109</f>
        <v>0</v>
      </c>
      <c r="AM50" s="17">
        <f>+'[1]Posting 9.1'!AM109</f>
        <v>0</v>
      </c>
      <c r="AN50" s="17">
        <f>+'[1]Posting 9.1'!AN109</f>
        <v>0</v>
      </c>
      <c r="AO50" s="17">
        <f>+'[1]Posting 9.1'!AO109</f>
        <v>0</v>
      </c>
      <c r="AP50" s="17">
        <f>+'[1]Posting 9.1'!AP109</f>
        <v>0</v>
      </c>
      <c r="AQ50" s="17">
        <f>+'[1]Posting 9.1'!AQ109</f>
        <v>0</v>
      </c>
      <c r="AR50" s="17">
        <f>+'[1]Posting 9.1'!AR109</f>
        <v>0</v>
      </c>
      <c r="AS50" s="17">
        <f>+'[1]Posting 9.1'!AS109</f>
        <v>0</v>
      </c>
      <c r="AT50" s="17">
        <f>+'[1]Posting 9.1'!AT109</f>
        <v>0</v>
      </c>
      <c r="AU50" s="17">
        <f>+'[1]Posting 9.1'!AU109</f>
        <v>0</v>
      </c>
      <c r="AV50" s="17">
        <f>+'[1]Posting 9.1'!AV109</f>
        <v>0</v>
      </c>
      <c r="AW50" s="17">
        <f>+'[1]Posting 9.1'!AW109</f>
        <v>0</v>
      </c>
      <c r="AX50" s="17">
        <f>+'[1]Posting 9.1'!AX109</f>
        <v>0</v>
      </c>
      <c r="AY50" s="17">
        <f>+'[1]Posting 9.1'!AY109</f>
        <v>0</v>
      </c>
      <c r="AZ50" s="17">
        <f>+'[1]Posting 9.1'!AZ109</f>
        <v>0</v>
      </c>
      <c r="BA50" s="17">
        <f>+'[1]Posting 9.1'!BA109</f>
        <v>0</v>
      </c>
      <c r="BB50" s="17">
        <f>+'[1]Posting 9.1'!BB109</f>
        <v>1239626</v>
      </c>
      <c r="BC50"/>
      <c r="BF50" s="33"/>
      <c r="BG50" s="33"/>
      <c r="BH50" s="33"/>
      <c r="BL50" s="41"/>
      <c r="BM50" s="33"/>
    </row>
    <row r="51" spans="1:65">
      <c r="A51" s="13"/>
      <c r="B51" s="16" t="s">
        <v>52</v>
      </c>
      <c r="C51" s="17">
        <f>+'[1]Posting 9.1'!C114</f>
        <v>0</v>
      </c>
      <c r="D51" s="17">
        <f>+'[1]Posting 9.1'!D114</f>
        <v>0</v>
      </c>
      <c r="E51" s="17">
        <f>+'[1]Posting 9.1'!E114</f>
        <v>0</v>
      </c>
      <c r="F51" s="17">
        <f>+'[1]Posting 9.1'!F114</f>
        <v>0</v>
      </c>
      <c r="G51" s="17">
        <f>+'[1]Posting 9.1'!G114</f>
        <v>0</v>
      </c>
      <c r="H51" s="17">
        <f>+'[1]Posting 9.1'!H114</f>
        <v>0</v>
      </c>
      <c r="I51" s="17">
        <f>+'[1]Posting 9.1'!I114</f>
        <v>0</v>
      </c>
      <c r="J51" s="17">
        <f>+'[1]Posting 9.1'!J114</f>
        <v>0</v>
      </c>
      <c r="K51" s="17">
        <f>+'[1]Posting 9.1'!K114</f>
        <v>0</v>
      </c>
      <c r="L51" s="17">
        <f>+'[1]Posting 9.1'!L114</f>
        <v>0</v>
      </c>
      <c r="M51" s="17">
        <f>+'[1]Posting 9.1'!M114</f>
        <v>0</v>
      </c>
      <c r="N51" s="17">
        <f>+'[1]Posting 9.1'!N114</f>
        <v>0</v>
      </c>
      <c r="O51" s="17">
        <f>+'[1]Posting 9.1'!O114</f>
        <v>0</v>
      </c>
      <c r="P51" s="17">
        <f>+'[1]Posting 9.1'!P114</f>
        <v>0</v>
      </c>
      <c r="Q51" s="17">
        <f>+'[1]Posting 9.1'!Q114</f>
        <v>0</v>
      </c>
      <c r="R51" s="17">
        <f>+'[1]Posting 9.1'!R114</f>
        <v>0</v>
      </c>
      <c r="S51" s="17">
        <f>+'[1]Posting 9.1'!S114</f>
        <v>0</v>
      </c>
      <c r="T51" s="17">
        <f>+'[1]Posting 9.1'!T114</f>
        <v>0</v>
      </c>
      <c r="U51" s="17">
        <f>+'[1]Posting 9.1'!U114</f>
        <v>0</v>
      </c>
      <c r="V51" s="17">
        <f>+'[1]Posting 9.1'!V114</f>
        <v>0</v>
      </c>
      <c r="W51" s="17">
        <f>+'[1]Posting 9.1'!W114</f>
        <v>0</v>
      </c>
      <c r="X51" s="17">
        <f>+'[1]Posting 9.1'!X114</f>
        <v>0</v>
      </c>
      <c r="Y51" s="17">
        <f>+'[1]Posting 9.1'!Y114</f>
        <v>0</v>
      </c>
      <c r="Z51" s="17">
        <f>+'[1]Posting 9.1'!Z114</f>
        <v>0</v>
      </c>
      <c r="AA51" s="17">
        <f>+'[1]Posting 9.1'!AA114</f>
        <v>0</v>
      </c>
      <c r="AB51" s="17">
        <f>+'[1]Posting 9.1'!AB114</f>
        <v>0</v>
      </c>
      <c r="AC51" s="17">
        <f>+'[1]Posting 9.1'!AC114</f>
        <v>0</v>
      </c>
      <c r="AD51" s="17">
        <f>+'[1]Posting 9.1'!AD114</f>
        <v>0</v>
      </c>
      <c r="AE51" s="17">
        <f>+'[1]Posting 9.1'!AE114</f>
        <v>0</v>
      </c>
      <c r="AF51" s="17">
        <f>+'[1]Posting 9.1'!AF114</f>
        <v>0</v>
      </c>
      <c r="AG51" s="17">
        <f>+'[1]Posting 9.1'!AG114</f>
        <v>0</v>
      </c>
      <c r="AH51" s="17">
        <f>+'[1]Posting 9.1'!AH114</f>
        <v>0</v>
      </c>
      <c r="AI51" s="17">
        <f>+'[1]Posting 9.1'!AI114</f>
        <v>0</v>
      </c>
      <c r="AJ51" s="17">
        <f>+'[1]Posting 9.1'!AJ114</f>
        <v>0</v>
      </c>
      <c r="AK51" s="17">
        <f>+'[1]Posting 9.1'!AK114</f>
        <v>0</v>
      </c>
      <c r="AL51" s="17">
        <f>+'[1]Posting 9.1'!AL114</f>
        <v>0</v>
      </c>
      <c r="AM51" s="17">
        <f>+'[1]Posting 9.1'!AM114</f>
        <v>0</v>
      </c>
      <c r="AN51" s="17">
        <f>+'[1]Posting 9.1'!AN114</f>
        <v>0</v>
      </c>
      <c r="AO51" s="17">
        <f>+'[1]Posting 9.1'!AO114</f>
        <v>0</v>
      </c>
      <c r="AP51" s="17">
        <f>+'[1]Posting 9.1'!AP114</f>
        <v>0</v>
      </c>
      <c r="AQ51" s="17">
        <f>+'[1]Posting 9.1'!AQ114</f>
        <v>0</v>
      </c>
      <c r="AR51" s="17">
        <f>+'[1]Posting 9.1'!AR114</f>
        <v>0</v>
      </c>
      <c r="AS51" s="17">
        <f>+'[1]Posting 9.1'!AS114</f>
        <v>0</v>
      </c>
      <c r="AT51" s="17">
        <f>+'[1]Posting 9.1'!AT114</f>
        <v>0</v>
      </c>
      <c r="AU51" s="17">
        <f>+'[1]Posting 9.1'!AU114</f>
        <v>0</v>
      </c>
      <c r="AV51" s="17">
        <f>+'[1]Posting 9.1'!AV114</f>
        <v>0</v>
      </c>
      <c r="AW51" s="17">
        <f>+'[1]Posting 9.1'!AW114</f>
        <v>0</v>
      </c>
      <c r="AX51" s="17">
        <f>+'[1]Posting 9.1'!AX114</f>
        <v>0</v>
      </c>
      <c r="AY51" s="17">
        <f>+'[1]Posting 9.1'!AY114</f>
        <v>0</v>
      </c>
      <c r="AZ51" s="17">
        <f>+'[1]Posting 9.1'!AZ114</f>
        <v>0</v>
      </c>
      <c r="BA51" s="17">
        <f>+'[1]Posting 9.1'!BA114</f>
        <v>0</v>
      </c>
      <c r="BB51" s="17">
        <f>+'[1]Posting 9.1'!BB114</f>
        <v>0</v>
      </c>
      <c r="BC51"/>
      <c r="BF51" s="33"/>
      <c r="BG51" s="33"/>
      <c r="BH51" s="33"/>
      <c r="BL51" s="33"/>
      <c r="BM51" s="33"/>
    </row>
    <row r="52" spans="1:65">
      <c r="A52" s="13"/>
      <c r="B52" s="16" t="s">
        <v>53</v>
      </c>
      <c r="C52" s="17">
        <f>+'[1]Posting 9.1'!C115</f>
        <v>0</v>
      </c>
      <c r="D52" s="17">
        <f>+'[1]Posting 9.1'!D115</f>
        <v>0</v>
      </c>
      <c r="E52" s="17">
        <f>+'[1]Posting 9.1'!E115</f>
        <v>0</v>
      </c>
      <c r="F52" s="17">
        <f>+'[1]Posting 9.1'!F115</f>
        <v>0</v>
      </c>
      <c r="G52" s="17">
        <f>+'[1]Posting 9.1'!G115</f>
        <v>0</v>
      </c>
      <c r="H52" s="17">
        <f>+'[1]Posting 9.1'!H115</f>
        <v>0</v>
      </c>
      <c r="I52" s="17">
        <f>+'[1]Posting 9.1'!I115</f>
        <v>0</v>
      </c>
      <c r="J52" s="17">
        <f>+'[1]Posting 9.1'!J115</f>
        <v>0</v>
      </c>
      <c r="K52" s="17">
        <f>+'[1]Posting 9.1'!K115</f>
        <v>0</v>
      </c>
      <c r="L52" s="17">
        <f>+'[1]Posting 9.1'!L115</f>
        <v>0</v>
      </c>
      <c r="M52" s="17">
        <f>+'[1]Posting 9.1'!M115</f>
        <v>0</v>
      </c>
      <c r="N52" s="17">
        <f>+'[1]Posting 9.1'!N115</f>
        <v>0</v>
      </c>
      <c r="O52" s="17">
        <f>+'[1]Posting 9.1'!O115</f>
        <v>0</v>
      </c>
      <c r="P52" s="17">
        <f>+'[1]Posting 9.1'!P115</f>
        <v>0</v>
      </c>
      <c r="Q52" s="17">
        <f>+'[1]Posting 9.1'!Q115</f>
        <v>0</v>
      </c>
      <c r="R52" s="17">
        <f>+'[1]Posting 9.1'!R115</f>
        <v>0</v>
      </c>
      <c r="S52" s="17">
        <f>+'[1]Posting 9.1'!S115</f>
        <v>0</v>
      </c>
      <c r="T52" s="17">
        <f>+'[1]Posting 9.1'!T115</f>
        <v>0</v>
      </c>
      <c r="U52" s="17">
        <f>+'[1]Posting 9.1'!U115</f>
        <v>0</v>
      </c>
      <c r="V52" s="17">
        <f>+'[1]Posting 9.1'!V115</f>
        <v>0</v>
      </c>
      <c r="W52" s="17">
        <f>+'[1]Posting 9.1'!W115</f>
        <v>0</v>
      </c>
      <c r="X52" s="17">
        <f>+'[1]Posting 9.1'!X115</f>
        <v>0</v>
      </c>
      <c r="Y52" s="17">
        <f>+'[1]Posting 9.1'!Y115</f>
        <v>0</v>
      </c>
      <c r="Z52" s="17">
        <f>+'[1]Posting 9.1'!Z115</f>
        <v>0</v>
      </c>
      <c r="AA52" s="17">
        <f>+'[1]Posting 9.1'!AA115</f>
        <v>0</v>
      </c>
      <c r="AB52" s="17">
        <f>+'[1]Posting 9.1'!AB115</f>
        <v>0</v>
      </c>
      <c r="AC52" s="17">
        <f>+'[1]Posting 9.1'!AC115</f>
        <v>0</v>
      </c>
      <c r="AD52" s="17">
        <f>+'[1]Posting 9.1'!AD115</f>
        <v>0</v>
      </c>
      <c r="AE52" s="17">
        <f>+'[1]Posting 9.1'!AE115</f>
        <v>0</v>
      </c>
      <c r="AF52" s="17">
        <f>+'[1]Posting 9.1'!AF115</f>
        <v>0</v>
      </c>
      <c r="AG52" s="17">
        <f>+'[1]Posting 9.1'!AG115</f>
        <v>0</v>
      </c>
      <c r="AH52" s="17">
        <f>+'[1]Posting 9.1'!AH115</f>
        <v>0</v>
      </c>
      <c r="AI52" s="17">
        <f>+'[1]Posting 9.1'!AI115</f>
        <v>0</v>
      </c>
      <c r="AJ52" s="17">
        <f>+'[1]Posting 9.1'!AJ115</f>
        <v>0</v>
      </c>
      <c r="AK52" s="17">
        <f>+'[1]Posting 9.1'!AK115</f>
        <v>0</v>
      </c>
      <c r="AL52" s="17">
        <f>+'[1]Posting 9.1'!AL115</f>
        <v>0</v>
      </c>
      <c r="AM52" s="17">
        <f>+'[1]Posting 9.1'!AM115</f>
        <v>0</v>
      </c>
      <c r="AN52" s="17">
        <f>+'[1]Posting 9.1'!AN115</f>
        <v>0</v>
      </c>
      <c r="AO52" s="17">
        <f>+'[1]Posting 9.1'!AO115</f>
        <v>0</v>
      </c>
      <c r="AP52" s="17">
        <f>+'[1]Posting 9.1'!AP115</f>
        <v>0</v>
      </c>
      <c r="AQ52" s="17">
        <f>+'[1]Posting 9.1'!AQ115</f>
        <v>0</v>
      </c>
      <c r="AR52" s="17">
        <f>+'[1]Posting 9.1'!AR115</f>
        <v>0</v>
      </c>
      <c r="AS52" s="17">
        <f>+'[1]Posting 9.1'!AS115</f>
        <v>0</v>
      </c>
      <c r="AT52" s="17">
        <f>+'[1]Posting 9.1'!AT115</f>
        <v>0</v>
      </c>
      <c r="AU52" s="17">
        <f>+'[1]Posting 9.1'!AU115</f>
        <v>0</v>
      </c>
      <c r="AV52" s="17">
        <f>+'[1]Posting 9.1'!AV115</f>
        <v>0</v>
      </c>
      <c r="AW52" s="17">
        <f>+'[1]Posting 9.1'!AW115</f>
        <v>0</v>
      </c>
      <c r="AX52" s="17">
        <f>+'[1]Posting 9.1'!AX115</f>
        <v>0</v>
      </c>
      <c r="AY52" s="17">
        <f>+'[1]Posting 9.1'!AY115</f>
        <v>0</v>
      </c>
      <c r="AZ52" s="17">
        <f>+'[1]Posting 9.1'!AZ115</f>
        <v>0</v>
      </c>
      <c r="BA52" s="17">
        <f>+'[1]Posting 9.1'!BA115</f>
        <v>0</v>
      </c>
      <c r="BB52" s="17">
        <f>+'[1]Posting 9.1'!BB115</f>
        <v>0</v>
      </c>
      <c r="BC52"/>
      <c r="BF52" s="33"/>
      <c r="BG52" s="33"/>
      <c r="BH52" s="33"/>
      <c r="BL52" s="33"/>
      <c r="BM52" s="33"/>
    </row>
    <row r="53" spans="1:65">
      <c r="A53" s="13"/>
      <c r="B53" s="16" t="s">
        <v>54</v>
      </c>
      <c r="C53" s="17">
        <f>+'[1]Posting 9.1'!C116</f>
        <v>0</v>
      </c>
      <c r="D53" s="17">
        <f>+'[1]Posting 9.1'!D116</f>
        <v>0</v>
      </c>
      <c r="E53" s="17">
        <f>+'[1]Posting 9.1'!E116</f>
        <v>0</v>
      </c>
      <c r="F53" s="17">
        <f>+'[1]Posting 9.1'!F116</f>
        <v>0</v>
      </c>
      <c r="G53" s="17">
        <f>+'[1]Posting 9.1'!G116</f>
        <v>0</v>
      </c>
      <c r="H53" s="17">
        <f>+'[1]Posting 9.1'!H116</f>
        <v>0</v>
      </c>
      <c r="I53" s="17">
        <f>+'[1]Posting 9.1'!I116</f>
        <v>0</v>
      </c>
      <c r="J53" s="17">
        <f>+'[1]Posting 9.1'!J116</f>
        <v>0</v>
      </c>
      <c r="K53" s="17">
        <f>+'[1]Posting 9.1'!K116</f>
        <v>0</v>
      </c>
      <c r="L53" s="17">
        <f>+'[1]Posting 9.1'!L116</f>
        <v>0</v>
      </c>
      <c r="M53" s="17">
        <f>+'[1]Posting 9.1'!M116</f>
        <v>0</v>
      </c>
      <c r="N53" s="17">
        <f>+'[1]Posting 9.1'!N116</f>
        <v>0</v>
      </c>
      <c r="O53" s="17">
        <f>+'[1]Posting 9.1'!O116</f>
        <v>0</v>
      </c>
      <c r="P53" s="17">
        <f>+'[1]Posting 9.1'!P116</f>
        <v>0</v>
      </c>
      <c r="Q53" s="17">
        <f>+'[1]Posting 9.1'!Q116</f>
        <v>0</v>
      </c>
      <c r="R53" s="17">
        <f>+'[1]Posting 9.1'!R116</f>
        <v>0</v>
      </c>
      <c r="S53" s="17">
        <f>+'[1]Posting 9.1'!S116</f>
        <v>0</v>
      </c>
      <c r="T53" s="17">
        <f>+'[1]Posting 9.1'!T116</f>
        <v>0</v>
      </c>
      <c r="U53" s="17">
        <f>+'[1]Posting 9.1'!U116</f>
        <v>26000</v>
      </c>
      <c r="V53" s="17">
        <f>+'[1]Posting 9.1'!V116</f>
        <v>0</v>
      </c>
      <c r="W53" s="17">
        <f>+'[1]Posting 9.1'!W116</f>
        <v>0</v>
      </c>
      <c r="X53" s="17">
        <f>+'[1]Posting 9.1'!X116</f>
        <v>0</v>
      </c>
      <c r="Y53" s="17">
        <f>+'[1]Posting 9.1'!Y116</f>
        <v>0</v>
      </c>
      <c r="Z53" s="17">
        <f>+'[1]Posting 9.1'!Z116</f>
        <v>0</v>
      </c>
      <c r="AA53" s="17">
        <f>+'[1]Posting 9.1'!AA116</f>
        <v>0</v>
      </c>
      <c r="AB53" s="17">
        <f>+'[1]Posting 9.1'!AB116</f>
        <v>0</v>
      </c>
      <c r="AC53" s="17">
        <f>+'[1]Posting 9.1'!AC116</f>
        <v>0</v>
      </c>
      <c r="AD53" s="17">
        <f>+'[1]Posting 9.1'!AD116</f>
        <v>0</v>
      </c>
      <c r="AE53" s="17">
        <f>+'[1]Posting 9.1'!AE116</f>
        <v>0</v>
      </c>
      <c r="AF53" s="17">
        <f>+'[1]Posting 9.1'!AF116</f>
        <v>0</v>
      </c>
      <c r="AG53" s="17">
        <f>+'[1]Posting 9.1'!AG116</f>
        <v>0</v>
      </c>
      <c r="AH53" s="17">
        <f>+'[1]Posting 9.1'!AH116</f>
        <v>0</v>
      </c>
      <c r="AI53" s="17">
        <f>+'[1]Posting 9.1'!AI116</f>
        <v>0</v>
      </c>
      <c r="AJ53" s="17">
        <f>+'[1]Posting 9.1'!AJ116</f>
        <v>0</v>
      </c>
      <c r="AK53" s="17">
        <f>+'[1]Posting 9.1'!AK116</f>
        <v>0</v>
      </c>
      <c r="AL53" s="17">
        <f>+'[1]Posting 9.1'!AL116</f>
        <v>0</v>
      </c>
      <c r="AM53" s="17">
        <f>+'[1]Posting 9.1'!AM116</f>
        <v>0</v>
      </c>
      <c r="AN53" s="17">
        <f>+'[1]Posting 9.1'!AN116</f>
        <v>0</v>
      </c>
      <c r="AO53" s="17">
        <f>+'[1]Posting 9.1'!AO116</f>
        <v>0</v>
      </c>
      <c r="AP53" s="17">
        <f>+'[1]Posting 9.1'!AP116</f>
        <v>0</v>
      </c>
      <c r="AQ53" s="17">
        <f>+'[1]Posting 9.1'!AQ116</f>
        <v>0</v>
      </c>
      <c r="AR53" s="17">
        <f>+'[1]Posting 9.1'!AR116</f>
        <v>0</v>
      </c>
      <c r="AS53" s="17">
        <f>+'[1]Posting 9.1'!AS116</f>
        <v>0</v>
      </c>
      <c r="AT53" s="17">
        <f>+'[1]Posting 9.1'!AT116</f>
        <v>0</v>
      </c>
      <c r="AU53" s="17">
        <f>+'[1]Posting 9.1'!AU116</f>
        <v>0</v>
      </c>
      <c r="AV53" s="17">
        <f>+'[1]Posting 9.1'!AV116</f>
        <v>0</v>
      </c>
      <c r="AW53" s="17">
        <f>+'[1]Posting 9.1'!AW116</f>
        <v>0</v>
      </c>
      <c r="AX53" s="17">
        <f>+'[1]Posting 9.1'!AX116</f>
        <v>0</v>
      </c>
      <c r="AY53" s="17">
        <f>+'[1]Posting 9.1'!AY116</f>
        <v>0</v>
      </c>
      <c r="AZ53" s="17">
        <f>+'[1]Posting 9.1'!AZ116</f>
        <v>0</v>
      </c>
      <c r="BA53" s="17">
        <f>+'[1]Posting 9.1'!BA116</f>
        <v>0</v>
      </c>
      <c r="BB53" s="17">
        <f>+'[1]Posting 9.1'!BB116</f>
        <v>26000</v>
      </c>
      <c r="BC53"/>
      <c r="BF53" s="33"/>
      <c r="BG53" s="33"/>
      <c r="BH53" s="33"/>
      <c r="BL53" s="33"/>
      <c r="BM53" s="33"/>
    </row>
    <row r="54" spans="1:65">
      <c r="A54" s="13">
        <v>5</v>
      </c>
      <c r="B54" s="20" t="s">
        <v>55</v>
      </c>
      <c r="C54" s="15">
        <f>SUM(C55:C56)</f>
        <v>856955.01</v>
      </c>
      <c r="D54" s="15">
        <f t="shared" ref="D54:BB54" si="8">SUM(D55:D56)</f>
        <v>161220</v>
      </c>
      <c r="E54" s="15">
        <f t="shared" si="8"/>
        <v>4933800</v>
      </c>
      <c r="F54" s="15">
        <f t="shared" si="8"/>
        <v>131195.69130999999</v>
      </c>
      <c r="G54" s="15">
        <f t="shared" si="8"/>
        <v>2304434.81335</v>
      </c>
      <c r="H54" s="15">
        <f t="shared" si="8"/>
        <v>372149.60092</v>
      </c>
      <c r="I54" s="15">
        <f t="shared" si="8"/>
        <v>1000</v>
      </c>
      <c r="J54" s="15">
        <f t="shared" si="8"/>
        <v>1010</v>
      </c>
      <c r="K54" s="15">
        <f t="shared" si="8"/>
        <v>34100</v>
      </c>
      <c r="L54" s="15">
        <f t="shared" si="8"/>
        <v>2000</v>
      </c>
      <c r="M54" s="15">
        <f t="shared" si="8"/>
        <v>45000</v>
      </c>
      <c r="N54" s="15">
        <f t="shared" si="8"/>
        <v>2700</v>
      </c>
      <c r="O54" s="15">
        <f t="shared" si="8"/>
        <v>1195.5999999999999</v>
      </c>
      <c r="P54" s="15">
        <f t="shared" si="8"/>
        <v>16802.719449999997</v>
      </c>
      <c r="Q54" s="15">
        <f t="shared" si="8"/>
        <v>10</v>
      </c>
      <c r="R54" s="15">
        <f t="shared" si="8"/>
        <v>42000</v>
      </c>
      <c r="S54" s="15">
        <f t="shared" si="8"/>
        <v>101195.69130372762</v>
      </c>
      <c r="T54" s="15">
        <f t="shared" si="8"/>
        <v>2200</v>
      </c>
      <c r="U54" s="15">
        <f t="shared" si="8"/>
        <v>0</v>
      </c>
      <c r="V54" s="15">
        <f t="shared" si="8"/>
        <v>47652.760999999999</v>
      </c>
      <c r="W54" s="15">
        <f t="shared" si="8"/>
        <v>500</v>
      </c>
      <c r="X54" s="15">
        <f t="shared" si="8"/>
        <v>115890</v>
      </c>
      <c r="Y54" s="15">
        <f t="shared" si="8"/>
        <v>24000</v>
      </c>
      <c r="Z54" s="15">
        <f t="shared" si="8"/>
        <v>4635.6734214443813</v>
      </c>
      <c r="AA54" s="15">
        <f t="shared" si="8"/>
        <v>2025</v>
      </c>
      <c r="AB54" s="15">
        <f t="shared" si="8"/>
        <v>9000</v>
      </c>
      <c r="AC54" s="15">
        <f t="shared" si="8"/>
        <v>41000</v>
      </c>
      <c r="AD54" s="15">
        <f t="shared" si="8"/>
        <v>2000</v>
      </c>
      <c r="AE54" s="15">
        <f t="shared" si="8"/>
        <v>597.84566000000007</v>
      </c>
      <c r="AF54" s="15">
        <f t="shared" si="8"/>
        <v>597.84566000000007</v>
      </c>
      <c r="AG54" s="15">
        <f t="shared" si="8"/>
        <v>710</v>
      </c>
      <c r="AH54" s="15">
        <f t="shared" si="8"/>
        <v>9000</v>
      </c>
      <c r="AI54" s="15">
        <f t="shared" si="8"/>
        <v>0</v>
      </c>
      <c r="AJ54" s="15">
        <f t="shared" si="8"/>
        <v>1000</v>
      </c>
      <c r="AK54" s="15">
        <f t="shared" si="8"/>
        <v>0</v>
      </c>
      <c r="AL54" s="15">
        <f t="shared" si="8"/>
        <v>0</v>
      </c>
      <c r="AM54" s="15">
        <f t="shared" si="8"/>
        <v>12888</v>
      </c>
      <c r="AN54" s="15">
        <f t="shared" si="8"/>
        <v>46850</v>
      </c>
      <c r="AO54" s="15">
        <f t="shared" si="8"/>
        <v>2000</v>
      </c>
      <c r="AP54" s="15">
        <f t="shared" si="8"/>
        <v>23523.568890000002</v>
      </c>
      <c r="AQ54" s="15">
        <f t="shared" si="8"/>
        <v>0</v>
      </c>
      <c r="AR54" s="15">
        <f t="shared" si="8"/>
        <v>0</v>
      </c>
      <c r="AS54" s="15">
        <f t="shared" si="8"/>
        <v>0</v>
      </c>
      <c r="AT54" s="15">
        <f t="shared" si="8"/>
        <v>0</v>
      </c>
      <c r="AU54" s="15">
        <f t="shared" si="8"/>
        <v>750</v>
      </c>
      <c r="AV54" s="15">
        <f t="shared" si="8"/>
        <v>24.88</v>
      </c>
      <c r="AW54" s="15">
        <f t="shared" si="8"/>
        <v>1000</v>
      </c>
      <c r="AX54" s="15">
        <f t="shared" si="8"/>
        <v>0</v>
      </c>
      <c r="AY54" s="15">
        <f t="shared" si="8"/>
        <v>0</v>
      </c>
      <c r="AZ54" s="15">
        <f t="shared" si="8"/>
        <v>1.99</v>
      </c>
      <c r="BA54" s="15">
        <f t="shared" si="8"/>
        <v>0</v>
      </c>
      <c r="BB54" s="15">
        <f t="shared" si="8"/>
        <v>9354616.69096517</v>
      </c>
      <c r="BC54"/>
      <c r="BF54" s="33"/>
      <c r="BG54" s="33"/>
      <c r="BH54" s="33"/>
      <c r="BL54" s="33"/>
      <c r="BM54" s="33"/>
    </row>
    <row r="55" spans="1:65">
      <c r="A55" s="13"/>
      <c r="B55" s="16" t="s">
        <v>56</v>
      </c>
      <c r="C55" s="17">
        <f>+'[1]Posting 9.1'!C118</f>
        <v>2010</v>
      </c>
      <c r="D55" s="17">
        <f>+'[1]Posting 9.1'!D118</f>
        <v>1220</v>
      </c>
      <c r="E55" s="17">
        <f>+'[1]Posting 9.1'!E118</f>
        <v>2500</v>
      </c>
      <c r="F55" s="17">
        <f>+'[1]Posting 9.1'!F118</f>
        <v>1195.6913100000002</v>
      </c>
      <c r="G55" s="17">
        <f>+'[1]Posting 9.1'!G118</f>
        <v>27634.81335</v>
      </c>
      <c r="H55" s="17">
        <f>+'[1]Posting 9.1'!H118</f>
        <v>3510</v>
      </c>
      <c r="I55" s="17">
        <f>+'[1]Posting 9.1'!I118</f>
        <v>1000</v>
      </c>
      <c r="J55" s="17">
        <f>+'[1]Posting 9.1'!J118</f>
        <v>1010</v>
      </c>
      <c r="K55" s="17">
        <f>+'[1]Posting 9.1'!K118</f>
        <v>34100</v>
      </c>
      <c r="L55" s="17">
        <f>+'[1]Posting 9.1'!L118</f>
        <v>2000</v>
      </c>
      <c r="M55" s="17">
        <f>+'[1]Posting 9.1'!M118</f>
        <v>0</v>
      </c>
      <c r="N55" s="17">
        <f>+'[1]Posting 9.1'!N118</f>
        <v>0</v>
      </c>
      <c r="O55" s="17">
        <f>+'[1]Posting 9.1'!O118</f>
        <v>1195.5999999999999</v>
      </c>
      <c r="P55" s="17">
        <f>+'[1]Posting 9.1'!P118</f>
        <v>1200</v>
      </c>
      <c r="Q55" s="17">
        <f>+'[1]Posting 9.1'!Q118</f>
        <v>0</v>
      </c>
      <c r="R55" s="17">
        <f>+'[1]Posting 9.1'!R118</f>
        <v>2000</v>
      </c>
      <c r="S55" s="17">
        <f>+'[1]Posting 9.1'!S118</f>
        <v>1195.6913037276224</v>
      </c>
      <c r="T55" s="17">
        <f>+'[1]Posting 9.1'!T118</f>
        <v>2200</v>
      </c>
      <c r="U55" s="17">
        <f>+'[1]Posting 9.1'!U118</f>
        <v>0</v>
      </c>
      <c r="V55" s="17">
        <f>+'[1]Posting 9.1'!V118</f>
        <v>2900</v>
      </c>
      <c r="W55" s="17">
        <f>+'[1]Posting 9.1'!W118</f>
        <v>500</v>
      </c>
      <c r="X55" s="17">
        <f>+'[1]Posting 9.1'!X118</f>
        <v>115890</v>
      </c>
      <c r="Y55" s="17">
        <f>+'[1]Posting 9.1'!Y118</f>
        <v>0</v>
      </c>
      <c r="Z55" s="17">
        <f>+'[1]Posting 9.1'!Z118</f>
        <v>0</v>
      </c>
      <c r="AA55" s="17">
        <f>+'[1]Posting 9.1'!AA118</f>
        <v>2025</v>
      </c>
      <c r="AB55" s="17">
        <f>+'[1]Posting 9.1'!AB118</f>
        <v>0</v>
      </c>
      <c r="AC55" s="17">
        <f>+'[1]Posting 9.1'!AC118</f>
        <v>0</v>
      </c>
      <c r="AD55" s="17">
        <f>+'[1]Posting 9.1'!AD118</f>
        <v>0</v>
      </c>
      <c r="AE55" s="17">
        <f>+'[1]Posting 9.1'!AE118</f>
        <v>597.84566000000007</v>
      </c>
      <c r="AF55" s="17">
        <f>+'[1]Posting 9.1'!AF118</f>
        <v>0</v>
      </c>
      <c r="AG55" s="17">
        <f>+'[1]Posting 9.1'!AG118</f>
        <v>0</v>
      </c>
      <c r="AH55" s="17">
        <f>+'[1]Posting 9.1'!AH118</f>
        <v>0</v>
      </c>
      <c r="AI55" s="17">
        <f>+'[1]Posting 9.1'!AI118</f>
        <v>0</v>
      </c>
      <c r="AJ55" s="17">
        <f>+'[1]Posting 9.1'!AJ118</f>
        <v>1000</v>
      </c>
      <c r="AK55" s="17">
        <f>+'[1]Posting 9.1'!AK118</f>
        <v>0</v>
      </c>
      <c r="AL55" s="17">
        <f>+'[1]Posting 9.1'!AL118</f>
        <v>0</v>
      </c>
      <c r="AM55" s="17">
        <f>+'[1]Posting 9.1'!AM118</f>
        <v>12888</v>
      </c>
      <c r="AN55" s="17">
        <f>+'[1]Posting 9.1'!AN118</f>
        <v>0</v>
      </c>
      <c r="AO55" s="17">
        <f>+'[1]Posting 9.1'!AO118</f>
        <v>2000</v>
      </c>
      <c r="AP55" s="17">
        <f>+'[1]Posting 9.1'!AP118</f>
        <v>0</v>
      </c>
      <c r="AQ55" s="17">
        <f>+'[1]Posting 9.1'!AQ118</f>
        <v>0</v>
      </c>
      <c r="AR55" s="17">
        <f>+'[1]Posting 9.1'!AR118</f>
        <v>0</v>
      </c>
      <c r="AS55" s="17">
        <f>+'[1]Posting 9.1'!AS118</f>
        <v>0</v>
      </c>
      <c r="AT55" s="17">
        <f>+'[1]Posting 9.1'!AT118</f>
        <v>0</v>
      </c>
      <c r="AU55" s="17">
        <f>+'[1]Posting 9.1'!AU118</f>
        <v>750</v>
      </c>
      <c r="AV55" s="17">
        <f>+'[1]Posting 9.1'!AV118</f>
        <v>24.88</v>
      </c>
      <c r="AW55" s="17">
        <f>+'[1]Posting 9.1'!AW118</f>
        <v>1000</v>
      </c>
      <c r="AX55" s="17">
        <f>+'[1]Posting 9.1'!AX118</f>
        <v>0</v>
      </c>
      <c r="AY55" s="17">
        <f>+'[1]Posting 9.1'!AY118</f>
        <v>0</v>
      </c>
      <c r="AZ55" s="17">
        <f>+'[1]Posting 9.1'!AZ118</f>
        <v>0</v>
      </c>
      <c r="BA55" s="17">
        <f>+'[1]Posting 9.1'!BA118</f>
        <v>0</v>
      </c>
      <c r="BB55" s="17">
        <f>+'[1]Posting 9.1'!BB118</f>
        <v>223547.52162372763</v>
      </c>
      <c r="BC55"/>
      <c r="BF55" s="33"/>
      <c r="BG55" s="33"/>
      <c r="BH55" s="33"/>
      <c r="BL55" s="33"/>
      <c r="BM55" s="33"/>
    </row>
    <row r="56" spans="1:65">
      <c r="A56" s="13"/>
      <c r="B56" s="16" t="s">
        <v>57</v>
      </c>
      <c r="C56" s="17">
        <f>+'[1]Posting 9.1'!C119+'[1]Posting 9.1'!C120+'[1]Posting 9.1'!C121</f>
        <v>854945.01</v>
      </c>
      <c r="D56" s="17">
        <f>+'[1]Posting 9.1'!D119+'[1]Posting 9.1'!D120+'[1]Posting 9.1'!D121</f>
        <v>160000</v>
      </c>
      <c r="E56" s="17">
        <f>+'[1]Posting 9.1'!E119+'[1]Posting 9.1'!E120+'[1]Posting 9.1'!E121</f>
        <v>4931300</v>
      </c>
      <c r="F56" s="17">
        <f>+'[1]Posting 9.1'!F119+'[1]Posting 9.1'!F120+'[1]Posting 9.1'!F121</f>
        <v>130000</v>
      </c>
      <c r="G56" s="17">
        <f>+'[1]Posting 9.1'!G119+'[1]Posting 9.1'!G120+'[1]Posting 9.1'!G121</f>
        <v>2276800</v>
      </c>
      <c r="H56" s="17">
        <f>+'[1]Posting 9.1'!H119+'[1]Posting 9.1'!H120+'[1]Posting 9.1'!H121</f>
        <v>368639.60092</v>
      </c>
      <c r="I56" s="17">
        <f>+'[1]Posting 9.1'!I119+'[1]Posting 9.1'!I120+'[1]Posting 9.1'!I121</f>
        <v>0</v>
      </c>
      <c r="J56" s="17">
        <f>+'[1]Posting 9.1'!J119+'[1]Posting 9.1'!J120+'[1]Posting 9.1'!J121</f>
        <v>0</v>
      </c>
      <c r="K56" s="17">
        <f>+'[1]Posting 9.1'!K119+'[1]Posting 9.1'!K120+'[1]Posting 9.1'!K121</f>
        <v>0</v>
      </c>
      <c r="L56" s="17">
        <f>+'[1]Posting 9.1'!L119+'[1]Posting 9.1'!L120+'[1]Posting 9.1'!L121</f>
        <v>0</v>
      </c>
      <c r="M56" s="17">
        <f>+'[1]Posting 9.1'!M119+'[1]Posting 9.1'!M120+'[1]Posting 9.1'!M121</f>
        <v>45000</v>
      </c>
      <c r="N56" s="17">
        <f>+'[1]Posting 9.1'!N119+'[1]Posting 9.1'!N120+'[1]Posting 9.1'!N121</f>
        <v>2700</v>
      </c>
      <c r="O56" s="17">
        <f>+'[1]Posting 9.1'!O119+'[1]Posting 9.1'!O120+'[1]Posting 9.1'!O121</f>
        <v>0</v>
      </c>
      <c r="P56" s="17">
        <f>+'[1]Posting 9.1'!P119+'[1]Posting 9.1'!P120+'[1]Posting 9.1'!P121</f>
        <v>15602.719449999999</v>
      </c>
      <c r="Q56" s="17">
        <f>+'[1]Posting 9.1'!Q119+'[1]Posting 9.1'!Q120+'[1]Posting 9.1'!Q121</f>
        <v>10</v>
      </c>
      <c r="R56" s="17">
        <f>+'[1]Posting 9.1'!R119+'[1]Posting 9.1'!R120+'[1]Posting 9.1'!R121</f>
        <v>40000</v>
      </c>
      <c r="S56" s="17">
        <f>+'[1]Posting 9.1'!S119+'[1]Posting 9.1'!S120+'[1]Posting 9.1'!S121</f>
        <v>100000</v>
      </c>
      <c r="T56" s="17">
        <f>+'[1]Posting 9.1'!T119+'[1]Posting 9.1'!T120+'[1]Posting 9.1'!T121</f>
        <v>0</v>
      </c>
      <c r="U56" s="17">
        <f>+'[1]Posting 9.1'!U119+'[1]Posting 9.1'!U120+'[1]Posting 9.1'!U121</f>
        <v>0</v>
      </c>
      <c r="V56" s="17">
        <f>+'[1]Posting 9.1'!V119+'[1]Posting 9.1'!V120+'[1]Posting 9.1'!V121</f>
        <v>44752.760999999999</v>
      </c>
      <c r="W56" s="17">
        <f>+'[1]Posting 9.1'!W119+'[1]Posting 9.1'!W120+'[1]Posting 9.1'!W121</f>
        <v>0</v>
      </c>
      <c r="X56" s="17">
        <f>+'[1]Posting 9.1'!X119+'[1]Posting 9.1'!X120+'[1]Posting 9.1'!X121</f>
        <v>0</v>
      </c>
      <c r="Y56" s="17">
        <f>+'[1]Posting 9.1'!Y119+'[1]Posting 9.1'!Y120+'[1]Posting 9.1'!Y121</f>
        <v>24000</v>
      </c>
      <c r="Z56" s="17">
        <f>+'[1]Posting 9.1'!Z119+'[1]Posting 9.1'!Z120+'[1]Posting 9.1'!Z121</f>
        <v>4635.6734214443813</v>
      </c>
      <c r="AA56" s="17">
        <f>+'[1]Posting 9.1'!AA119+'[1]Posting 9.1'!AA120+'[1]Posting 9.1'!AA121</f>
        <v>0</v>
      </c>
      <c r="AB56" s="17">
        <f>+'[1]Posting 9.1'!AB119+'[1]Posting 9.1'!AB120+'[1]Posting 9.1'!AB121</f>
        <v>9000</v>
      </c>
      <c r="AC56" s="17">
        <f>+'[1]Posting 9.1'!AC119+'[1]Posting 9.1'!AC120+'[1]Posting 9.1'!AC121</f>
        <v>41000</v>
      </c>
      <c r="AD56" s="17">
        <f>+'[1]Posting 9.1'!AD119+'[1]Posting 9.1'!AD120+'[1]Posting 9.1'!AD121</f>
        <v>2000</v>
      </c>
      <c r="AE56" s="17">
        <f>+'[1]Posting 9.1'!AE119+'[1]Posting 9.1'!AE120+'[1]Posting 9.1'!AE121</f>
        <v>0</v>
      </c>
      <c r="AF56" s="17">
        <f>+'[1]Posting 9.1'!AF119+'[1]Posting 9.1'!AF120+'[1]Posting 9.1'!AF121</f>
        <v>597.84566000000007</v>
      </c>
      <c r="AG56" s="17">
        <f>+'[1]Posting 9.1'!AG119+'[1]Posting 9.1'!AG120+'[1]Posting 9.1'!AG121</f>
        <v>710</v>
      </c>
      <c r="AH56" s="17">
        <f>+'[1]Posting 9.1'!AH119+'[1]Posting 9.1'!AH120+'[1]Posting 9.1'!AH121</f>
        <v>9000</v>
      </c>
      <c r="AI56" s="17">
        <f>+'[1]Posting 9.1'!AI119+'[1]Posting 9.1'!AI120+'[1]Posting 9.1'!AI121</f>
        <v>0</v>
      </c>
      <c r="AJ56" s="17">
        <f>+'[1]Posting 9.1'!AJ119+'[1]Posting 9.1'!AJ120+'[1]Posting 9.1'!AJ121</f>
        <v>0</v>
      </c>
      <c r="AK56" s="17">
        <f>+'[1]Posting 9.1'!AK119+'[1]Posting 9.1'!AK120+'[1]Posting 9.1'!AK121</f>
        <v>0</v>
      </c>
      <c r="AL56" s="17">
        <f>+'[1]Posting 9.1'!AL119+'[1]Posting 9.1'!AL120+'[1]Posting 9.1'!AL121</f>
        <v>0</v>
      </c>
      <c r="AM56" s="17">
        <f>+'[1]Posting 9.1'!AM119+'[1]Posting 9.1'!AM120+'[1]Posting 9.1'!AM121</f>
        <v>0</v>
      </c>
      <c r="AN56" s="17">
        <f>+'[1]Posting 9.1'!AN119+'[1]Posting 9.1'!AN120+'[1]Posting 9.1'!AN121</f>
        <v>46850</v>
      </c>
      <c r="AO56" s="17">
        <f>+'[1]Posting 9.1'!AO119+'[1]Posting 9.1'!AO120+'[1]Posting 9.1'!AO121</f>
        <v>0</v>
      </c>
      <c r="AP56" s="17">
        <f>+'[1]Posting 9.1'!AP119+'[1]Posting 9.1'!AP120+'[1]Posting 9.1'!AP121</f>
        <v>23523.568890000002</v>
      </c>
      <c r="AQ56" s="17">
        <f>+'[1]Posting 9.1'!AQ119+'[1]Posting 9.1'!AQ120+'[1]Posting 9.1'!AQ121</f>
        <v>0</v>
      </c>
      <c r="AR56" s="17">
        <f>+'[1]Posting 9.1'!AR119+'[1]Posting 9.1'!AR120+'[1]Posting 9.1'!AR121</f>
        <v>0</v>
      </c>
      <c r="AS56" s="17">
        <f>+'[1]Posting 9.1'!AS119+'[1]Posting 9.1'!AS120+'[1]Posting 9.1'!AS121</f>
        <v>0</v>
      </c>
      <c r="AT56" s="17">
        <f>+'[1]Posting 9.1'!AT119+'[1]Posting 9.1'!AT120+'[1]Posting 9.1'!AT121</f>
        <v>0</v>
      </c>
      <c r="AU56" s="17">
        <f>+'[1]Posting 9.1'!AU119+'[1]Posting 9.1'!AU120+'[1]Posting 9.1'!AU121</f>
        <v>0</v>
      </c>
      <c r="AV56" s="17">
        <f>+'[1]Posting 9.1'!AV119+'[1]Posting 9.1'!AV120+'[1]Posting 9.1'!AV121</f>
        <v>0</v>
      </c>
      <c r="AW56" s="17">
        <f>+'[1]Posting 9.1'!AW119+'[1]Posting 9.1'!AW120+'[1]Posting 9.1'!AW121</f>
        <v>0</v>
      </c>
      <c r="AX56" s="17">
        <f>+'[1]Posting 9.1'!AX119+'[1]Posting 9.1'!AX120+'[1]Posting 9.1'!AX121</f>
        <v>0</v>
      </c>
      <c r="AY56" s="17">
        <f>+'[1]Posting 9.1'!AY119+'[1]Posting 9.1'!AY120+'[1]Posting 9.1'!AY121</f>
        <v>0</v>
      </c>
      <c r="AZ56" s="17">
        <f>+'[1]Posting 9.1'!AZ119+'[1]Posting 9.1'!AZ120+'[1]Posting 9.1'!AZ121</f>
        <v>1.99</v>
      </c>
      <c r="BA56" s="17">
        <f>+'[1]Posting 9.1'!BA119+'[1]Posting 9.1'!BA120+'[1]Posting 9.1'!BA121</f>
        <v>0</v>
      </c>
      <c r="BB56" s="17">
        <f>+'[1]Posting 9.1'!BB119+'[1]Posting 9.1'!BB120+'[1]Posting 9.1'!BB121</f>
        <v>9131069.1693414431</v>
      </c>
      <c r="BC56"/>
      <c r="BF56" s="33"/>
      <c r="BG56" s="33"/>
      <c r="BH56" s="33"/>
      <c r="BL56" s="33"/>
      <c r="BM56" s="33"/>
    </row>
    <row r="57" spans="1:65">
      <c r="A57" s="13">
        <v>6</v>
      </c>
      <c r="B57" s="20" t="s">
        <v>58</v>
      </c>
      <c r="C57" s="15">
        <f t="shared" ref="C57:N57" si="9">SUM(C58:C59)</f>
        <v>27955226.25</v>
      </c>
      <c r="D57" s="15">
        <f t="shared" si="9"/>
        <v>25931920</v>
      </c>
      <c r="E57" s="15">
        <f t="shared" si="9"/>
        <v>43339054.832400002</v>
      </c>
      <c r="F57" s="15">
        <f t="shared" si="9"/>
        <v>25223349.983570002</v>
      </c>
      <c r="G57" s="15">
        <f t="shared" si="9"/>
        <v>32700573.466880001</v>
      </c>
      <c r="H57" s="15">
        <f t="shared" si="9"/>
        <v>20435611.711240001</v>
      </c>
      <c r="I57" s="15">
        <f t="shared" si="9"/>
        <v>2998937.9276900003</v>
      </c>
      <c r="J57" s="15">
        <f t="shared" si="9"/>
        <v>10021108.334649999</v>
      </c>
      <c r="K57" s="15">
        <f t="shared" si="9"/>
        <v>4946194.14059</v>
      </c>
      <c r="L57" s="15">
        <f t="shared" si="9"/>
        <v>5074075.2596100001</v>
      </c>
      <c r="M57" s="15">
        <f t="shared" si="9"/>
        <v>2199021.9073600001</v>
      </c>
      <c r="N57" s="15">
        <f t="shared" si="9"/>
        <v>12506428.59777</v>
      </c>
      <c r="O57" s="15">
        <f t="shared" ref="O57:BB57" si="10">SUM(O58:O59)</f>
        <v>6333645.383996103</v>
      </c>
      <c r="P57" s="15">
        <f t="shared" si="10"/>
        <v>5016205.0225400012</v>
      </c>
      <c r="Q57" s="15">
        <f t="shared" si="10"/>
        <v>10158809.82</v>
      </c>
      <c r="R57" s="15">
        <f t="shared" si="10"/>
        <v>7832763.4095900003</v>
      </c>
      <c r="S57" s="15">
        <f t="shared" si="10"/>
        <v>22241233.777940005</v>
      </c>
      <c r="T57" s="15">
        <f t="shared" si="10"/>
        <v>10891061.104420001</v>
      </c>
      <c r="U57" s="15">
        <f t="shared" si="10"/>
        <v>5967656.7880500006</v>
      </c>
      <c r="V57" s="15">
        <f t="shared" si="10"/>
        <v>15161694.025040001</v>
      </c>
      <c r="W57" s="15">
        <f t="shared" si="10"/>
        <v>6104146.4771099994</v>
      </c>
      <c r="X57" s="15">
        <f t="shared" si="10"/>
        <v>5512819</v>
      </c>
      <c r="Y57" s="15">
        <f t="shared" si="10"/>
        <v>2151932.6271700002</v>
      </c>
      <c r="Z57" s="15">
        <f t="shared" si="10"/>
        <v>26523846.578450002</v>
      </c>
      <c r="AA57" s="15">
        <f t="shared" si="10"/>
        <v>14662964.376660001</v>
      </c>
      <c r="AB57" s="15">
        <f t="shared" si="10"/>
        <v>854541.86360000004</v>
      </c>
      <c r="AC57" s="15">
        <f t="shared" si="10"/>
        <v>3878383.3519099997</v>
      </c>
      <c r="AD57" s="15">
        <f t="shared" si="10"/>
        <v>6240875.3921499997</v>
      </c>
      <c r="AE57" s="15">
        <f t="shared" si="10"/>
        <v>2149626.6406300003</v>
      </c>
      <c r="AF57" s="15">
        <f t="shared" si="10"/>
        <v>5949876.9188999999</v>
      </c>
      <c r="AG57" s="15">
        <f t="shared" si="10"/>
        <v>11259831.44248</v>
      </c>
      <c r="AH57" s="15">
        <f t="shared" si="10"/>
        <v>2145110.2452500002</v>
      </c>
      <c r="AI57" s="15">
        <f t="shared" si="10"/>
        <v>2352073.84871</v>
      </c>
      <c r="AJ57" s="15">
        <f t="shared" si="10"/>
        <v>6002896.3745599994</v>
      </c>
      <c r="AK57" s="15">
        <f t="shared" si="10"/>
        <v>3005726.7705099997</v>
      </c>
      <c r="AL57" s="15">
        <f t="shared" si="10"/>
        <v>10261339.05831</v>
      </c>
      <c r="AM57" s="15">
        <f t="shared" si="10"/>
        <v>20446587.534139998</v>
      </c>
      <c r="AN57" s="15">
        <f t="shared" si="10"/>
        <v>5721149.4174899999</v>
      </c>
      <c r="AO57" s="15">
        <f t="shared" si="10"/>
        <v>1590591.39</v>
      </c>
      <c r="AP57" s="15">
        <f t="shared" si="10"/>
        <v>3946410.02917</v>
      </c>
      <c r="AQ57" s="15">
        <f t="shared" si="10"/>
        <v>2614520</v>
      </c>
      <c r="AR57" s="15">
        <f t="shared" si="10"/>
        <v>2264284.7730900003</v>
      </c>
      <c r="AS57" s="15">
        <f t="shared" si="10"/>
        <v>6590063.3943699999</v>
      </c>
      <c r="AT57" s="15">
        <f t="shared" si="10"/>
        <v>4064917.7934900001</v>
      </c>
      <c r="AU57" s="15">
        <f t="shared" si="10"/>
        <v>653339.40899999999</v>
      </c>
      <c r="AV57" s="15">
        <f t="shared" si="10"/>
        <v>2997505.12</v>
      </c>
      <c r="AW57" s="15">
        <f t="shared" si="10"/>
        <v>11447120.9285</v>
      </c>
      <c r="AX57" s="15">
        <f t="shared" si="10"/>
        <v>29846288.895100001</v>
      </c>
      <c r="AY57" s="15">
        <f t="shared" si="10"/>
        <v>1609792.9580000001</v>
      </c>
      <c r="AZ57" s="15">
        <f t="shared" si="10"/>
        <v>475509.46654000011</v>
      </c>
      <c r="BA57" s="15">
        <f t="shared" si="10"/>
        <v>3482269.0439499998</v>
      </c>
      <c r="BB57" s="15">
        <f t="shared" si="10"/>
        <v>503740912.86257607</v>
      </c>
      <c r="BC57"/>
      <c r="BF57" s="33"/>
      <c r="BG57" s="33"/>
      <c r="BH57" s="33"/>
      <c r="BL57" s="33"/>
      <c r="BM57" s="33"/>
    </row>
    <row r="58" spans="1:65">
      <c r="A58" s="13"/>
      <c r="B58" s="16" t="s">
        <v>59</v>
      </c>
      <c r="C58" s="17">
        <f>+'[1]Posting 9.1'!C123</f>
        <v>0</v>
      </c>
      <c r="D58" s="17">
        <f>+'[1]Posting 9.1'!D123</f>
        <v>0</v>
      </c>
      <c r="E58" s="17">
        <f>+'[1]Posting 9.1'!E123</f>
        <v>0</v>
      </c>
      <c r="F58" s="17">
        <f>+'[1]Posting 9.1'!F123</f>
        <v>0</v>
      </c>
      <c r="G58" s="17">
        <f>+'[1]Posting 9.1'!G123</f>
        <v>32700573.466880001</v>
      </c>
      <c r="H58" s="17">
        <f>+'[1]Posting 9.1'!H123</f>
        <v>0</v>
      </c>
      <c r="I58" s="17">
        <f>+'[1]Posting 9.1'!I123</f>
        <v>0</v>
      </c>
      <c r="J58" s="17">
        <f>+'[1]Posting 9.1'!J123</f>
        <v>0</v>
      </c>
      <c r="K58" s="17">
        <f>+'[1]Posting 9.1'!K123</f>
        <v>4946194.14059</v>
      </c>
      <c r="L58" s="17">
        <f>+'[1]Posting 9.1'!L123</f>
        <v>0</v>
      </c>
      <c r="M58" s="17">
        <f>+'[1]Posting 9.1'!M123</f>
        <v>0</v>
      </c>
      <c r="N58" s="17">
        <f>+'[1]Posting 9.1'!N123</f>
        <v>0</v>
      </c>
      <c r="O58" s="17">
        <f>+'[1]Posting 9.1'!O123</f>
        <v>0</v>
      </c>
      <c r="P58" s="17">
        <f>+'[1]Posting 9.1'!P123</f>
        <v>0</v>
      </c>
      <c r="Q58" s="17">
        <f>+'[1]Posting 9.1'!Q123</f>
        <v>0</v>
      </c>
      <c r="R58" s="17">
        <f>+'[1]Posting 9.1'!R123</f>
        <v>0</v>
      </c>
      <c r="S58" s="17">
        <f>+'[1]Posting 9.1'!S123</f>
        <v>0</v>
      </c>
      <c r="T58" s="17">
        <f>+'[1]Posting 9.1'!T123</f>
        <v>0</v>
      </c>
      <c r="U58" s="17">
        <f>+'[1]Posting 9.1'!U123</f>
        <v>0</v>
      </c>
      <c r="V58" s="17">
        <f>+'[1]Posting 9.1'!V123</f>
        <v>15161694.025040001</v>
      </c>
      <c r="W58" s="17">
        <f>+'[1]Posting 9.1'!W123</f>
        <v>0</v>
      </c>
      <c r="X58" s="17">
        <f>+'[1]Posting 9.1'!X123</f>
        <v>5512819</v>
      </c>
      <c r="Y58" s="17">
        <f>+'[1]Posting 9.1'!Y123</f>
        <v>0</v>
      </c>
      <c r="Z58" s="17">
        <f>+'[1]Posting 9.1'!Z123</f>
        <v>0</v>
      </c>
      <c r="AA58" s="17">
        <f>+'[1]Posting 9.1'!AA123</f>
        <v>0</v>
      </c>
      <c r="AB58" s="17">
        <f>+'[1]Posting 9.1'!AB123</f>
        <v>0</v>
      </c>
      <c r="AC58" s="17">
        <f>+'[1]Posting 9.1'!AC123</f>
        <v>0</v>
      </c>
      <c r="AD58" s="17">
        <f>+'[1]Posting 9.1'!AD123</f>
        <v>0</v>
      </c>
      <c r="AE58" s="17">
        <f>+'[1]Posting 9.1'!AE123</f>
        <v>0</v>
      </c>
      <c r="AF58" s="17">
        <f>+'[1]Posting 9.1'!AF123</f>
        <v>0</v>
      </c>
      <c r="AG58" s="17">
        <f>+'[1]Posting 9.1'!AG123</f>
        <v>0</v>
      </c>
      <c r="AH58" s="17">
        <f>+'[1]Posting 9.1'!AH123</f>
        <v>0</v>
      </c>
      <c r="AI58" s="17">
        <f>+'[1]Posting 9.1'!AI123</f>
        <v>0</v>
      </c>
      <c r="AJ58" s="17">
        <f>+'[1]Posting 9.1'!AJ123</f>
        <v>0</v>
      </c>
      <c r="AK58" s="17">
        <f>+'[1]Posting 9.1'!AK123</f>
        <v>0</v>
      </c>
      <c r="AL58" s="17">
        <f>+'[1]Posting 9.1'!AL123</f>
        <v>0</v>
      </c>
      <c r="AM58" s="17">
        <f>+'[1]Posting 9.1'!AM123</f>
        <v>0</v>
      </c>
      <c r="AN58" s="17">
        <f>+'[1]Posting 9.1'!AN123</f>
        <v>0</v>
      </c>
      <c r="AO58" s="17">
        <f>+'[1]Posting 9.1'!AO123</f>
        <v>0</v>
      </c>
      <c r="AP58" s="17">
        <f>+'[1]Posting 9.1'!AP123</f>
        <v>0</v>
      </c>
      <c r="AQ58" s="17">
        <f>+'[1]Posting 9.1'!AQ123</f>
        <v>0</v>
      </c>
      <c r="AR58" s="17">
        <f>+'[1]Posting 9.1'!AR123</f>
        <v>0</v>
      </c>
      <c r="AS58" s="17">
        <f>+'[1]Posting 9.1'!AS123</f>
        <v>0</v>
      </c>
      <c r="AT58" s="17">
        <f>+'[1]Posting 9.1'!AT123</f>
        <v>0</v>
      </c>
      <c r="AU58" s="17">
        <f>+'[1]Posting 9.1'!AU123</f>
        <v>0</v>
      </c>
      <c r="AV58" s="17">
        <f>+'[1]Posting 9.1'!AV123</f>
        <v>0</v>
      </c>
      <c r="AW58" s="17">
        <f>+'[1]Posting 9.1'!AW123</f>
        <v>0</v>
      </c>
      <c r="AX58" s="17">
        <f>+'[1]Posting 9.1'!AX123</f>
        <v>0</v>
      </c>
      <c r="AY58" s="17">
        <f>+'[1]Posting 9.1'!AY123</f>
        <v>0</v>
      </c>
      <c r="AZ58" s="17">
        <f>+'[1]Posting 9.1'!AZ123</f>
        <v>0</v>
      </c>
      <c r="BA58" s="17">
        <f>+'[1]Posting 9.1'!BA123</f>
        <v>0</v>
      </c>
      <c r="BB58" s="17">
        <f>+'[1]Posting 9.1'!BB123</f>
        <v>58321280.632509999</v>
      </c>
      <c r="BC58"/>
      <c r="BF58" s="33"/>
      <c r="BG58" s="33"/>
      <c r="BH58" s="33"/>
      <c r="BL58" s="33"/>
      <c r="BM58" s="33"/>
    </row>
    <row r="59" spans="1:65">
      <c r="A59" s="13"/>
      <c r="B59" s="16" t="s">
        <v>60</v>
      </c>
      <c r="C59" s="17">
        <f>+'[1]Posting 9.1'!C124</f>
        <v>27955226.25</v>
      </c>
      <c r="D59" s="17">
        <f>+'[1]Posting 9.1'!D124</f>
        <v>25931920</v>
      </c>
      <c r="E59" s="17">
        <f>+'[1]Posting 9.1'!E124</f>
        <v>43339054.832400002</v>
      </c>
      <c r="F59" s="17">
        <f>+'[1]Posting 9.1'!F124</f>
        <v>25223349.983570002</v>
      </c>
      <c r="G59" s="17">
        <f>+'[1]Posting 9.1'!G124</f>
        <v>0</v>
      </c>
      <c r="H59" s="17">
        <f>+'[1]Posting 9.1'!H124</f>
        <v>20435611.711240001</v>
      </c>
      <c r="I59" s="17">
        <f>+'[1]Posting 9.1'!I124</f>
        <v>2998937.9276900003</v>
      </c>
      <c r="J59" s="17">
        <f>+'[1]Posting 9.1'!J124</f>
        <v>10021108.334649999</v>
      </c>
      <c r="K59" s="17">
        <f>+'[1]Posting 9.1'!K124</f>
        <v>0</v>
      </c>
      <c r="L59" s="17">
        <f>+'[1]Posting 9.1'!L124</f>
        <v>5074075.2596100001</v>
      </c>
      <c r="M59" s="17">
        <f>+'[1]Posting 9.1'!M124</f>
        <v>2199021.9073600001</v>
      </c>
      <c r="N59" s="17">
        <f>+'[1]Posting 9.1'!N124</f>
        <v>12506428.59777</v>
      </c>
      <c r="O59" s="17">
        <f>+'[1]Posting 9.1'!O124</f>
        <v>6333645.383996103</v>
      </c>
      <c r="P59" s="17">
        <f>+'[1]Posting 9.1'!P124</f>
        <v>5016205.0225400012</v>
      </c>
      <c r="Q59" s="17">
        <f>+'[1]Posting 9.1'!Q124</f>
        <v>10158809.82</v>
      </c>
      <c r="R59" s="17">
        <f>+'[1]Posting 9.1'!R124</f>
        <v>7832763.4095900003</v>
      </c>
      <c r="S59" s="17">
        <f>+'[1]Posting 9.1'!S124</f>
        <v>22241233.777940005</v>
      </c>
      <c r="T59" s="17">
        <f>+'[1]Posting 9.1'!T124</f>
        <v>10891061.104420001</v>
      </c>
      <c r="U59" s="17">
        <f>+'[1]Posting 9.1'!U124</f>
        <v>5967656.7880500006</v>
      </c>
      <c r="V59" s="17">
        <f>+'[1]Posting 9.1'!V124</f>
        <v>0</v>
      </c>
      <c r="W59" s="17">
        <f>+'[1]Posting 9.1'!W124</f>
        <v>6104146.4771099994</v>
      </c>
      <c r="X59" s="17">
        <f>+'[1]Posting 9.1'!X124</f>
        <v>0</v>
      </c>
      <c r="Y59" s="17">
        <f>+'[1]Posting 9.1'!Y124</f>
        <v>2151932.6271700002</v>
      </c>
      <c r="Z59" s="17">
        <f>+'[1]Posting 9.1'!Z124</f>
        <v>26523846.578450002</v>
      </c>
      <c r="AA59" s="17">
        <f>+'[1]Posting 9.1'!AA124</f>
        <v>14662964.376660001</v>
      </c>
      <c r="AB59" s="17">
        <f>+'[1]Posting 9.1'!AB124</f>
        <v>854541.86360000004</v>
      </c>
      <c r="AC59" s="17">
        <f>+'[1]Posting 9.1'!AC124</f>
        <v>3878383.3519099997</v>
      </c>
      <c r="AD59" s="17">
        <f>+'[1]Posting 9.1'!AD124</f>
        <v>6240875.3921499997</v>
      </c>
      <c r="AE59" s="17">
        <f>+'[1]Posting 9.1'!AE124</f>
        <v>2149626.6406300003</v>
      </c>
      <c r="AF59" s="17">
        <f>+'[1]Posting 9.1'!AF124</f>
        <v>5949876.9188999999</v>
      </c>
      <c r="AG59" s="17">
        <f>+'[1]Posting 9.1'!AG124</f>
        <v>11259831.44248</v>
      </c>
      <c r="AH59" s="17">
        <f>+'[1]Posting 9.1'!AH124</f>
        <v>2145110.2452500002</v>
      </c>
      <c r="AI59" s="17">
        <f>+'[1]Posting 9.1'!AI124</f>
        <v>2352073.84871</v>
      </c>
      <c r="AJ59" s="17">
        <f>+'[1]Posting 9.1'!AJ124</f>
        <v>6002896.3745599994</v>
      </c>
      <c r="AK59" s="17">
        <f>+'[1]Posting 9.1'!AK124</f>
        <v>3005726.7705099997</v>
      </c>
      <c r="AL59" s="17">
        <f>+'[1]Posting 9.1'!AL124</f>
        <v>10261339.05831</v>
      </c>
      <c r="AM59" s="17">
        <f>+'[1]Posting 9.1'!AM124</f>
        <v>20446587.534139998</v>
      </c>
      <c r="AN59" s="17">
        <f>+'[1]Posting 9.1'!AN124</f>
        <v>5721149.4174899999</v>
      </c>
      <c r="AO59" s="17">
        <f>+'[1]Posting 9.1'!AO124</f>
        <v>1590591.39</v>
      </c>
      <c r="AP59" s="17">
        <f>+'[1]Posting 9.1'!AP124</f>
        <v>3946410.02917</v>
      </c>
      <c r="AQ59" s="17">
        <f>+'[1]Posting 9.1'!AQ124</f>
        <v>2614520</v>
      </c>
      <c r="AR59" s="17">
        <f>+'[1]Posting 9.1'!AR124</f>
        <v>2264284.7730900003</v>
      </c>
      <c r="AS59" s="17">
        <f>+'[1]Posting 9.1'!AS124</f>
        <v>6590063.3943699999</v>
      </c>
      <c r="AT59" s="17">
        <f>+'[1]Posting 9.1'!AT124</f>
        <v>4064917.7934900001</v>
      </c>
      <c r="AU59" s="17">
        <f>+'[1]Posting 9.1'!AU124</f>
        <v>653339.40899999999</v>
      </c>
      <c r="AV59" s="17">
        <f>+'[1]Posting 9.1'!AV124</f>
        <v>2997505.12</v>
      </c>
      <c r="AW59" s="17">
        <f>+'[1]Posting 9.1'!AW124</f>
        <v>11447120.9285</v>
      </c>
      <c r="AX59" s="17">
        <f>+'[1]Posting 9.1'!AX124</f>
        <v>29846288.895100001</v>
      </c>
      <c r="AY59" s="17">
        <f>+'[1]Posting 9.1'!AY124</f>
        <v>1609792.9580000001</v>
      </c>
      <c r="AZ59" s="17">
        <f>+'[1]Posting 9.1'!AZ124</f>
        <v>475509.46654000011</v>
      </c>
      <c r="BA59" s="17">
        <f>+'[1]Posting 9.1'!BA124</f>
        <v>3482269.0439499998</v>
      </c>
      <c r="BB59" s="17">
        <f>+'[1]Posting 9.1'!BB124</f>
        <v>445419632.23006606</v>
      </c>
      <c r="BC59"/>
      <c r="BF59" s="33"/>
      <c r="BG59" s="33"/>
      <c r="BH59" s="33"/>
      <c r="BL59" s="33"/>
      <c r="BM59" s="33"/>
    </row>
    <row r="60" spans="1:65">
      <c r="A60" s="13">
        <v>7</v>
      </c>
      <c r="B60" s="20" t="s">
        <v>61</v>
      </c>
      <c r="C60" s="15">
        <f>SUM(C61:C66)</f>
        <v>361166.00732999999</v>
      </c>
      <c r="D60" s="15">
        <f t="shared" ref="D60:BB60" si="11">SUM(D61:D66)</f>
        <v>186688</v>
      </c>
      <c r="E60" s="15">
        <f t="shared" si="11"/>
        <v>299313.45795000001</v>
      </c>
      <c r="F60" s="15">
        <f t="shared" si="11"/>
        <v>283226.01407999999</v>
      </c>
      <c r="G60" s="15">
        <f t="shared" si="11"/>
        <v>353367.10259000002</v>
      </c>
      <c r="H60" s="15">
        <f t="shared" si="11"/>
        <v>266097.69180999999</v>
      </c>
      <c r="I60" s="15">
        <f t="shared" si="11"/>
        <v>6502.6296299999995</v>
      </c>
      <c r="J60" s="15">
        <f t="shared" si="11"/>
        <v>75828.385580000002</v>
      </c>
      <c r="K60" s="15">
        <f t="shared" si="11"/>
        <v>23413.073390000001</v>
      </c>
      <c r="L60" s="15">
        <f t="shared" si="11"/>
        <v>81921.013625000021</v>
      </c>
      <c r="M60" s="15">
        <f t="shared" si="11"/>
        <v>25841.47608</v>
      </c>
      <c r="N60" s="15">
        <f t="shared" si="11"/>
        <v>93593.321360000002</v>
      </c>
      <c r="O60" s="15">
        <f t="shared" si="11"/>
        <v>37474.13073979866</v>
      </c>
      <c r="P60" s="15">
        <f t="shared" si="11"/>
        <v>46116.341090000002</v>
      </c>
      <c r="Q60" s="15">
        <f t="shared" si="11"/>
        <v>94854.349999999991</v>
      </c>
      <c r="R60" s="15">
        <f t="shared" si="11"/>
        <v>69118.422250000003</v>
      </c>
      <c r="S60" s="15">
        <f t="shared" si="11"/>
        <v>199673.20528769924</v>
      </c>
      <c r="T60" s="15">
        <f t="shared" si="11"/>
        <v>86085.243210000001</v>
      </c>
      <c r="U60" s="15">
        <f t="shared" si="11"/>
        <v>32911.71269</v>
      </c>
      <c r="V60" s="15">
        <f t="shared" si="11"/>
        <v>345003.23278000002</v>
      </c>
      <c r="W60" s="15">
        <f t="shared" si="11"/>
        <v>135544.38460999998</v>
      </c>
      <c r="X60" s="15">
        <f t="shared" si="11"/>
        <v>8541</v>
      </c>
      <c r="Y60" s="15">
        <f t="shared" si="11"/>
        <v>22218.601449999998</v>
      </c>
      <c r="Z60" s="15">
        <f t="shared" si="11"/>
        <v>220550.68235000002</v>
      </c>
      <c r="AA60" s="15">
        <f t="shared" si="11"/>
        <v>49368.253267152963</v>
      </c>
      <c r="AB60" s="15">
        <f t="shared" si="11"/>
        <v>12305.513089999999</v>
      </c>
      <c r="AC60" s="15">
        <f t="shared" si="11"/>
        <v>53569.799549999996</v>
      </c>
      <c r="AD60" s="15">
        <f t="shared" si="11"/>
        <v>23782.971890000001</v>
      </c>
      <c r="AE60" s="15">
        <f t="shared" si="11"/>
        <v>16317.214409999999</v>
      </c>
      <c r="AF60" s="15">
        <f t="shared" si="11"/>
        <v>9682.3522599999997</v>
      </c>
      <c r="AG60" s="15">
        <f t="shared" si="11"/>
        <v>88830.95723</v>
      </c>
      <c r="AH60" s="15">
        <f t="shared" si="11"/>
        <v>32440.923650000001</v>
      </c>
      <c r="AI60" s="15">
        <f t="shared" si="11"/>
        <v>7722.55933</v>
      </c>
      <c r="AJ60" s="15">
        <f t="shared" si="11"/>
        <v>98162.244220000008</v>
      </c>
      <c r="AK60" s="15">
        <f t="shared" si="11"/>
        <v>28220.121470000006</v>
      </c>
      <c r="AL60" s="15">
        <f t="shared" si="11"/>
        <v>80092.043528999988</v>
      </c>
      <c r="AM60" s="15">
        <f t="shared" si="11"/>
        <v>47371.701620000007</v>
      </c>
      <c r="AN60" s="15">
        <f t="shared" si="11"/>
        <v>15989.17469</v>
      </c>
      <c r="AO60" s="15">
        <f t="shared" si="11"/>
        <v>28228.06</v>
      </c>
      <c r="AP60" s="15">
        <f t="shared" si="11"/>
        <v>26993.000379999998</v>
      </c>
      <c r="AQ60" s="15">
        <f t="shared" si="11"/>
        <v>9811</v>
      </c>
      <c r="AR60" s="15">
        <f t="shared" si="11"/>
        <v>44304.950109999998</v>
      </c>
      <c r="AS60" s="15">
        <f t="shared" si="11"/>
        <v>37399.166080000003</v>
      </c>
      <c r="AT60" s="15">
        <f t="shared" si="11"/>
        <v>31141.44686</v>
      </c>
      <c r="AU60" s="15">
        <f t="shared" si="11"/>
        <v>5713.8210400000007</v>
      </c>
      <c r="AV60" s="15">
        <f t="shared" si="11"/>
        <v>15125.36</v>
      </c>
      <c r="AW60" s="15">
        <f t="shared" si="11"/>
        <v>214445.30708999996</v>
      </c>
      <c r="AX60" s="15">
        <f t="shared" si="11"/>
        <v>258414.69540999999</v>
      </c>
      <c r="AY60" s="15">
        <f t="shared" si="11"/>
        <v>4999.7659199999998</v>
      </c>
      <c r="AZ60" s="15">
        <f t="shared" si="11"/>
        <v>1692.1056599999999</v>
      </c>
      <c r="BA60" s="15">
        <f t="shared" si="11"/>
        <v>14904.491169999999</v>
      </c>
      <c r="BB60" s="15">
        <f t="shared" si="11"/>
        <v>4612078.4798086509</v>
      </c>
      <c r="BC60"/>
      <c r="BF60" s="33"/>
      <c r="BG60" s="33"/>
      <c r="BH60" s="33"/>
      <c r="BL60" s="33"/>
      <c r="BM60" s="33"/>
    </row>
    <row r="61" spans="1:65">
      <c r="A61" s="13"/>
      <c r="B61" s="16" t="s">
        <v>62</v>
      </c>
      <c r="C61" s="17">
        <f>+'[1]Posting 9.1'!C126</f>
        <v>40981.330999999998</v>
      </c>
      <c r="D61" s="17">
        <f>+'[1]Posting 9.1'!D126</f>
        <v>0</v>
      </c>
      <c r="E61" s="17">
        <f>+'[1]Posting 9.1'!E126</f>
        <v>63789.523999999998</v>
      </c>
      <c r="F61" s="17">
        <f>+'[1]Posting 9.1'!F126</f>
        <v>230418.96</v>
      </c>
      <c r="G61" s="17">
        <f>+'[1]Posting 9.1'!G126</f>
        <v>181795.63831000001</v>
      </c>
      <c r="H61" s="17">
        <f>+'[1]Posting 9.1'!H126</f>
        <v>201855.986</v>
      </c>
      <c r="I61" s="17">
        <f>+'[1]Posting 9.1'!I126</f>
        <v>0</v>
      </c>
      <c r="J61" s="17">
        <f>+'[1]Posting 9.1'!J126</f>
        <v>15779.5</v>
      </c>
      <c r="K61" s="17">
        <f>+'[1]Posting 9.1'!K126</f>
        <v>0</v>
      </c>
      <c r="L61" s="17">
        <f>+'[1]Posting 9.1'!L126</f>
        <v>0</v>
      </c>
      <c r="M61" s="17">
        <f>+'[1]Posting 9.1'!M126</f>
        <v>0</v>
      </c>
      <c r="N61" s="17">
        <f>+'[1]Posting 9.1'!N126</f>
        <v>11025</v>
      </c>
      <c r="O61" s="17">
        <f>+'[1]Posting 9.1'!O126</f>
        <v>6994.1176500000001</v>
      </c>
      <c r="P61" s="17">
        <f>+'[1]Posting 9.1'!P126</f>
        <v>0</v>
      </c>
      <c r="Q61" s="17">
        <f>+'[1]Posting 9.1'!Q126</f>
        <v>18150.599999999999</v>
      </c>
      <c r="R61" s="17">
        <f>+'[1]Posting 9.1'!R126</f>
        <v>0</v>
      </c>
      <c r="S61" s="17">
        <f>+'[1]Posting 9.1'!S126</f>
        <v>106242.125</v>
      </c>
      <c r="T61" s="17">
        <f>+'[1]Posting 9.1'!T126</f>
        <v>11445.644</v>
      </c>
      <c r="U61" s="17">
        <f>+'[1]Posting 9.1'!U126</f>
        <v>8348.94</v>
      </c>
      <c r="V61" s="17">
        <f>+'[1]Posting 9.1'!V126</f>
        <v>0</v>
      </c>
      <c r="W61" s="17">
        <f>+'[1]Posting 9.1'!W126</f>
        <v>0</v>
      </c>
      <c r="X61" s="17">
        <f>+'[1]Posting 9.1'!X126</f>
        <v>0</v>
      </c>
      <c r="Y61" s="17">
        <f>+'[1]Posting 9.1'!Y126</f>
        <v>0</v>
      </c>
      <c r="Z61" s="17">
        <f>+'[1]Posting 9.1'!Z126</f>
        <v>55463.873399999997</v>
      </c>
      <c r="AA61" s="17">
        <f>+'[1]Posting 9.1'!AA126</f>
        <v>4596.0379999999996</v>
      </c>
      <c r="AB61" s="17">
        <f>+'[1]Posting 9.1'!AB126</f>
        <v>6435.1396799999993</v>
      </c>
      <c r="AC61" s="17">
        <f>+'[1]Posting 9.1'!AC126</f>
        <v>0</v>
      </c>
      <c r="AD61" s="17">
        <f>+'[1]Posting 9.1'!AD126</f>
        <v>0</v>
      </c>
      <c r="AE61" s="17">
        <f>+'[1]Posting 9.1'!AE126</f>
        <v>0</v>
      </c>
      <c r="AF61" s="17">
        <f>+'[1]Posting 9.1'!AF126</f>
        <v>0</v>
      </c>
      <c r="AG61" s="17">
        <f>+'[1]Posting 9.1'!AG126</f>
        <v>0</v>
      </c>
      <c r="AH61" s="17">
        <f>+'[1]Posting 9.1'!AH126</f>
        <v>0</v>
      </c>
      <c r="AI61" s="17">
        <f>+'[1]Posting 9.1'!AI126</f>
        <v>0</v>
      </c>
      <c r="AJ61" s="17">
        <f>+'[1]Posting 9.1'!AJ126</f>
        <v>41659.800000000003</v>
      </c>
      <c r="AK61" s="17">
        <f>+'[1]Posting 9.1'!AK126</f>
        <v>16931</v>
      </c>
      <c r="AL61" s="17">
        <f>+'[1]Posting 9.1'!AL126</f>
        <v>0</v>
      </c>
      <c r="AM61" s="17">
        <f>+'[1]Posting 9.1'!AM126</f>
        <v>21118.75</v>
      </c>
      <c r="AN61" s="17">
        <f>+'[1]Posting 9.1'!AN126</f>
        <v>0</v>
      </c>
      <c r="AO61" s="17">
        <f>+'[1]Posting 9.1'!AO126</f>
        <v>0</v>
      </c>
      <c r="AP61" s="17">
        <f>+'[1]Posting 9.1'!AP126</f>
        <v>13370.164000000001</v>
      </c>
      <c r="AQ61" s="17">
        <f>+'[1]Posting 9.1'!AQ126</f>
        <v>0</v>
      </c>
      <c r="AR61" s="17">
        <f>+'[1]Posting 9.1'!AR126</f>
        <v>0</v>
      </c>
      <c r="AS61" s="17">
        <f>+'[1]Posting 9.1'!AS126</f>
        <v>0</v>
      </c>
      <c r="AT61" s="17">
        <f>+'[1]Posting 9.1'!AT126</f>
        <v>0</v>
      </c>
      <c r="AU61" s="17">
        <f>+'[1]Posting 9.1'!AU126</f>
        <v>0</v>
      </c>
      <c r="AV61" s="17">
        <f>+'[1]Posting 9.1'!AV126</f>
        <v>0</v>
      </c>
      <c r="AW61" s="17">
        <f>+'[1]Posting 9.1'!AW126</f>
        <v>70520.895999999993</v>
      </c>
      <c r="AX61" s="17">
        <f>+'[1]Posting 9.1'!AX126</f>
        <v>30756.030989999999</v>
      </c>
      <c r="AY61" s="17">
        <f>+'[1]Posting 9.1'!AY126</f>
        <v>0</v>
      </c>
      <c r="AZ61" s="17">
        <f>+'[1]Posting 9.1'!AZ126</f>
        <v>0</v>
      </c>
      <c r="BA61" s="17">
        <f>+'[1]Posting 9.1'!BA126</f>
        <v>0</v>
      </c>
      <c r="BB61" s="17">
        <f>+'[1]Posting 9.1'!BB126</f>
        <v>1157679.05803</v>
      </c>
      <c r="BC61"/>
      <c r="BF61" s="33"/>
      <c r="BG61" s="33"/>
      <c r="BH61" s="33"/>
      <c r="BL61" s="33"/>
      <c r="BM61" s="33"/>
    </row>
    <row r="62" spans="1:65">
      <c r="A62" s="13"/>
      <c r="B62" s="16" t="s">
        <v>63</v>
      </c>
      <c r="C62" s="17">
        <f>+'[1]Posting 9.1'!C127</f>
        <v>87490.726330000005</v>
      </c>
      <c r="D62" s="17">
        <f>+'[1]Posting 9.1'!D127</f>
        <v>0</v>
      </c>
      <c r="E62" s="17">
        <f>+'[1]Posting 9.1'!E127</f>
        <v>94588.233469999992</v>
      </c>
      <c r="F62" s="17">
        <f>+'[1]Posting 9.1'!F127</f>
        <v>0</v>
      </c>
      <c r="G62" s="17">
        <f>+'[1]Posting 9.1'!G127</f>
        <v>14864.411900000001</v>
      </c>
      <c r="H62" s="17">
        <f>+'[1]Posting 9.1'!H127</f>
        <v>22511.149359999999</v>
      </c>
      <c r="I62" s="17">
        <f>+'[1]Posting 9.1'!I127</f>
        <v>0</v>
      </c>
      <c r="J62" s="17">
        <f>+'[1]Posting 9.1'!J127</f>
        <v>0</v>
      </c>
      <c r="K62" s="17">
        <f>+'[1]Posting 9.1'!K127</f>
        <v>0</v>
      </c>
      <c r="L62" s="17">
        <f>+'[1]Posting 9.1'!L127</f>
        <v>0</v>
      </c>
      <c r="M62" s="17">
        <f>+'[1]Posting 9.1'!M127</f>
        <v>0</v>
      </c>
      <c r="N62" s="17">
        <f>+'[1]Posting 9.1'!N127</f>
        <v>7887.2181600000004</v>
      </c>
      <c r="O62" s="17">
        <f>+'[1]Posting 9.1'!O127</f>
        <v>6890.6351699999996</v>
      </c>
      <c r="P62" s="17">
        <f>+'[1]Posting 9.1'!P127</f>
        <v>0</v>
      </c>
      <c r="Q62" s="17">
        <f>+'[1]Posting 9.1'!Q127</f>
        <v>0</v>
      </c>
      <c r="R62" s="17">
        <f>+'[1]Posting 9.1'!R127</f>
        <v>0</v>
      </c>
      <c r="S62" s="17">
        <f>+'[1]Posting 9.1'!S127</f>
        <v>393.98558000000003</v>
      </c>
      <c r="T62" s="17">
        <f>+'[1]Posting 9.1'!T127</f>
        <v>0</v>
      </c>
      <c r="U62" s="17">
        <f>+'[1]Posting 9.1'!U127</f>
        <v>0</v>
      </c>
      <c r="V62" s="17">
        <f>+'[1]Posting 9.1'!V127</f>
        <v>0</v>
      </c>
      <c r="W62" s="17">
        <f>+'[1]Posting 9.1'!W127</f>
        <v>93172.09801999999</v>
      </c>
      <c r="X62" s="17">
        <f>+'[1]Posting 9.1'!X127</f>
        <v>0</v>
      </c>
      <c r="Y62" s="17">
        <f>+'[1]Posting 9.1'!Y127</f>
        <v>0</v>
      </c>
      <c r="Z62" s="17">
        <f>+'[1]Posting 9.1'!Z127</f>
        <v>0</v>
      </c>
      <c r="AA62" s="17">
        <f>+'[1]Posting 9.1'!AA127</f>
        <v>1592.7760540797155</v>
      </c>
      <c r="AB62" s="17">
        <f>+'[1]Posting 9.1'!AB127</f>
        <v>3145.99325</v>
      </c>
      <c r="AC62" s="17">
        <f>+'[1]Posting 9.1'!AC127</f>
        <v>0</v>
      </c>
      <c r="AD62" s="17">
        <f>+'[1]Posting 9.1'!AD127</f>
        <v>0</v>
      </c>
      <c r="AE62" s="17">
        <f>+'[1]Posting 9.1'!AE127</f>
        <v>0</v>
      </c>
      <c r="AF62" s="17">
        <f>+'[1]Posting 9.1'!AF127</f>
        <v>0</v>
      </c>
      <c r="AG62" s="17">
        <f>+'[1]Posting 9.1'!AG127</f>
        <v>0</v>
      </c>
      <c r="AH62" s="17">
        <f>+'[1]Posting 9.1'!AH127</f>
        <v>0</v>
      </c>
      <c r="AI62" s="17">
        <f>+'[1]Posting 9.1'!AI127</f>
        <v>0</v>
      </c>
      <c r="AJ62" s="17">
        <f>+'[1]Posting 9.1'!AJ127</f>
        <v>2916.6429399999997</v>
      </c>
      <c r="AK62" s="17">
        <f>+'[1]Posting 9.1'!AK127</f>
        <v>294.42435</v>
      </c>
      <c r="AL62" s="17">
        <f>+'[1]Posting 9.1'!AL127</f>
        <v>0</v>
      </c>
      <c r="AM62" s="17">
        <f>+'[1]Posting 9.1'!AM127</f>
        <v>0</v>
      </c>
      <c r="AN62" s="17">
        <f>+'[1]Posting 9.1'!AN127</f>
        <v>0</v>
      </c>
      <c r="AO62" s="17">
        <f>+'[1]Posting 9.1'!AO127</f>
        <v>0</v>
      </c>
      <c r="AP62" s="17">
        <f>+'[1]Posting 9.1'!AP127</f>
        <v>0</v>
      </c>
      <c r="AQ62" s="17">
        <f>+'[1]Posting 9.1'!AQ127</f>
        <v>0</v>
      </c>
      <c r="AR62" s="17">
        <f>+'[1]Posting 9.1'!AR127</f>
        <v>0</v>
      </c>
      <c r="AS62" s="17">
        <f>+'[1]Posting 9.1'!AS127</f>
        <v>0</v>
      </c>
      <c r="AT62" s="17">
        <f>+'[1]Posting 9.1'!AT127</f>
        <v>0</v>
      </c>
      <c r="AU62" s="17">
        <f>+'[1]Posting 9.1'!AU127</f>
        <v>0</v>
      </c>
      <c r="AV62" s="17">
        <f>+'[1]Posting 9.1'!AV127</f>
        <v>0</v>
      </c>
      <c r="AW62" s="17">
        <f>+'[1]Posting 9.1'!AW127</f>
        <v>4064.5620699999999</v>
      </c>
      <c r="AX62" s="17">
        <f>+'[1]Posting 9.1'!AX127</f>
        <v>15898.76988</v>
      </c>
      <c r="AY62" s="17">
        <f>+'[1]Posting 9.1'!AY127</f>
        <v>0</v>
      </c>
      <c r="AZ62" s="17">
        <f>+'[1]Posting 9.1'!AZ127</f>
        <v>0</v>
      </c>
      <c r="BA62" s="17">
        <f>+'[1]Posting 9.1'!BA127</f>
        <v>0</v>
      </c>
      <c r="BB62" s="17">
        <f>+'[1]Posting 9.1'!BB127</f>
        <v>355711.62653407967</v>
      </c>
      <c r="BC62"/>
      <c r="BF62" s="33"/>
      <c r="BG62" s="33"/>
      <c r="BH62" s="33"/>
      <c r="BL62" s="33"/>
      <c r="BM62" s="33"/>
    </row>
    <row r="63" spans="1:65">
      <c r="A63" s="13"/>
      <c r="B63" s="16" t="s">
        <v>64</v>
      </c>
      <c r="C63" s="17">
        <f>+'[1]Posting 9.1'!C128</f>
        <v>27183.200000000001</v>
      </c>
      <c r="D63" s="17">
        <f>+'[1]Posting 9.1'!D128</f>
        <v>20863</v>
      </c>
      <c r="E63" s="17">
        <f>+'[1]Posting 9.1'!E128</f>
        <v>28938.964989999997</v>
      </c>
      <c r="F63" s="17">
        <f>+'[1]Posting 9.1'!F128</f>
        <v>8858.0928699999986</v>
      </c>
      <c r="G63" s="17">
        <f>+'[1]Posting 9.1'!G128</f>
        <v>2483.9663399999999</v>
      </c>
      <c r="H63" s="17">
        <f>+'[1]Posting 9.1'!H128</f>
        <v>5301.0472800000007</v>
      </c>
      <c r="I63" s="17">
        <f>+'[1]Posting 9.1'!I128</f>
        <v>2458.0998599999998</v>
      </c>
      <c r="J63" s="17">
        <f>+'[1]Posting 9.1'!J128</f>
        <v>7294.0566699999999</v>
      </c>
      <c r="K63" s="17">
        <f>+'[1]Posting 9.1'!K128</f>
        <v>1781.41651</v>
      </c>
      <c r="L63" s="17">
        <f>+'[1]Posting 9.1'!L128</f>
        <v>3348.051508</v>
      </c>
      <c r="M63" s="17">
        <f>+'[1]Posting 9.1'!M128</f>
        <v>1023.6604699999999</v>
      </c>
      <c r="N63" s="17">
        <f>+'[1]Posting 9.1'!N128</f>
        <v>5469.5503399999998</v>
      </c>
      <c r="O63" s="17">
        <f>+'[1]Posting 9.1'!O128</f>
        <v>3454.4785400000073</v>
      </c>
      <c r="P63" s="17">
        <f>+'[1]Posting 9.1'!P128</f>
        <v>3198.16779</v>
      </c>
      <c r="Q63" s="17">
        <f>+'[1]Posting 9.1'!Q128</f>
        <v>2818.8099999999995</v>
      </c>
      <c r="R63" s="17">
        <f>+'[1]Posting 9.1'!R128</f>
        <v>16289.42309</v>
      </c>
      <c r="S63" s="17">
        <f>+'[1]Posting 9.1'!S128</f>
        <v>3228.0998075833359</v>
      </c>
      <c r="T63" s="17">
        <f>+'[1]Posting 9.1'!T128</f>
        <v>3918.9307799999997</v>
      </c>
      <c r="U63" s="17">
        <f>+'[1]Posting 9.1'!U128</f>
        <v>2971.30773</v>
      </c>
      <c r="V63" s="17">
        <f>+'[1]Posting 9.1'!V128</f>
        <v>39910.904780000004</v>
      </c>
      <c r="W63" s="17">
        <f>+'[1]Posting 9.1'!W128</f>
        <v>9844.9691199999997</v>
      </c>
      <c r="X63" s="17">
        <f>+'[1]Posting 9.1'!X128</f>
        <v>128</v>
      </c>
      <c r="Y63" s="17">
        <f>+'[1]Posting 9.1'!Y128</f>
        <v>2518.1275799999999</v>
      </c>
      <c r="Z63" s="17">
        <f>+'[1]Posting 9.1'!Z128</f>
        <v>36263.268840000004</v>
      </c>
      <c r="AA63" s="17">
        <f>+'[1]Posting 9.1'!AA128</f>
        <v>9307.0532293053002</v>
      </c>
      <c r="AB63" s="17">
        <f>+'[1]Posting 9.1'!AB128</f>
        <v>650.75204000000008</v>
      </c>
      <c r="AC63" s="17">
        <f>+'[1]Posting 9.1'!AC128</f>
        <v>7320.8460100000002</v>
      </c>
      <c r="AD63" s="17">
        <f>+'[1]Posting 9.1'!AD128</f>
        <v>1958.2015200000001</v>
      </c>
      <c r="AE63" s="17">
        <f>+'[1]Posting 9.1'!AE128</f>
        <v>1181.15815</v>
      </c>
      <c r="AF63" s="17">
        <f>+'[1]Posting 9.1'!AF128</f>
        <v>1859.11843</v>
      </c>
      <c r="AG63" s="17">
        <f>+'[1]Posting 9.1'!AG128</f>
        <v>27167.071250000001</v>
      </c>
      <c r="AH63" s="17">
        <f>+'[1]Posting 9.1'!AH128</f>
        <v>7024.6563599999999</v>
      </c>
      <c r="AI63" s="17">
        <f>+'[1]Posting 9.1'!AI128</f>
        <v>2005.71946</v>
      </c>
      <c r="AJ63" s="17">
        <f>+'[1]Posting 9.1'!AJ128</f>
        <v>13590.118560000001</v>
      </c>
      <c r="AK63" s="17">
        <f>+'[1]Posting 9.1'!AK128</f>
        <v>2624.0367199999996</v>
      </c>
      <c r="AL63" s="17">
        <f>+'[1]Posting 9.1'!AL128</f>
        <v>8649.0053066666624</v>
      </c>
      <c r="AM63" s="17">
        <f>+'[1]Posting 9.1'!AM128</f>
        <v>3866.1765499999997</v>
      </c>
      <c r="AN63" s="17">
        <f>+'[1]Posting 9.1'!AN128</f>
        <v>3741.2267200000001</v>
      </c>
      <c r="AO63" s="17">
        <f>+'[1]Posting 9.1'!AO128</f>
        <v>2931.23</v>
      </c>
      <c r="AP63" s="17">
        <f>+'[1]Posting 9.1'!AP128</f>
        <v>1204.53935</v>
      </c>
      <c r="AQ63" s="17">
        <f>+'[1]Posting 9.1'!AQ128</f>
        <v>1074</v>
      </c>
      <c r="AR63" s="17">
        <f>+'[1]Posting 9.1'!AR128</f>
        <v>2015.1936000000001</v>
      </c>
      <c r="AS63" s="17">
        <f>+'[1]Posting 9.1'!AS128</f>
        <v>11404.65137</v>
      </c>
      <c r="AT63" s="17">
        <f>+'[1]Posting 9.1'!AT128</f>
        <v>475.07400000000001</v>
      </c>
      <c r="AU63" s="17">
        <f>+'[1]Posting 9.1'!AU128</f>
        <v>591.10527000000002</v>
      </c>
      <c r="AV63" s="17">
        <f>+'[1]Posting 9.1'!AV128</f>
        <v>1162.75</v>
      </c>
      <c r="AW63" s="17">
        <f>+'[1]Posting 9.1'!AW128</f>
        <v>6868.6062999999995</v>
      </c>
      <c r="AX63" s="17">
        <f>+'[1]Posting 9.1'!AX128</f>
        <v>6412.3591500000002</v>
      </c>
      <c r="AY63" s="17">
        <f>+'[1]Posting 9.1'!AY128</f>
        <v>464.15447999999998</v>
      </c>
      <c r="AZ63" s="17">
        <f>+'[1]Posting 9.1'!AZ128</f>
        <v>454.35618999999997</v>
      </c>
      <c r="BA63" s="17">
        <f>+'[1]Posting 9.1'!BA128</f>
        <v>4444.9422400000003</v>
      </c>
      <c r="BB63" s="17">
        <f>+'[1]Posting 9.1'!BB128</f>
        <v>369995.69715155521</v>
      </c>
      <c r="BC63"/>
      <c r="BF63" s="33"/>
      <c r="BG63" s="33"/>
      <c r="BH63" s="33"/>
      <c r="BL63" s="33"/>
      <c r="BM63" s="33"/>
    </row>
    <row r="64" spans="1:65">
      <c r="A64" s="13"/>
      <c r="B64" s="16" t="s">
        <v>65</v>
      </c>
      <c r="C64" s="17">
        <f>+'[1]Posting 9.1'!C129</f>
        <v>11256.3</v>
      </c>
      <c r="D64" s="17">
        <f>+'[1]Posting 9.1'!D129</f>
        <v>85660</v>
      </c>
      <c r="E64" s="17">
        <f>+'[1]Posting 9.1'!E129</f>
        <v>50756.995889999998</v>
      </c>
      <c r="F64" s="17">
        <f>+'[1]Posting 9.1'!F129</f>
        <v>22343.699410000001</v>
      </c>
      <c r="G64" s="17">
        <f>+'[1]Posting 9.1'!G129</f>
        <v>11931.266609999999</v>
      </c>
      <c r="H64" s="17">
        <f>+'[1]Posting 9.1'!H129</f>
        <v>8086.0787900000005</v>
      </c>
      <c r="I64" s="17">
        <f>+'[1]Posting 9.1'!I129</f>
        <v>1871.3268500000001</v>
      </c>
      <c r="J64" s="17">
        <f>+'[1]Posting 9.1'!J129</f>
        <v>9723.7223200000008</v>
      </c>
      <c r="K64" s="17">
        <f>+'[1]Posting 9.1'!K129</f>
        <v>12463.13269</v>
      </c>
      <c r="L64" s="17">
        <f>+'[1]Posting 9.1'!L129</f>
        <v>2670.28593</v>
      </c>
      <c r="M64" s="17">
        <f>+'[1]Posting 9.1'!M129</f>
        <v>434.1146</v>
      </c>
      <c r="N64" s="17">
        <f>+'[1]Posting 9.1'!N129</f>
        <v>3288.1271400000001</v>
      </c>
      <c r="O64" s="17">
        <f>+'[1]Posting 9.1'!O129</f>
        <v>10583.30382979865</v>
      </c>
      <c r="P64" s="17">
        <f>+'[1]Posting 9.1'!P129</f>
        <v>6700.3430499999995</v>
      </c>
      <c r="Q64" s="17">
        <f>+'[1]Posting 9.1'!Q129</f>
        <v>3743.369999999999</v>
      </c>
      <c r="R64" s="17">
        <f>+'[1]Posting 9.1'!R129</f>
        <v>3984.9843300000002</v>
      </c>
      <c r="S64" s="17">
        <f>+'[1]Posting 9.1'!S129</f>
        <v>8459.53305</v>
      </c>
      <c r="T64" s="17">
        <f>+'[1]Posting 9.1'!T129</f>
        <v>4398.3877699999994</v>
      </c>
      <c r="U64" s="17">
        <f>+'[1]Posting 9.1'!U129</f>
        <v>1625.6596200000001</v>
      </c>
      <c r="V64" s="17">
        <f>+'[1]Posting 9.1'!V129</f>
        <v>15982.6</v>
      </c>
      <c r="W64" s="17">
        <f>+'[1]Posting 9.1'!W129</f>
        <v>6276.9719999999998</v>
      </c>
      <c r="X64" s="17">
        <f>+'[1]Posting 9.1'!X129</f>
        <v>6506</v>
      </c>
      <c r="Y64" s="17">
        <f>+'[1]Posting 9.1'!Y129</f>
        <v>8418.6872399999993</v>
      </c>
      <c r="Z64" s="17">
        <f>+'[1]Posting 9.1'!Z129</f>
        <v>24312.070110000001</v>
      </c>
      <c r="AA64" s="17">
        <f>+'[1]Posting 9.1'!AA129</f>
        <v>20441.158929325655</v>
      </c>
      <c r="AB64" s="17">
        <f>+'[1]Posting 9.1'!AB129</f>
        <v>643.1146</v>
      </c>
      <c r="AC64" s="17">
        <f>+'[1]Posting 9.1'!AC129</f>
        <v>7921.2329900000004</v>
      </c>
      <c r="AD64" s="17">
        <f>+'[1]Posting 9.1'!AD129</f>
        <v>373.43528000000003</v>
      </c>
      <c r="AE64" s="17">
        <f>+'[1]Posting 9.1'!AE129</f>
        <v>1555.8399299999999</v>
      </c>
      <c r="AF64" s="17">
        <f>+'[1]Posting 9.1'!AF129</f>
        <v>0</v>
      </c>
      <c r="AG64" s="17">
        <f>+'[1]Posting 9.1'!AG129</f>
        <v>17579.01252</v>
      </c>
      <c r="AH64" s="17">
        <f>+'[1]Posting 9.1'!AH129</f>
        <v>9043.7000000000007</v>
      </c>
      <c r="AI64" s="17">
        <f>+'[1]Posting 9.1'!AI129</f>
        <v>36.164470000000001</v>
      </c>
      <c r="AJ64" s="17">
        <f>+'[1]Posting 9.1'!AJ129</f>
        <v>6178.5619999999999</v>
      </c>
      <c r="AK64" s="17">
        <f>+'[1]Posting 9.1'!AK129</f>
        <v>703.2323899999999</v>
      </c>
      <c r="AL64" s="17">
        <f>+'[1]Posting 9.1'!AL129</f>
        <v>3445.1370299999999</v>
      </c>
      <c r="AM64" s="17">
        <f>+'[1]Posting 9.1'!AM129</f>
        <v>203.71006</v>
      </c>
      <c r="AN64" s="17">
        <f>+'[1]Posting 9.1'!AN129</f>
        <v>3165.45426</v>
      </c>
      <c r="AO64" s="17">
        <f>+'[1]Posting 9.1'!AO129</f>
        <v>1792.03</v>
      </c>
      <c r="AP64" s="17">
        <f>+'[1]Posting 9.1'!AP129</f>
        <v>2416.44173</v>
      </c>
      <c r="AQ64" s="17">
        <f>+'[1]Posting 9.1'!AQ129</f>
        <v>2402</v>
      </c>
      <c r="AR64" s="17">
        <f>+'[1]Posting 9.1'!AR129</f>
        <v>1255.25208</v>
      </c>
      <c r="AS64" s="17">
        <f>+'[1]Posting 9.1'!AS129</f>
        <v>10033.08397</v>
      </c>
      <c r="AT64" s="17">
        <f>+'[1]Posting 9.1'!AT129</f>
        <v>1749.9258200000002</v>
      </c>
      <c r="AU64" s="17">
        <f>+'[1]Posting 9.1'!AU129</f>
        <v>2906.1579900000002</v>
      </c>
      <c r="AV64" s="17">
        <f>+'[1]Posting 9.1'!AV129</f>
        <v>1275.67</v>
      </c>
      <c r="AW64" s="17">
        <f>+'[1]Posting 9.1'!AW129</f>
        <v>5129.8162699999993</v>
      </c>
      <c r="AX64" s="17">
        <f>+'[1]Posting 9.1'!AX129</f>
        <v>25367.38596</v>
      </c>
      <c r="AY64" s="17">
        <f>+'[1]Posting 9.1'!AY129</f>
        <v>1869.93021</v>
      </c>
      <c r="AZ64" s="17">
        <f>+'[1]Posting 9.1'!AZ129</f>
        <v>219.35401000000002</v>
      </c>
      <c r="BA64" s="17">
        <f>+'[1]Posting 9.1'!BA129</f>
        <v>3585.2931800000001</v>
      </c>
      <c r="BB64" s="17">
        <f>+'[1]Posting 9.1'!BB129</f>
        <v>452769.05690912425</v>
      </c>
      <c r="BC64"/>
      <c r="BF64" s="33"/>
      <c r="BG64" s="33"/>
      <c r="BH64" s="33"/>
      <c r="BL64" s="33"/>
      <c r="BM64" s="33"/>
    </row>
    <row r="65" spans="1:65">
      <c r="A65" s="13"/>
      <c r="B65" s="16" t="s">
        <v>66</v>
      </c>
      <c r="C65" s="17">
        <f>+'[1]Posting 9.1'!C130</f>
        <v>53539.15</v>
      </c>
      <c r="D65" s="17">
        <f>+'[1]Posting 9.1'!D130</f>
        <v>53363</v>
      </c>
      <c r="E65" s="17">
        <f>+'[1]Posting 9.1'!E130</f>
        <v>38321.70478</v>
      </c>
      <c r="F65" s="17">
        <f>+'[1]Posting 9.1'!F130</f>
        <v>19290.747139999999</v>
      </c>
      <c r="G65" s="17">
        <f>+'[1]Posting 9.1'!G130</f>
        <v>7967.1563200000001</v>
      </c>
      <c r="H65" s="17">
        <f>+'[1]Posting 9.1'!H130</f>
        <v>11743.605959999999</v>
      </c>
      <c r="I65" s="17">
        <f>+'[1]Posting 9.1'!I130</f>
        <v>2128.6809199999998</v>
      </c>
      <c r="J65" s="17">
        <f>+'[1]Posting 9.1'!J130</f>
        <v>9090.6169300000001</v>
      </c>
      <c r="K65" s="17">
        <f>+'[1]Posting 9.1'!K130</f>
        <v>6095.9238099999993</v>
      </c>
      <c r="L65" s="17">
        <f>+'[1]Posting 9.1'!L130</f>
        <v>5637.1534970000002</v>
      </c>
      <c r="M65" s="17">
        <f>+'[1]Posting 9.1'!M130</f>
        <v>5560.0868899999996</v>
      </c>
      <c r="N65" s="17">
        <f>+'[1]Posting 9.1'!N130</f>
        <v>6713.4659900000006</v>
      </c>
      <c r="O65" s="17">
        <f>+'[1]Posting 9.1'!O130</f>
        <v>7749.7416900000026</v>
      </c>
      <c r="P65" s="17">
        <f>+'[1]Posting 9.1'!P130</f>
        <v>8335.0630199999996</v>
      </c>
      <c r="Q65" s="17">
        <f>+'[1]Posting 9.1'!Q130</f>
        <v>11600.400000000001</v>
      </c>
      <c r="R65" s="17">
        <f>+'[1]Posting 9.1'!R130</f>
        <v>27647.9473</v>
      </c>
      <c r="S65" s="17">
        <f>+'[1]Posting 9.1'!S130</f>
        <v>41029.876000000004</v>
      </c>
      <c r="T65" s="17">
        <f>+'[1]Posting 9.1'!T130</f>
        <v>17955.022250000002</v>
      </c>
      <c r="U65" s="17">
        <f>+'[1]Posting 9.1'!U130</f>
        <v>19232.687880000001</v>
      </c>
      <c r="V65" s="17">
        <f>+'[1]Posting 9.1'!V130</f>
        <v>85426.770629999985</v>
      </c>
      <c r="W65" s="17">
        <f>+'[1]Posting 9.1'!W130</f>
        <v>13620.189630000001</v>
      </c>
      <c r="X65" s="17">
        <f>+'[1]Posting 9.1'!X130</f>
        <v>410</v>
      </c>
      <c r="Y65" s="17">
        <f>+'[1]Posting 9.1'!Y130</f>
        <v>3593.1093799999999</v>
      </c>
      <c r="Z65" s="17">
        <f>+'[1]Posting 9.1'!Z130</f>
        <v>76092.866200000004</v>
      </c>
      <c r="AA65" s="17">
        <f>+'[1]Posting 9.1'!AA130</f>
        <v>10488.725665976901</v>
      </c>
      <c r="AB65" s="17">
        <f>+'[1]Posting 9.1'!AB130</f>
        <v>761.75585999999998</v>
      </c>
      <c r="AC65" s="17">
        <f>+'[1]Posting 9.1'!AC130</f>
        <v>24051.981299999999</v>
      </c>
      <c r="AD65" s="17">
        <f>+'[1]Posting 9.1'!AD130</f>
        <v>6190.9824100000005</v>
      </c>
      <c r="AE65" s="17">
        <f>+'[1]Posting 9.1'!AE130</f>
        <v>3352.1258699999998</v>
      </c>
      <c r="AF65" s="17">
        <f>+'[1]Posting 9.1'!AF130</f>
        <v>4564.6013499999999</v>
      </c>
      <c r="AG65" s="17">
        <f>+'[1]Posting 9.1'!AG130</f>
        <v>23987.995429999999</v>
      </c>
      <c r="AH65" s="17">
        <f>+'[1]Posting 9.1'!AH130</f>
        <v>7900.6954500000002</v>
      </c>
      <c r="AI65" s="17">
        <f>+'[1]Posting 9.1'!AI130</f>
        <v>4654.0661399999999</v>
      </c>
      <c r="AJ65" s="17">
        <f>+'[1]Posting 9.1'!AJ130</f>
        <v>15313.820169999999</v>
      </c>
      <c r="AK65" s="17">
        <f>+'[1]Posting 9.1'!AK130</f>
        <v>4798.6138300000002</v>
      </c>
      <c r="AL65" s="17">
        <f>+'[1]Posting 9.1'!AL130</f>
        <v>4335.4408066666665</v>
      </c>
      <c r="AM65" s="17">
        <f>+'[1]Posting 9.1'!AM130</f>
        <v>8791.0631699999994</v>
      </c>
      <c r="AN65" s="17">
        <f>+'[1]Posting 9.1'!AN130</f>
        <v>5112.1852900000004</v>
      </c>
      <c r="AO65" s="17">
        <f>+'[1]Posting 9.1'!AO130</f>
        <v>3552.37</v>
      </c>
      <c r="AP65" s="17">
        <f>+'[1]Posting 9.1'!AP130</f>
        <v>4738.1437599999999</v>
      </c>
      <c r="AQ65" s="17">
        <f>+'[1]Posting 9.1'!AQ130</f>
        <v>5792</v>
      </c>
      <c r="AR65" s="17">
        <f>+'[1]Posting 9.1'!AR130</f>
        <v>6963.6780899999994</v>
      </c>
      <c r="AS65" s="17">
        <f>+'[1]Posting 9.1'!AS130</f>
        <v>11673.183159999999</v>
      </c>
      <c r="AT65" s="17">
        <f>+'[1]Posting 9.1'!AT130</f>
        <v>4805.6191500000004</v>
      </c>
      <c r="AU65" s="17">
        <f>+'[1]Posting 9.1'!AU130</f>
        <v>749.31852000000003</v>
      </c>
      <c r="AV65" s="17">
        <f>+'[1]Posting 9.1'!AV130</f>
        <v>3690.33</v>
      </c>
      <c r="AW65" s="17">
        <f>+'[1]Posting 9.1'!AW130</f>
        <v>15819.95644</v>
      </c>
      <c r="AX65" s="17">
        <f>+'[1]Posting 9.1'!AX130</f>
        <v>15102.626910000001</v>
      </c>
      <c r="AY65" s="17">
        <f>+'[1]Posting 9.1'!AY130</f>
        <v>1319.3929600000001</v>
      </c>
      <c r="AZ65" s="17">
        <f>+'[1]Posting 9.1'!AZ130</f>
        <v>855.11077999999998</v>
      </c>
      <c r="BA65" s="17">
        <f>+'[1]Posting 9.1'!BA130</f>
        <v>3894.3287500000001</v>
      </c>
      <c r="BB65" s="17">
        <f>+'[1]Posting 9.1'!BB130</f>
        <v>735405.0774796434</v>
      </c>
      <c r="BC65"/>
      <c r="BF65" s="33"/>
      <c r="BG65" s="33"/>
      <c r="BH65" s="33"/>
      <c r="BL65" s="33"/>
      <c r="BM65" s="33"/>
    </row>
    <row r="66" spans="1:65">
      <c r="A66" s="13"/>
      <c r="B66" s="16" t="s">
        <v>67</v>
      </c>
      <c r="C66" s="17">
        <f>'[1]Posting 9.1'!C131+'[1]Posting 9.1'!C132+'[1]Posting 9.1'!C133+'[1]Posting 9.1'!C134</f>
        <v>140715.29999999999</v>
      </c>
      <c r="D66" s="17">
        <f>'[1]Posting 9.1'!D131+'[1]Posting 9.1'!D132+'[1]Posting 9.1'!D133+'[1]Posting 9.1'!D134</f>
        <v>26802</v>
      </c>
      <c r="E66" s="17">
        <f>'[1]Posting 9.1'!E131+'[1]Posting 9.1'!E132+'[1]Posting 9.1'!E133+'[1]Posting 9.1'!E134</f>
        <v>22918.034820000001</v>
      </c>
      <c r="F66" s="17">
        <f>'[1]Posting 9.1'!F131+'[1]Posting 9.1'!F132+'[1]Posting 9.1'!F133+'[1]Posting 9.1'!F134</f>
        <v>2314.5146599999998</v>
      </c>
      <c r="G66" s="17">
        <f>'[1]Posting 9.1'!G131+'[1]Posting 9.1'!G132+'[1]Posting 9.1'!G133+'[1]Posting 9.1'!G134</f>
        <v>134324.66310999999</v>
      </c>
      <c r="H66" s="17">
        <f>'[1]Posting 9.1'!H131+'[1]Posting 9.1'!H132+'[1]Posting 9.1'!H133+'[1]Posting 9.1'!H134</f>
        <v>16599.824420000001</v>
      </c>
      <c r="I66" s="17">
        <f>'[1]Posting 9.1'!I131+'[1]Posting 9.1'!I132+'[1]Posting 9.1'!I133+'[1]Posting 9.1'!I134</f>
        <v>44.521999999999998</v>
      </c>
      <c r="J66" s="17">
        <f>'[1]Posting 9.1'!J131+'[1]Posting 9.1'!J132+'[1]Posting 9.1'!J133+'[1]Posting 9.1'!J134</f>
        <v>33940.489659999999</v>
      </c>
      <c r="K66" s="17">
        <f>'[1]Posting 9.1'!K131+'[1]Posting 9.1'!K132+'[1]Posting 9.1'!K133+'[1]Posting 9.1'!K134</f>
        <v>3072.6003799999999</v>
      </c>
      <c r="L66" s="17">
        <f>'[1]Posting 9.1'!L131+'[1]Posting 9.1'!L132+'[1]Posting 9.1'!L133+'[1]Posting 9.1'!L134</f>
        <v>70265.522690000013</v>
      </c>
      <c r="M66" s="17">
        <f>'[1]Posting 9.1'!M131+'[1]Posting 9.1'!M132+'[1]Posting 9.1'!M133+'[1]Posting 9.1'!M134</f>
        <v>18823.614120000002</v>
      </c>
      <c r="N66" s="17">
        <f>'[1]Posting 9.1'!N131+'[1]Posting 9.1'!N132+'[1]Posting 9.1'!N133+'[1]Posting 9.1'!N134</f>
        <v>59209.959729999995</v>
      </c>
      <c r="O66" s="17">
        <f>'[1]Posting 9.1'!O131+'[1]Posting 9.1'!O132+'[1]Posting 9.1'!O133+'[1]Posting 9.1'!O134</f>
        <v>1801.8538600000002</v>
      </c>
      <c r="P66" s="17">
        <f>'[1]Posting 9.1'!P131+'[1]Posting 9.1'!P132+'[1]Posting 9.1'!P133+'[1]Posting 9.1'!P134</f>
        <v>27882.767230000001</v>
      </c>
      <c r="Q66" s="17">
        <f>'[1]Posting 9.1'!Q131+'[1]Posting 9.1'!Q132+'[1]Posting 9.1'!Q133+'[1]Posting 9.1'!Q134</f>
        <v>58541.17</v>
      </c>
      <c r="R66" s="17">
        <f>'[1]Posting 9.1'!R131+'[1]Posting 9.1'!R132+'[1]Posting 9.1'!R133+'[1]Posting 9.1'!R134</f>
        <v>21196.06753</v>
      </c>
      <c r="S66" s="17">
        <f>'[1]Posting 9.1'!S131+'[1]Posting 9.1'!S132+'[1]Posting 9.1'!S133+'[1]Posting 9.1'!S134</f>
        <v>40319.585850115938</v>
      </c>
      <c r="T66" s="17">
        <f>'[1]Posting 9.1'!T131+'[1]Posting 9.1'!T132+'[1]Posting 9.1'!T133+'[1]Posting 9.1'!T134</f>
        <v>48367.258410000002</v>
      </c>
      <c r="U66" s="17">
        <f>'[1]Posting 9.1'!U131+'[1]Posting 9.1'!U132+'[1]Posting 9.1'!U133+'[1]Posting 9.1'!U134</f>
        <v>733.11745999999994</v>
      </c>
      <c r="V66" s="17">
        <f>'[1]Posting 9.1'!V131+'[1]Posting 9.1'!V132+'[1]Posting 9.1'!V133+'[1]Posting 9.1'!V134</f>
        <v>203682.95737000002</v>
      </c>
      <c r="W66" s="17">
        <f>'[1]Posting 9.1'!W131+'[1]Posting 9.1'!W132+'[1]Posting 9.1'!W133+'[1]Posting 9.1'!W134</f>
        <v>12630.155839999999</v>
      </c>
      <c r="X66" s="17">
        <f>'[1]Posting 9.1'!X131+'[1]Posting 9.1'!X132+'[1]Posting 9.1'!X133+'[1]Posting 9.1'!X134</f>
        <v>1497</v>
      </c>
      <c r="Y66" s="17">
        <f>'[1]Posting 9.1'!Y131+'[1]Posting 9.1'!Y132+'[1]Posting 9.1'!Y133+'[1]Posting 9.1'!Y134</f>
        <v>7688.6772499999997</v>
      </c>
      <c r="Z66" s="17">
        <f>'[1]Posting 9.1'!Z131+'[1]Posting 9.1'!Z132+'[1]Posting 9.1'!Z133+'[1]Posting 9.1'!Z134</f>
        <v>28418.603799999997</v>
      </c>
      <c r="AA66" s="17">
        <f>'[1]Posting 9.1'!AA131+'[1]Posting 9.1'!AA132+'[1]Posting 9.1'!AA133+'[1]Posting 9.1'!AA134</f>
        <v>2942.5013884653899</v>
      </c>
      <c r="AB66" s="17">
        <f>'[1]Posting 9.1'!AB131+'[1]Posting 9.1'!AB132+'[1]Posting 9.1'!AB133+'[1]Posting 9.1'!AB134</f>
        <v>668.75765999999999</v>
      </c>
      <c r="AC66" s="17">
        <f>'[1]Posting 9.1'!AC131+'[1]Posting 9.1'!AC132+'[1]Posting 9.1'!AC133+'[1]Posting 9.1'!AC134</f>
        <v>14275.739249999999</v>
      </c>
      <c r="AD66" s="17">
        <f>'[1]Posting 9.1'!AD131+'[1]Posting 9.1'!AD132+'[1]Posting 9.1'!AD133+'[1]Posting 9.1'!AD134</f>
        <v>15260.35268</v>
      </c>
      <c r="AE66" s="17">
        <f>'[1]Posting 9.1'!AE131+'[1]Posting 9.1'!AE132+'[1]Posting 9.1'!AE133+'[1]Posting 9.1'!AE134</f>
        <v>10228.090459999999</v>
      </c>
      <c r="AF66" s="17">
        <f>'[1]Posting 9.1'!AF131+'[1]Posting 9.1'!AF132+'[1]Posting 9.1'!AF133+'[1]Posting 9.1'!AF134</f>
        <v>3258.6324800000011</v>
      </c>
      <c r="AG66" s="17">
        <f>'[1]Posting 9.1'!AG131+'[1]Posting 9.1'!AG132+'[1]Posting 9.1'!AG133+'[1]Posting 9.1'!AG134</f>
        <v>20096.87803</v>
      </c>
      <c r="AH66" s="17">
        <f>'[1]Posting 9.1'!AH131+'[1]Posting 9.1'!AH132+'[1]Posting 9.1'!AH133+'[1]Posting 9.1'!AH134</f>
        <v>8471.8718399999998</v>
      </c>
      <c r="AI66" s="17">
        <f>'[1]Posting 9.1'!AI131+'[1]Posting 9.1'!AI132+'[1]Posting 9.1'!AI133+'[1]Posting 9.1'!AI134</f>
        <v>1026.6092599999999</v>
      </c>
      <c r="AJ66" s="17">
        <f>'[1]Posting 9.1'!AJ131+'[1]Posting 9.1'!AJ132+'[1]Posting 9.1'!AJ133+'[1]Posting 9.1'!AJ134</f>
        <v>18503.30055</v>
      </c>
      <c r="AK66" s="17">
        <f>'[1]Posting 9.1'!AK131+'[1]Posting 9.1'!AK132+'[1]Posting 9.1'!AK133+'[1]Posting 9.1'!AK134</f>
        <v>2868.8141799999999</v>
      </c>
      <c r="AL66" s="17">
        <f>'[1]Posting 9.1'!AL131+'[1]Posting 9.1'!AL132+'[1]Posting 9.1'!AL133+'[1]Posting 9.1'!AL134</f>
        <v>63662.460385666665</v>
      </c>
      <c r="AM66" s="17">
        <f>'[1]Posting 9.1'!AM131+'[1]Posting 9.1'!AM132+'[1]Posting 9.1'!AM133+'[1]Posting 9.1'!AM134</f>
        <v>13392.001840000001</v>
      </c>
      <c r="AN66" s="17">
        <f>'[1]Posting 9.1'!AN131+'[1]Posting 9.1'!AN132+'[1]Posting 9.1'!AN133+'[1]Posting 9.1'!AN134</f>
        <v>3970.3084200000003</v>
      </c>
      <c r="AO66" s="17">
        <f>'[1]Posting 9.1'!AO131+'[1]Posting 9.1'!AO132+'[1]Posting 9.1'!AO133+'[1]Posting 9.1'!AO134</f>
        <v>19952.43</v>
      </c>
      <c r="AP66" s="17">
        <f>'[1]Posting 9.1'!AP131+'[1]Posting 9.1'!AP132+'[1]Posting 9.1'!AP133+'[1]Posting 9.1'!AP134</f>
        <v>5263.7115399999993</v>
      </c>
      <c r="AQ66" s="17">
        <f>'[1]Posting 9.1'!AQ131+'[1]Posting 9.1'!AQ132+'[1]Posting 9.1'!AQ133+'[1]Posting 9.1'!AQ134</f>
        <v>543</v>
      </c>
      <c r="AR66" s="17">
        <f>'[1]Posting 9.1'!AR131+'[1]Posting 9.1'!AR132+'[1]Posting 9.1'!AR133+'[1]Posting 9.1'!AR134</f>
        <v>34070.82634</v>
      </c>
      <c r="AS66" s="17">
        <f>'[1]Posting 9.1'!AS131+'[1]Posting 9.1'!AS132+'[1]Posting 9.1'!AS133+'[1]Posting 9.1'!AS134</f>
        <v>4288.2475800000002</v>
      </c>
      <c r="AT66" s="17">
        <f>'[1]Posting 9.1'!AT131+'[1]Posting 9.1'!AT132+'[1]Posting 9.1'!AT133+'[1]Posting 9.1'!AT134</f>
        <v>24110.82789</v>
      </c>
      <c r="AU66" s="17">
        <f>'[1]Posting 9.1'!AU131+'[1]Posting 9.1'!AU132+'[1]Posting 9.1'!AU133+'[1]Posting 9.1'!AU134</f>
        <v>1467.2392599999998</v>
      </c>
      <c r="AV66" s="17">
        <f>'[1]Posting 9.1'!AV131+'[1]Posting 9.1'!AV132+'[1]Posting 9.1'!AV133+'[1]Posting 9.1'!AV134</f>
        <v>8996.61</v>
      </c>
      <c r="AW66" s="17">
        <f>'[1]Posting 9.1'!AW131+'[1]Posting 9.1'!AW132+'[1]Posting 9.1'!AW133+'[1]Posting 9.1'!AW134</f>
        <v>112041.47000999999</v>
      </c>
      <c r="AX66" s="17">
        <f>'[1]Posting 9.1'!AX131+'[1]Posting 9.1'!AX132+'[1]Posting 9.1'!AX133+'[1]Posting 9.1'!AX134</f>
        <v>164877.52252</v>
      </c>
      <c r="AY66" s="17">
        <f>'[1]Posting 9.1'!AY131+'[1]Posting 9.1'!AY132+'[1]Posting 9.1'!AY133+'[1]Posting 9.1'!AY134</f>
        <v>1346.2882699999998</v>
      </c>
      <c r="AZ66" s="17">
        <f>'[1]Posting 9.1'!AZ131+'[1]Posting 9.1'!AZ132+'[1]Posting 9.1'!AZ133+'[1]Posting 9.1'!AZ134</f>
        <v>163.28468000000004</v>
      </c>
      <c r="BA66" s="17">
        <f>'[1]Posting 9.1'!BA131+'[1]Posting 9.1'!BA132+'[1]Posting 9.1'!BA133+'[1]Posting 9.1'!BA134</f>
        <v>2979.9269999999974</v>
      </c>
      <c r="BB66" s="17">
        <f>'[1]Posting 9.1'!BB131+'[1]Posting 9.1'!BB132+'[1]Posting 9.1'!BB133+'[1]Posting 9.1'!BB134</f>
        <v>1540517.9637042484</v>
      </c>
      <c r="BC66"/>
      <c r="BF66" s="33"/>
      <c r="BG66" s="33"/>
      <c r="BH66" s="33"/>
      <c r="BL66" s="33"/>
      <c r="BM66" s="33"/>
    </row>
    <row r="67" spans="1:65">
      <c r="A67" s="13">
        <v>8</v>
      </c>
      <c r="B67" s="20" t="s">
        <v>68</v>
      </c>
      <c r="C67" s="15">
        <f>SUM(C68:C75)</f>
        <v>4576624.0108700003</v>
      </c>
      <c r="D67" s="15">
        <f t="shared" ref="D67:BB67" si="12">SUM(D68:D75)</f>
        <v>1667829</v>
      </c>
      <c r="E67" s="15">
        <f t="shared" si="12"/>
        <v>1707568.5774899998</v>
      </c>
      <c r="F67" s="15">
        <f t="shared" si="12"/>
        <v>3833614.3654231997</v>
      </c>
      <c r="G67" s="15">
        <f t="shared" si="12"/>
        <v>615725.81648999988</v>
      </c>
      <c r="H67" s="15">
        <f t="shared" si="12"/>
        <v>2192054.2705600001</v>
      </c>
      <c r="I67" s="15">
        <f t="shared" si="12"/>
        <v>180384.27601</v>
      </c>
      <c r="J67" s="15">
        <f t="shared" si="12"/>
        <v>449967.72893650003</v>
      </c>
      <c r="K67" s="15">
        <f t="shared" si="12"/>
        <v>200383.28287</v>
      </c>
      <c r="L67" s="15">
        <f t="shared" si="12"/>
        <v>321425.45736</v>
      </c>
      <c r="M67" s="15">
        <f t="shared" si="12"/>
        <v>116133.7580405092</v>
      </c>
      <c r="N67" s="15">
        <f t="shared" si="12"/>
        <v>882598.26952000055</v>
      </c>
      <c r="O67" s="15">
        <f t="shared" si="12"/>
        <v>790256.75588799524</v>
      </c>
      <c r="P67" s="15">
        <f t="shared" si="12"/>
        <v>310280.47916999989</v>
      </c>
      <c r="Q67" s="15">
        <f t="shared" si="12"/>
        <v>906000.58999999985</v>
      </c>
      <c r="R67" s="15">
        <f t="shared" si="12"/>
        <v>467067.78204000002</v>
      </c>
      <c r="S67" s="15">
        <f t="shared" si="12"/>
        <v>2517260.2839559694</v>
      </c>
      <c r="T67" s="15">
        <f t="shared" si="12"/>
        <v>546142.65402999998</v>
      </c>
      <c r="U67" s="15">
        <f t="shared" si="12"/>
        <v>631322.93151999998</v>
      </c>
      <c r="V67" s="15">
        <f t="shared" si="12"/>
        <v>1234365.7364000001</v>
      </c>
      <c r="W67" s="15">
        <f t="shared" si="12"/>
        <v>401229.56169999996</v>
      </c>
      <c r="X67" s="15">
        <f t="shared" si="12"/>
        <v>125218</v>
      </c>
      <c r="Y67" s="15">
        <f t="shared" si="12"/>
        <v>157420.24552</v>
      </c>
      <c r="Z67" s="15">
        <f t="shared" si="12"/>
        <v>1820155.093552354</v>
      </c>
      <c r="AA67" s="15">
        <f t="shared" si="12"/>
        <v>2118138.3331041844</v>
      </c>
      <c r="AB67" s="15">
        <f t="shared" si="12"/>
        <v>73111.99821999995</v>
      </c>
      <c r="AC67" s="15">
        <f t="shared" si="12"/>
        <v>211093.37116266639</v>
      </c>
      <c r="AD67" s="15">
        <f t="shared" si="12"/>
        <v>907299.86798818188</v>
      </c>
      <c r="AE67" s="15">
        <f t="shared" si="12"/>
        <v>77734.582710000002</v>
      </c>
      <c r="AF67" s="15">
        <f t="shared" si="12"/>
        <v>361587.63812999998</v>
      </c>
      <c r="AG67" s="15">
        <f t="shared" si="12"/>
        <v>674761.12688999996</v>
      </c>
      <c r="AH67" s="15">
        <f t="shared" si="12"/>
        <v>106131.82190000001</v>
      </c>
      <c r="AI67" s="15">
        <f t="shared" si="12"/>
        <v>202630.32793000003</v>
      </c>
      <c r="AJ67" s="15">
        <f t="shared" si="12"/>
        <v>517048.86360000004</v>
      </c>
      <c r="AK67" s="15">
        <f t="shared" si="12"/>
        <v>119063.35688999998</v>
      </c>
      <c r="AL67" s="15">
        <f t="shared" si="12"/>
        <v>708252.09403412766</v>
      </c>
      <c r="AM67" s="15">
        <f t="shared" si="12"/>
        <v>2611279.9239200004</v>
      </c>
      <c r="AN67" s="15">
        <f t="shared" si="12"/>
        <v>529203.37272999994</v>
      </c>
      <c r="AO67" s="15">
        <f t="shared" si="12"/>
        <v>82735.331059999953</v>
      </c>
      <c r="AP67" s="15">
        <f t="shared" si="12"/>
        <v>461043.50989999977</v>
      </c>
      <c r="AQ67" s="15">
        <f t="shared" si="12"/>
        <v>205229</v>
      </c>
      <c r="AR67" s="15">
        <f t="shared" si="12"/>
        <v>143746.07153000002</v>
      </c>
      <c r="AS67" s="15">
        <f t="shared" si="12"/>
        <v>601302.73933000001</v>
      </c>
      <c r="AT67" s="15">
        <f t="shared" si="12"/>
        <v>415708.71835787833</v>
      </c>
      <c r="AU67" s="15">
        <f t="shared" si="12"/>
        <v>41628.370060000001</v>
      </c>
      <c r="AV67" s="15">
        <f t="shared" si="12"/>
        <v>269699.17</v>
      </c>
      <c r="AW67" s="15">
        <f t="shared" si="12"/>
        <v>1277244.9792299997</v>
      </c>
      <c r="AX67" s="15">
        <f t="shared" si="12"/>
        <v>2196684.8085099999</v>
      </c>
      <c r="AY67" s="15">
        <f t="shared" si="12"/>
        <v>127549.14164</v>
      </c>
      <c r="AZ67" s="15">
        <f t="shared" si="12"/>
        <v>267734.6507</v>
      </c>
      <c r="BA67" s="15">
        <f t="shared" si="12"/>
        <v>280033.91928000003</v>
      </c>
      <c r="BB67" s="15">
        <f t="shared" si="12"/>
        <v>42238706.016153574</v>
      </c>
      <c r="BC67"/>
      <c r="BF67" s="33"/>
      <c r="BG67" s="33"/>
      <c r="BH67" s="33"/>
      <c r="BL67" s="33"/>
      <c r="BM67" s="33"/>
    </row>
    <row r="68" spans="1:65">
      <c r="A68" s="13"/>
      <c r="B68" s="20" t="s">
        <v>69</v>
      </c>
      <c r="C68" s="17">
        <f>'[1]Posting 9.1'!C136</f>
        <v>1584910.5708699999</v>
      </c>
      <c r="D68" s="17">
        <f>'[1]Posting 9.1'!D136</f>
        <v>804047</v>
      </c>
      <c r="E68" s="17">
        <f>'[1]Posting 9.1'!E136</f>
        <v>598319.09726999991</v>
      </c>
      <c r="F68" s="17">
        <f>'[1]Posting 9.1'!F136</f>
        <v>1070922.0349599998</v>
      </c>
      <c r="G68" s="17">
        <f>'[1]Posting 9.1'!G136</f>
        <v>232407.6857</v>
      </c>
      <c r="H68" s="17">
        <f>'[1]Posting 9.1'!H136</f>
        <v>1297787.9879799997</v>
      </c>
      <c r="I68" s="17">
        <f>'[1]Posting 9.1'!I136</f>
        <v>93851.408340000009</v>
      </c>
      <c r="J68" s="17">
        <f>'[1]Posting 9.1'!J136</f>
        <v>285788.05342000001</v>
      </c>
      <c r="K68" s="17">
        <f>'[1]Posting 9.1'!K136</f>
        <v>57401.603350000005</v>
      </c>
      <c r="L68" s="17">
        <f>'[1]Posting 9.1'!L136</f>
        <v>181962.1905</v>
      </c>
      <c r="M68" s="17">
        <f>'[1]Posting 9.1'!M136</f>
        <v>46810.802961652102</v>
      </c>
      <c r="N68" s="17">
        <f>'[1]Posting 9.1'!N136</f>
        <v>592509.98198000004</v>
      </c>
      <c r="O68" s="17">
        <f>'[1]Posting 9.1'!O136</f>
        <v>475390.83594899526</v>
      </c>
      <c r="P68" s="17">
        <f>'[1]Posting 9.1'!P136</f>
        <v>230014.30955999994</v>
      </c>
      <c r="Q68" s="17">
        <f>'[1]Posting 9.1'!Q136</f>
        <v>458603.31999999995</v>
      </c>
      <c r="R68" s="17">
        <f>'[1]Posting 9.1'!R136</f>
        <v>424124.30449000001</v>
      </c>
      <c r="S68" s="17">
        <f>'[1]Posting 9.1'!S136</f>
        <v>1689783.28684</v>
      </c>
      <c r="T68" s="17">
        <f>'[1]Posting 9.1'!T136</f>
        <v>448828.85347000003</v>
      </c>
      <c r="U68" s="17">
        <f>'[1]Posting 9.1'!U136</f>
        <v>238015.65323</v>
      </c>
      <c r="V68" s="17">
        <f>'[1]Posting 9.1'!V136</f>
        <v>921879.55527999997</v>
      </c>
      <c r="W68" s="17">
        <f>'[1]Posting 9.1'!W136</f>
        <v>212890.86256000001</v>
      </c>
      <c r="X68" s="17">
        <f>'[1]Posting 9.1'!X136</f>
        <v>34785</v>
      </c>
      <c r="Y68" s="17">
        <f>'[1]Posting 9.1'!Y136</f>
        <v>108696.42492999999</v>
      </c>
      <c r="Z68" s="17">
        <f>'[1]Posting 9.1'!Z136</f>
        <v>932165.30931000004</v>
      </c>
      <c r="AA68" s="17">
        <f>'[1]Posting 9.1'!AA136</f>
        <v>1228170.76945</v>
      </c>
      <c r="AB68" s="17">
        <f>'[1]Posting 9.1'!AB136</f>
        <v>58570.090880000003</v>
      </c>
      <c r="AC68" s="17">
        <f>'[1]Posting 9.1'!AC136</f>
        <v>102420.26152000003</v>
      </c>
      <c r="AD68" s="17">
        <f>'[1]Posting 9.1'!AD136</f>
        <v>542247.18484</v>
      </c>
      <c r="AE68" s="17">
        <f>'[1]Posting 9.1'!AE136</f>
        <v>32323.61838</v>
      </c>
      <c r="AF68" s="17">
        <f>'[1]Posting 9.1'!AF136</f>
        <v>40141.413039999992</v>
      </c>
      <c r="AG68" s="17">
        <f>'[1]Posting 9.1'!AG136</f>
        <v>398179.2767799999</v>
      </c>
      <c r="AH68" s="17">
        <f>'[1]Posting 9.1'!AH136</f>
        <v>47314.219590000008</v>
      </c>
      <c r="AI68" s="17">
        <f>'[1]Posting 9.1'!AI136</f>
        <v>88443.036829999997</v>
      </c>
      <c r="AJ68" s="17">
        <f>'[1]Posting 9.1'!AJ136</f>
        <v>301541.25538000005</v>
      </c>
      <c r="AK68" s="17">
        <f>'[1]Posting 9.1'!AK136</f>
        <v>53100.22423</v>
      </c>
      <c r="AL68" s="17">
        <f>'[1]Posting 9.1'!AL136</f>
        <v>483826.65968000004</v>
      </c>
      <c r="AM68" s="17">
        <f>'[1]Posting 9.1'!AM136</f>
        <v>2049021.27999</v>
      </c>
      <c r="AN68" s="17">
        <f>'[1]Posting 9.1'!AN136</f>
        <v>393830.94069000002</v>
      </c>
      <c r="AO68" s="17">
        <f>'[1]Posting 9.1'!AO136</f>
        <v>56814.399059999967</v>
      </c>
      <c r="AP68" s="17">
        <f>'[1]Posting 9.1'!AP136</f>
        <v>402796.36694999982</v>
      </c>
      <c r="AQ68" s="17">
        <f>'[1]Posting 9.1'!AQ136</f>
        <v>114752</v>
      </c>
      <c r="AR68" s="17">
        <f>'[1]Posting 9.1'!AR136</f>
        <v>91230.921329999997</v>
      </c>
      <c r="AS68" s="17">
        <f>'[1]Posting 9.1'!AS136</f>
        <v>321063.85668000003</v>
      </c>
      <c r="AT68" s="17">
        <f>'[1]Posting 9.1'!AT136</f>
        <v>246445.94300000003</v>
      </c>
      <c r="AU68" s="17">
        <f>'[1]Posting 9.1'!AU136</f>
        <v>30085.807739999993</v>
      </c>
      <c r="AV68" s="17">
        <f>'[1]Posting 9.1'!AV136</f>
        <v>218695.28</v>
      </c>
      <c r="AW68" s="17">
        <f>'[1]Posting 9.1'!AW136</f>
        <v>999105.7326499999</v>
      </c>
      <c r="AX68" s="17">
        <f>'[1]Posting 9.1'!AX136</f>
        <v>688369.19868999999</v>
      </c>
      <c r="AY68" s="17">
        <f>'[1]Posting 9.1'!AY136</f>
        <v>98287.031489999994</v>
      </c>
      <c r="AZ68" s="17">
        <f>'[1]Posting 9.1'!AZ136</f>
        <v>259232.45065999997</v>
      </c>
      <c r="BA68" s="17">
        <f>'[1]Posting 9.1'!BA136</f>
        <v>145342.94537000003</v>
      </c>
      <c r="BB68" s="17">
        <f>'[1]Posting 9.1'!BB136</f>
        <v>22513248.297850654</v>
      </c>
      <c r="BC68"/>
      <c r="BF68" s="33"/>
      <c r="BG68" s="33"/>
      <c r="BH68" s="33"/>
      <c r="BL68" s="33"/>
      <c r="BM68" s="33"/>
    </row>
    <row r="69" spans="1:65">
      <c r="A69" s="13"/>
      <c r="B69" s="16" t="s">
        <v>70</v>
      </c>
      <c r="C69" s="17">
        <f>+'[1]Posting 9.1'!C140</f>
        <v>4214.09</v>
      </c>
      <c r="D69" s="17">
        <f>+'[1]Posting 9.1'!D140</f>
        <v>5219</v>
      </c>
      <c r="E69" s="17">
        <f>+'[1]Posting 9.1'!E140</f>
        <v>16666.672190000001</v>
      </c>
      <c r="F69" s="17">
        <f>+'[1]Posting 9.1'!F140</f>
        <v>8231.9542899999997</v>
      </c>
      <c r="G69" s="17">
        <f>+'[1]Posting 9.1'!G140</f>
        <v>1651.9688200000001</v>
      </c>
      <c r="H69" s="17">
        <f>+'[1]Posting 9.1'!H140</f>
        <v>4241.6060199999993</v>
      </c>
      <c r="I69" s="17">
        <f>+'[1]Posting 9.1'!I140</f>
        <v>1482.5785900000001</v>
      </c>
      <c r="J69" s="17">
        <f>+'[1]Posting 9.1'!J140</f>
        <v>2130.1825465000002</v>
      </c>
      <c r="K69" s="17">
        <f>+'[1]Posting 9.1'!K140</f>
        <v>92.396470000000008</v>
      </c>
      <c r="L69" s="17">
        <f>+'[1]Posting 9.1'!L140</f>
        <v>1375.7818</v>
      </c>
      <c r="M69" s="17">
        <f>+'[1]Posting 9.1'!M140</f>
        <v>796.34947</v>
      </c>
      <c r="N69" s="17">
        <f>+'[1]Posting 9.1'!N140</f>
        <v>2197.2103900000002</v>
      </c>
      <c r="O69" s="17">
        <f>+'[1]Posting 9.1'!O140</f>
        <v>978.87649899999997</v>
      </c>
      <c r="P69" s="17">
        <f>+'[1]Posting 9.1'!P140</f>
        <v>1584.9031599999998</v>
      </c>
      <c r="Q69" s="17">
        <f>+'[1]Posting 9.1'!Q140</f>
        <v>1851.54</v>
      </c>
      <c r="R69" s="17">
        <f>+'[1]Posting 9.1'!R140</f>
        <v>3339.06828</v>
      </c>
      <c r="S69" s="17">
        <f>+'[1]Posting 9.1'!S140</f>
        <v>13915.125709999998</v>
      </c>
      <c r="T69" s="17">
        <f>+'[1]Posting 9.1'!T140</f>
        <v>2186.7738199999999</v>
      </c>
      <c r="U69" s="17">
        <f>+'[1]Posting 9.1'!U140</f>
        <v>2282.7004700000002</v>
      </c>
      <c r="V69" s="17">
        <f>+'[1]Posting 9.1'!V140</f>
        <v>4600.2151299999996</v>
      </c>
      <c r="W69" s="17">
        <f>+'[1]Posting 9.1'!W140</f>
        <v>3744.4792599999996</v>
      </c>
      <c r="X69" s="17">
        <f>+'[1]Posting 9.1'!X140</f>
        <v>45</v>
      </c>
      <c r="Y69" s="17">
        <f>+'[1]Posting 9.1'!Y140</f>
        <v>220.71950000000001</v>
      </c>
      <c r="Z69" s="17">
        <f>+'[1]Posting 9.1'!Z140</f>
        <v>5417.34951</v>
      </c>
      <c r="AA69" s="17">
        <f>+'[1]Posting 9.1'!AA140</f>
        <v>3582.9374700000003</v>
      </c>
      <c r="AB69" s="17">
        <f>+'[1]Posting 9.1'!AB140</f>
        <v>595.27449999999999</v>
      </c>
      <c r="AC69" s="17">
        <f>+'[1]Posting 9.1'!AC140</f>
        <v>2452.6887499999998</v>
      </c>
      <c r="AD69" s="17">
        <f>+'[1]Posting 9.1'!AD140</f>
        <v>0</v>
      </c>
      <c r="AE69" s="17">
        <f>+'[1]Posting 9.1'!AE140</f>
        <v>576.05522999999994</v>
      </c>
      <c r="AF69" s="17">
        <f>+'[1]Posting 9.1'!AF140</f>
        <v>0.75</v>
      </c>
      <c r="AG69" s="17">
        <f>+'[1]Posting 9.1'!AG140</f>
        <v>3708.6389399999998</v>
      </c>
      <c r="AH69" s="17">
        <f>+'[1]Posting 9.1'!AH140</f>
        <v>1669.8056299999998</v>
      </c>
      <c r="AI69" s="17">
        <f>+'[1]Posting 9.1'!AI140</f>
        <v>806.17494999999997</v>
      </c>
      <c r="AJ69" s="17">
        <f>+'[1]Posting 9.1'!AJ140</f>
        <v>3784.0878600000001</v>
      </c>
      <c r="AK69" s="17">
        <f>+'[1]Posting 9.1'!AK140</f>
        <v>636.93493999999998</v>
      </c>
      <c r="AL69" s="17">
        <f>+'[1]Posting 9.1'!AL140</f>
        <v>4042.863769999999</v>
      </c>
      <c r="AM69" s="17">
        <f>+'[1]Posting 9.1'!AM140</f>
        <v>1743.07458</v>
      </c>
      <c r="AN69" s="17">
        <f>+'[1]Posting 9.1'!AN140</f>
        <v>1740.3122900000001</v>
      </c>
      <c r="AO69" s="17">
        <f>+'[1]Posting 9.1'!AO140</f>
        <v>452</v>
      </c>
      <c r="AP69" s="17">
        <f>+'[1]Posting 9.1'!AP140</f>
        <v>2838.6321599999997</v>
      </c>
      <c r="AQ69" s="17">
        <f>+'[1]Posting 9.1'!AQ140</f>
        <v>922</v>
      </c>
      <c r="AR69" s="17">
        <f>+'[1]Posting 9.1'!AR140</f>
        <v>1884.7422199999999</v>
      </c>
      <c r="AS69" s="17">
        <f>+'[1]Posting 9.1'!AS140</f>
        <v>4392.7682300000006</v>
      </c>
      <c r="AT69" s="17">
        <f>+'[1]Posting 9.1'!AT140</f>
        <v>1200.2012999999999</v>
      </c>
      <c r="AU69" s="17">
        <f>+'[1]Posting 9.1'!AU140</f>
        <v>211.07587000000004</v>
      </c>
      <c r="AV69" s="17">
        <f>+'[1]Posting 9.1'!AV140</f>
        <v>1982.87</v>
      </c>
      <c r="AW69" s="17">
        <f>+'[1]Posting 9.1'!AW140</f>
        <v>4334.90708</v>
      </c>
      <c r="AX69" s="17">
        <f>+'[1]Posting 9.1'!AX140</f>
        <v>3434.4535599999999</v>
      </c>
      <c r="AY69" s="17">
        <f>+'[1]Posting 9.1'!AY140</f>
        <v>1111.61517</v>
      </c>
      <c r="AZ69" s="17">
        <f>+'[1]Posting 9.1'!AZ140</f>
        <v>8.9250000000000007</v>
      </c>
      <c r="BA69" s="17">
        <f>+'[1]Posting 9.1'!BA140</f>
        <v>2029.28819</v>
      </c>
      <c r="BB69" s="17">
        <f>+'[1]Posting 9.1'!BB140</f>
        <v>138609.61961549998</v>
      </c>
      <c r="BC69"/>
      <c r="BF69" s="33"/>
      <c r="BG69" s="33"/>
      <c r="BH69" s="33"/>
      <c r="BL69" s="33"/>
      <c r="BM69" s="33"/>
    </row>
    <row r="70" spans="1:65">
      <c r="A70" s="13"/>
      <c r="B70" s="20" t="s">
        <v>71</v>
      </c>
      <c r="C70" s="17">
        <f>+'[1]Posting 9.1'!C141</f>
        <v>503518.09</v>
      </c>
      <c r="D70" s="17">
        <f>+'[1]Posting 9.1'!D141</f>
        <v>232512</v>
      </c>
      <c r="E70" s="17">
        <f>+'[1]Posting 9.1'!E141</f>
        <v>122593.05722999999</v>
      </c>
      <c r="F70" s="17">
        <f>+'[1]Posting 9.1'!F141</f>
        <v>535585.99421999999</v>
      </c>
      <c r="G70" s="17">
        <f>+'[1]Posting 9.1'!G141</f>
        <v>89902.304680000001</v>
      </c>
      <c r="H70" s="17">
        <f>+'[1]Posting 9.1'!H141</f>
        <v>51995.9277</v>
      </c>
      <c r="I70" s="17">
        <f>+'[1]Posting 9.1'!I141</f>
        <v>18668.653030000001</v>
      </c>
      <c r="J70" s="17">
        <f>+'[1]Posting 9.1'!J141</f>
        <v>12514.024630000002</v>
      </c>
      <c r="K70" s="17">
        <f>+'[1]Posting 9.1'!K141</f>
        <v>63069</v>
      </c>
      <c r="L70" s="17">
        <f>+'[1]Posting 9.1'!L141</f>
        <v>20007.413539999998</v>
      </c>
      <c r="M70" s="17">
        <f>+'[1]Posting 9.1'!M141</f>
        <v>7984.5746900000004</v>
      </c>
      <c r="N70" s="17">
        <f>+'[1]Posting 9.1'!N141</f>
        <v>97894.096209999989</v>
      </c>
      <c r="O70" s="17">
        <f>+'[1]Posting 9.1'!O141</f>
        <v>146461.77492</v>
      </c>
      <c r="P70" s="17">
        <f>+'[1]Posting 9.1'!P141</f>
        <v>27430.971809999999</v>
      </c>
      <c r="Q70" s="17">
        <f>+'[1]Posting 9.1'!Q141</f>
        <v>2821.13</v>
      </c>
      <c r="R70" s="17">
        <f>+'[1]Posting 9.1'!R141</f>
        <v>8499.4956300000013</v>
      </c>
      <c r="S70" s="17">
        <f>+'[1]Posting 9.1'!S141</f>
        <v>21726.289000000001</v>
      </c>
      <c r="T70" s="17">
        <f>+'[1]Posting 9.1'!T141</f>
        <v>18616.76107</v>
      </c>
      <c r="U70" s="17">
        <f>+'[1]Posting 9.1'!U141</f>
        <v>16665.139149999999</v>
      </c>
      <c r="V70" s="17">
        <f>+'[1]Posting 9.1'!V141</f>
        <v>107512.31532999998</v>
      </c>
      <c r="W70" s="17">
        <f>+'[1]Posting 9.1'!W141</f>
        <v>11350.407279999999</v>
      </c>
      <c r="X70" s="17">
        <f>+'[1]Posting 9.1'!X141</f>
        <v>13281</v>
      </c>
      <c r="Y70" s="17">
        <f>+'[1]Posting 9.1'!Y141</f>
        <v>10489.15785</v>
      </c>
      <c r="Z70" s="17">
        <f>+'[1]Posting 9.1'!Z141</f>
        <v>99939.512878883892</v>
      </c>
      <c r="AA70" s="17">
        <f>+'[1]Posting 9.1'!AA141</f>
        <v>79689.474620000008</v>
      </c>
      <c r="AB70" s="17">
        <f>+'[1]Posting 9.1'!AB141</f>
        <v>3987.95669</v>
      </c>
      <c r="AC70" s="17">
        <f>+'[1]Posting 9.1'!AC141</f>
        <v>22533.250600000003</v>
      </c>
      <c r="AD70" s="17">
        <f>+'[1]Posting 9.1'!AD141</f>
        <v>190783.96398818179</v>
      </c>
      <c r="AE70" s="17">
        <f>+'[1]Posting 9.1'!AE141</f>
        <v>2817.2379700000001</v>
      </c>
      <c r="AF70" s="17">
        <f>+'[1]Posting 9.1'!AF141</f>
        <v>3211.1182799999997</v>
      </c>
      <c r="AG70" s="17">
        <f>+'[1]Posting 9.1'!AG141</f>
        <v>13781.88041</v>
      </c>
      <c r="AH70" s="17">
        <f>+'[1]Posting 9.1'!AH141</f>
        <v>2164.8289100000002</v>
      </c>
      <c r="AI70" s="17">
        <f>+'[1]Posting 9.1'!AI141</f>
        <v>5073.4256799999994</v>
      </c>
      <c r="AJ70" s="17">
        <f>+'[1]Posting 9.1'!AJ141</f>
        <v>30477.657349999998</v>
      </c>
      <c r="AK70" s="17">
        <f>+'[1]Posting 9.1'!AK141</f>
        <v>24567.93836</v>
      </c>
      <c r="AL70" s="17">
        <f>+'[1]Posting 9.1'!AL141</f>
        <v>33046.0942</v>
      </c>
      <c r="AM70" s="17">
        <f>+'[1]Posting 9.1'!AM141</f>
        <v>19438.27707</v>
      </c>
      <c r="AN70" s="17">
        <f>+'[1]Posting 9.1'!AN141</f>
        <v>5734.1419999999998</v>
      </c>
      <c r="AO70" s="17">
        <f>+'[1]Posting 9.1'!AO141</f>
        <v>9525.59</v>
      </c>
      <c r="AP70" s="17">
        <f>+'[1]Posting 9.1'!AP141</f>
        <v>4998.9530000000004</v>
      </c>
      <c r="AQ70" s="17">
        <f>+'[1]Posting 9.1'!AQ141</f>
        <v>24538</v>
      </c>
      <c r="AR70" s="17">
        <f>+'[1]Posting 9.1'!AR141</f>
        <v>17987.577670000002</v>
      </c>
      <c r="AS70" s="17">
        <f>+'[1]Posting 9.1'!AS141</f>
        <v>40491.109949999998</v>
      </c>
      <c r="AT70" s="17">
        <f>+'[1]Posting 9.1'!AT141</f>
        <v>10671.16037</v>
      </c>
      <c r="AU70" s="17">
        <f>+'[1]Posting 9.1'!AU141</f>
        <v>5121.04036</v>
      </c>
      <c r="AV70" s="17">
        <f>+'[1]Posting 9.1'!AV141</f>
        <v>18395.12</v>
      </c>
      <c r="AW70" s="17">
        <f>+'[1]Posting 9.1'!AW141</f>
        <v>55269.913220000009</v>
      </c>
      <c r="AX70" s="17">
        <f>+'[1]Posting 9.1'!AX141</f>
        <v>286342.05855000002</v>
      </c>
      <c r="AY70" s="17">
        <f>+'[1]Posting 9.1'!AY141</f>
        <v>743.11850000000049</v>
      </c>
      <c r="AZ70" s="17">
        <f>+'[1]Posting 9.1'!AZ141</f>
        <v>0</v>
      </c>
      <c r="BA70" s="17">
        <f>+'[1]Posting 9.1'!BA141</f>
        <v>4658.6340399999999</v>
      </c>
      <c r="BB70" s="17">
        <f>+'[1]Posting 9.1'!BB141</f>
        <v>3157088.6126370663</v>
      </c>
      <c r="BC70"/>
      <c r="BF70" s="33"/>
      <c r="BG70" s="33"/>
      <c r="BH70" s="33"/>
      <c r="BL70" s="33"/>
      <c r="BM70" s="33"/>
    </row>
    <row r="71" spans="1:65">
      <c r="A71" s="13"/>
      <c r="B71" s="16" t="s">
        <v>72</v>
      </c>
      <c r="C71" s="17">
        <f>+'[1]Posting 9.1'!C142</f>
        <v>221131.68</v>
      </c>
      <c r="D71" s="17">
        <f>+'[1]Posting 9.1'!D142</f>
        <v>0</v>
      </c>
      <c r="E71" s="17">
        <f>+'[1]Posting 9.1'!E142</f>
        <v>79028.632060000004</v>
      </c>
      <c r="F71" s="17">
        <f>+'[1]Posting 9.1'!F142</f>
        <v>318120.59901999991</v>
      </c>
      <c r="G71" s="17">
        <f>+'[1]Posting 9.1'!G142</f>
        <v>43028.818229999997</v>
      </c>
      <c r="H71" s="17">
        <f>+'[1]Posting 9.1'!H142</f>
        <v>21390.835620000002</v>
      </c>
      <c r="I71" s="17">
        <f>+'[1]Posting 9.1'!I142</f>
        <v>18438.342579999997</v>
      </c>
      <c r="J71" s="17">
        <f>+'[1]Posting 9.1'!J142</f>
        <v>23084.134620000001</v>
      </c>
      <c r="K71" s="17">
        <f>+'[1]Posting 9.1'!K142</f>
        <v>0</v>
      </c>
      <c r="L71" s="17">
        <f>+'[1]Posting 9.1'!L142</f>
        <v>7583.0624400000006</v>
      </c>
      <c r="M71" s="17">
        <f>+'[1]Posting 9.1'!M142</f>
        <v>11154.4776</v>
      </c>
      <c r="N71" s="17">
        <f>+'[1]Posting 9.1'!N142</f>
        <v>4741.8134700000001</v>
      </c>
      <c r="O71" s="17">
        <f>+'[1]Posting 9.1'!O142</f>
        <v>19715.479859999999</v>
      </c>
      <c r="P71" s="17">
        <f>+'[1]Posting 9.1'!P142</f>
        <v>0</v>
      </c>
      <c r="Q71" s="17">
        <f>+'[1]Posting 9.1'!Q142</f>
        <v>85375.13</v>
      </c>
      <c r="R71" s="17">
        <f>+'[1]Posting 9.1'!R142</f>
        <v>6634.4999100000005</v>
      </c>
      <c r="S71" s="17">
        <f>+'[1]Posting 9.1'!S142</f>
        <v>14954.146360000002</v>
      </c>
      <c r="T71" s="17">
        <f>+'[1]Posting 9.1'!T142</f>
        <v>6028.4293399999997</v>
      </c>
      <c r="U71" s="17">
        <f>+'[1]Posting 9.1'!U142</f>
        <v>249793.55585</v>
      </c>
      <c r="V71" s="17">
        <f>+'[1]Posting 9.1'!V142</f>
        <v>7129.9957800000002</v>
      </c>
      <c r="W71" s="17">
        <f>+'[1]Posting 9.1'!W142</f>
        <v>0.90637000000000001</v>
      </c>
      <c r="X71" s="17">
        <f>+'[1]Posting 9.1'!X142</f>
        <v>141</v>
      </c>
      <c r="Y71" s="17">
        <f>+'[1]Posting 9.1'!Y142</f>
        <v>0</v>
      </c>
      <c r="Z71" s="17">
        <f>+'[1]Posting 9.1'!Z142</f>
        <v>29215.438700000002</v>
      </c>
      <c r="AA71" s="17">
        <f>+'[1]Posting 9.1'!AA142</f>
        <v>50630.05088000001</v>
      </c>
      <c r="AB71" s="17">
        <f>+'[1]Posting 9.1'!AB142</f>
        <v>1.5</v>
      </c>
      <c r="AC71" s="17">
        <f>+'[1]Posting 9.1'!AC142</f>
        <v>362.25599999999997</v>
      </c>
      <c r="AD71" s="17">
        <f>+'[1]Posting 9.1'!AD142</f>
        <v>875.15207999999996</v>
      </c>
      <c r="AE71" s="17">
        <f>+'[1]Posting 9.1'!AE142</f>
        <v>11265.816000000001</v>
      </c>
      <c r="AF71" s="17">
        <f>+'[1]Posting 9.1'!AF142</f>
        <v>1241.4461899999999</v>
      </c>
      <c r="AG71" s="17">
        <f>+'[1]Posting 9.1'!AG142</f>
        <v>1290.16184</v>
      </c>
      <c r="AH71" s="17">
        <f>+'[1]Posting 9.1'!AH142</f>
        <v>15438.286940000002</v>
      </c>
      <c r="AI71" s="17">
        <f>+'[1]Posting 9.1'!AI142</f>
        <v>1490.05421</v>
      </c>
      <c r="AJ71" s="17">
        <f>+'[1]Posting 9.1'!AJ142</f>
        <v>24.06</v>
      </c>
      <c r="AK71" s="17">
        <f>+'[1]Posting 9.1'!AK142</f>
        <v>35.15</v>
      </c>
      <c r="AL71" s="17">
        <f>+'[1]Posting 9.1'!AL142</f>
        <v>17817.056669999998</v>
      </c>
      <c r="AM71" s="17">
        <f>+'[1]Posting 9.1'!AM142</f>
        <v>429.36576000000002</v>
      </c>
      <c r="AN71" s="17">
        <f>+'[1]Posting 9.1'!AN142</f>
        <v>167.58634000000001</v>
      </c>
      <c r="AO71" s="17">
        <f>+'[1]Posting 9.1'!AO142</f>
        <v>0</v>
      </c>
      <c r="AP71" s="17">
        <f>+'[1]Posting 9.1'!AP142</f>
        <v>0</v>
      </c>
      <c r="AQ71" s="17">
        <f>+'[1]Posting 9.1'!AQ142</f>
        <v>256</v>
      </c>
      <c r="AR71" s="17">
        <f>+'[1]Posting 9.1'!AR142</f>
        <v>390.70952</v>
      </c>
      <c r="AS71" s="17">
        <f>+'[1]Posting 9.1'!AS142</f>
        <v>8096.0841</v>
      </c>
      <c r="AT71" s="17">
        <f>+'[1]Posting 9.1'!AT142</f>
        <v>6826.7905599999995</v>
      </c>
      <c r="AU71" s="17">
        <f>+'[1]Posting 9.1'!AU142</f>
        <v>142.36600000000001</v>
      </c>
      <c r="AV71" s="17">
        <f>+'[1]Posting 9.1'!AV142</f>
        <v>0</v>
      </c>
      <c r="AW71" s="17">
        <f>+'[1]Posting 9.1'!AW142</f>
        <v>10777.795269999999</v>
      </c>
      <c r="AX71" s="17">
        <f>+'[1]Posting 9.1'!AX142</f>
        <v>63011.832719999999</v>
      </c>
      <c r="AY71" s="17">
        <f>+'[1]Posting 9.1'!AY142</f>
        <v>0</v>
      </c>
      <c r="AZ71" s="17">
        <f>+'[1]Posting 9.1'!AZ142</f>
        <v>7562.5332599999992</v>
      </c>
      <c r="BA71" s="17">
        <f>+'[1]Posting 9.1'!BA142</f>
        <v>89885.820680000004</v>
      </c>
      <c r="BB71" s="17">
        <f>+'[1]Posting 9.1'!BB142</f>
        <v>1454708.8528300002</v>
      </c>
      <c r="BC71"/>
      <c r="BF71" s="33"/>
      <c r="BG71" s="33"/>
      <c r="BH71" s="33"/>
      <c r="BL71" s="33"/>
      <c r="BM71" s="33"/>
    </row>
    <row r="72" spans="1:65">
      <c r="A72" s="13"/>
      <c r="B72" s="20" t="s">
        <v>73</v>
      </c>
      <c r="C72" s="17">
        <f>+'[1]Posting 9.1'!C143</f>
        <v>3746.84</v>
      </c>
      <c r="D72" s="17">
        <f>+'[1]Posting 9.1'!D143</f>
        <v>1887</v>
      </c>
      <c r="E72" s="17">
        <f>+'[1]Posting 9.1'!E143</f>
        <v>929.97294999999997</v>
      </c>
      <c r="F72" s="17">
        <f>+'[1]Posting 9.1'!F143</f>
        <v>3203.6963999999998</v>
      </c>
      <c r="G72" s="17">
        <f>+'[1]Posting 9.1'!G143</f>
        <v>14241.837160000001</v>
      </c>
      <c r="H72" s="17">
        <f>+'[1]Posting 9.1'!H143</f>
        <v>7298.5319300000001</v>
      </c>
      <c r="I72" s="17">
        <f>+'[1]Posting 9.1'!I143</f>
        <v>1602.38805</v>
      </c>
      <c r="J72" s="17">
        <f>+'[1]Posting 9.1'!J143</f>
        <v>188.63</v>
      </c>
      <c r="K72" s="17">
        <f>+'[1]Posting 9.1'!K143</f>
        <v>543.32139000000006</v>
      </c>
      <c r="L72" s="17">
        <f>+'[1]Posting 9.1'!L143</f>
        <v>787.42729000000008</v>
      </c>
      <c r="M72" s="17">
        <f>+'[1]Posting 9.1'!M143</f>
        <v>425.27449999999999</v>
      </c>
      <c r="N72" s="17">
        <f>+'[1]Posting 9.1'!N143</f>
        <v>15676.988660000001</v>
      </c>
      <c r="O72" s="17">
        <f>+'[1]Posting 9.1'!O143</f>
        <v>3102.1168299999999</v>
      </c>
      <c r="P72" s="17">
        <f>+'[1]Posting 9.1'!P143</f>
        <v>10168.186960000001</v>
      </c>
      <c r="Q72" s="17">
        <f>+'[1]Posting 9.1'!Q143</f>
        <v>2625.72</v>
      </c>
      <c r="R72" s="17">
        <f>+'[1]Posting 9.1'!R143</f>
        <v>9875.6892100000005</v>
      </c>
      <c r="S72" s="17">
        <f>+'[1]Posting 9.1'!S143</f>
        <v>0</v>
      </c>
      <c r="T72" s="17">
        <f>+'[1]Posting 9.1'!T143</f>
        <v>5307.9681</v>
      </c>
      <c r="U72" s="17">
        <f>+'[1]Posting 9.1'!U143</f>
        <v>1106.9118600000002</v>
      </c>
      <c r="V72" s="17">
        <f>+'[1]Posting 9.1'!V143</f>
        <v>2084.91896</v>
      </c>
      <c r="W72" s="17">
        <f>+'[1]Posting 9.1'!W143</f>
        <v>1687.28648</v>
      </c>
      <c r="X72" s="17">
        <f>+'[1]Posting 9.1'!X143</f>
        <v>119</v>
      </c>
      <c r="Y72" s="17">
        <f>+'[1]Posting 9.1'!Y143</f>
        <v>341.99128999999999</v>
      </c>
      <c r="Z72" s="17">
        <f>+'[1]Posting 9.1'!Z143</f>
        <v>6946.7501199999997</v>
      </c>
      <c r="AA72" s="17">
        <f>+'[1]Posting 9.1'!AA143</f>
        <v>4918.4300800000001</v>
      </c>
      <c r="AB72" s="17">
        <f>+'[1]Posting 9.1'!AB143</f>
        <v>221.58173000000002</v>
      </c>
      <c r="AC72" s="17">
        <f>+'[1]Posting 9.1'!AC143</f>
        <v>101.86148</v>
      </c>
      <c r="AD72" s="17">
        <f>+'[1]Posting 9.1'!AD143</f>
        <v>105.8413</v>
      </c>
      <c r="AE72" s="17">
        <f>+'[1]Posting 9.1'!AE143</f>
        <v>402.90114</v>
      </c>
      <c r="AF72" s="17">
        <f>+'[1]Posting 9.1'!AF143</f>
        <v>47.71275</v>
      </c>
      <c r="AG72" s="17">
        <f>+'[1]Posting 9.1'!AG143</f>
        <v>12043.407519999999</v>
      </c>
      <c r="AH72" s="17">
        <f>+'[1]Posting 9.1'!AH143</f>
        <v>2799.5666699999997</v>
      </c>
      <c r="AI72" s="17">
        <f>+'[1]Posting 9.1'!AI143</f>
        <v>705.77747000000249</v>
      </c>
      <c r="AJ72" s="17">
        <f>+'[1]Posting 9.1'!AJ143</f>
        <v>1906.40553</v>
      </c>
      <c r="AK72" s="17">
        <f>+'[1]Posting 9.1'!AK143</f>
        <v>25.283999999999999</v>
      </c>
      <c r="AL72" s="17">
        <f>+'[1]Posting 9.1'!AL143</f>
        <v>14709.454230000003</v>
      </c>
      <c r="AM72" s="17">
        <f>+'[1]Posting 9.1'!AM143</f>
        <v>7503.2972699999991</v>
      </c>
      <c r="AN72" s="17">
        <f>+'[1]Posting 9.1'!AN143</f>
        <v>1584.75506</v>
      </c>
      <c r="AO72" s="17">
        <f>+'[1]Posting 9.1'!AO143</f>
        <v>1108.68</v>
      </c>
      <c r="AP72" s="17">
        <f>+'[1]Posting 9.1'!AP143</f>
        <v>4607.5578499999992</v>
      </c>
      <c r="AQ72" s="17">
        <f>+'[1]Posting 9.1'!AQ143</f>
        <v>3153</v>
      </c>
      <c r="AR72" s="17">
        <f>+'[1]Posting 9.1'!AR143</f>
        <v>2922.6987999999997</v>
      </c>
      <c r="AS72" s="17">
        <f>+'[1]Posting 9.1'!AS143</f>
        <v>2739.9237499999999</v>
      </c>
      <c r="AT72" s="17">
        <f>+'[1]Posting 9.1'!AT143</f>
        <v>0</v>
      </c>
      <c r="AU72" s="17">
        <f>+'[1]Posting 9.1'!AU143</f>
        <v>741.84819999999991</v>
      </c>
      <c r="AV72" s="17">
        <f>+'[1]Posting 9.1'!AV143</f>
        <v>532.41999999999996</v>
      </c>
      <c r="AW72" s="17">
        <f>+'[1]Posting 9.1'!AW143</f>
        <v>944.31431999999995</v>
      </c>
      <c r="AX72" s="17">
        <f>+'[1]Posting 9.1'!AX143</f>
        <v>15087.7927</v>
      </c>
      <c r="AY72" s="17">
        <f>+'[1]Posting 9.1'!AY143</f>
        <v>229.59897000000004</v>
      </c>
      <c r="AZ72" s="17">
        <f>+'[1]Posting 9.1'!AZ143</f>
        <v>5</v>
      </c>
      <c r="BA72" s="17">
        <f>+'[1]Posting 9.1'!BA143</f>
        <v>1233.3695700000001</v>
      </c>
      <c r="BB72" s="17">
        <f>+'[1]Posting 9.1'!BB143</f>
        <v>174280.92853000003</v>
      </c>
      <c r="BC72"/>
      <c r="BF72" s="33"/>
      <c r="BG72" s="33"/>
      <c r="BH72" s="33"/>
      <c r="BL72" s="33"/>
      <c r="BM72" s="33"/>
    </row>
    <row r="73" spans="1:65">
      <c r="A73" s="13"/>
      <c r="B73" s="20" t="s">
        <v>74</v>
      </c>
      <c r="C73" s="17">
        <f>+'[1]Posting 9.1'!C144</f>
        <v>714.2</v>
      </c>
      <c r="D73" s="17">
        <f>+'[1]Posting 9.1'!D144</f>
        <v>0</v>
      </c>
      <c r="E73" s="17">
        <f>+'[1]Posting 9.1'!E144</f>
        <v>0</v>
      </c>
      <c r="F73" s="17">
        <f>+'[1]Posting 9.1'!F144</f>
        <v>0</v>
      </c>
      <c r="G73" s="17">
        <f>+'[1]Posting 9.1'!G144</f>
        <v>0</v>
      </c>
      <c r="H73" s="17">
        <f>+'[1]Posting 9.1'!H144</f>
        <v>0</v>
      </c>
      <c r="I73" s="17">
        <f>+'[1]Posting 9.1'!I144</f>
        <v>0</v>
      </c>
      <c r="J73" s="17">
        <f>+'[1]Posting 9.1'!J144</f>
        <v>0</v>
      </c>
      <c r="K73" s="17">
        <f>+'[1]Posting 9.1'!K144</f>
        <v>0</v>
      </c>
      <c r="L73" s="17">
        <f>+'[1]Posting 9.1'!L144</f>
        <v>0</v>
      </c>
      <c r="M73" s="17">
        <f>+'[1]Posting 9.1'!M144</f>
        <v>0</v>
      </c>
      <c r="N73" s="17">
        <f>+'[1]Posting 9.1'!N144</f>
        <v>0</v>
      </c>
      <c r="O73" s="17">
        <f>+'[1]Posting 9.1'!O144</f>
        <v>0</v>
      </c>
      <c r="P73" s="17">
        <f>+'[1]Posting 9.1'!P144</f>
        <v>0</v>
      </c>
      <c r="Q73" s="17">
        <f>+'[1]Posting 9.1'!Q144</f>
        <v>0</v>
      </c>
      <c r="R73" s="17">
        <f>+'[1]Posting 9.1'!R144</f>
        <v>0</v>
      </c>
      <c r="S73" s="17">
        <f>+'[1]Posting 9.1'!S144</f>
        <v>0</v>
      </c>
      <c r="T73" s="17">
        <f>+'[1]Posting 9.1'!T144</f>
        <v>0</v>
      </c>
      <c r="U73" s="17">
        <f>+'[1]Posting 9.1'!U144</f>
        <v>0</v>
      </c>
      <c r="V73" s="17">
        <f>+'[1]Posting 9.1'!V144</f>
        <v>0</v>
      </c>
      <c r="W73" s="17">
        <f>+'[1]Posting 9.1'!W144</f>
        <v>0</v>
      </c>
      <c r="X73" s="17">
        <f>+'[1]Posting 9.1'!X144</f>
        <v>0</v>
      </c>
      <c r="Y73" s="17">
        <f>+'[1]Posting 9.1'!Y144</f>
        <v>0</v>
      </c>
      <c r="Z73" s="17">
        <f>+'[1]Posting 9.1'!Z144</f>
        <v>0</v>
      </c>
      <c r="AA73" s="17">
        <f>+'[1]Posting 9.1'!AA144</f>
        <v>375.7</v>
      </c>
      <c r="AB73" s="17">
        <f>+'[1]Posting 9.1'!AB144</f>
        <v>0</v>
      </c>
      <c r="AC73" s="17">
        <f>+'[1]Posting 9.1'!AC144</f>
        <v>0</v>
      </c>
      <c r="AD73" s="17">
        <f>+'[1]Posting 9.1'!AD144</f>
        <v>0</v>
      </c>
      <c r="AE73" s="17">
        <f>+'[1]Posting 9.1'!AE144</f>
        <v>0</v>
      </c>
      <c r="AF73" s="17">
        <f>+'[1]Posting 9.1'!AF144</f>
        <v>0</v>
      </c>
      <c r="AG73" s="17">
        <f>+'[1]Posting 9.1'!AG144</f>
        <v>0</v>
      </c>
      <c r="AH73" s="17">
        <f>+'[1]Posting 9.1'!AH144</f>
        <v>0</v>
      </c>
      <c r="AI73" s="17">
        <f>+'[1]Posting 9.1'!AI144</f>
        <v>0</v>
      </c>
      <c r="AJ73" s="17">
        <f>+'[1]Posting 9.1'!AJ144</f>
        <v>0</v>
      </c>
      <c r="AK73" s="17">
        <f>+'[1]Posting 9.1'!AK144</f>
        <v>0</v>
      </c>
      <c r="AL73" s="17">
        <f>+'[1]Posting 9.1'!AL144</f>
        <v>0</v>
      </c>
      <c r="AM73" s="17">
        <f>+'[1]Posting 9.1'!AM144</f>
        <v>0</v>
      </c>
      <c r="AN73" s="17">
        <f>+'[1]Posting 9.1'!AN144</f>
        <v>0.2</v>
      </c>
      <c r="AO73" s="17">
        <f>+'[1]Posting 9.1'!AO144</f>
        <v>0</v>
      </c>
      <c r="AP73" s="17">
        <f>+'[1]Posting 9.1'!AP144</f>
        <v>0</v>
      </c>
      <c r="AQ73" s="17">
        <f>+'[1]Posting 9.1'!AQ144</f>
        <v>0</v>
      </c>
      <c r="AR73" s="17">
        <f>+'[1]Posting 9.1'!AR144</f>
        <v>0</v>
      </c>
      <c r="AS73" s="17">
        <f>+'[1]Posting 9.1'!AS144</f>
        <v>0</v>
      </c>
      <c r="AT73" s="17">
        <f>+'[1]Posting 9.1'!AT144</f>
        <v>0</v>
      </c>
      <c r="AU73" s="17">
        <f>+'[1]Posting 9.1'!AU144</f>
        <v>0</v>
      </c>
      <c r="AV73" s="17">
        <f>+'[1]Posting 9.1'!AV144</f>
        <v>0</v>
      </c>
      <c r="AW73" s="17">
        <f>+'[1]Posting 9.1'!AW144</f>
        <v>123.629</v>
      </c>
      <c r="AX73" s="17">
        <f>+'[1]Posting 9.1'!AX144</f>
        <v>0</v>
      </c>
      <c r="AY73" s="17">
        <f>+'[1]Posting 9.1'!AY144</f>
        <v>0</v>
      </c>
      <c r="AZ73" s="17">
        <f>+'[1]Posting 9.1'!AZ144</f>
        <v>0</v>
      </c>
      <c r="BA73" s="17">
        <f>+'[1]Posting 9.1'!BA144</f>
        <v>0</v>
      </c>
      <c r="BB73" s="17">
        <f>+'[1]Posting 9.1'!BB144</f>
        <v>1213.729</v>
      </c>
      <c r="BC73"/>
      <c r="BF73" s="33"/>
      <c r="BG73" s="33"/>
      <c r="BH73" s="33"/>
      <c r="BL73" s="33"/>
      <c r="BM73" s="33"/>
    </row>
    <row r="74" spans="1:65">
      <c r="A74" s="13"/>
      <c r="B74" s="20" t="s">
        <v>75</v>
      </c>
      <c r="C74" s="17">
        <f>+'[1]Posting 9.1'!C145</f>
        <v>717071.61</v>
      </c>
      <c r="D74" s="17">
        <f>+'[1]Posting 9.1'!D145</f>
        <v>164685</v>
      </c>
      <c r="E74" s="17">
        <f>+'[1]Posting 9.1'!E145</f>
        <v>258297.28044999999</v>
      </c>
      <c r="F74" s="17">
        <f>+'[1]Posting 9.1'!F145</f>
        <v>127649.03714999999</v>
      </c>
      <c r="G74" s="17">
        <f>+'[1]Posting 9.1'!G145</f>
        <v>170445.86249999999</v>
      </c>
      <c r="H74" s="17">
        <f>+'[1]Posting 9.1'!H145</f>
        <v>228180.11549</v>
      </c>
      <c r="I74" s="17">
        <f>+'[1]Posting 9.1'!I145</f>
        <v>39358.73186</v>
      </c>
      <c r="J74" s="17">
        <f>+'[1]Posting 9.1'!J145</f>
        <v>67622.982930000013</v>
      </c>
      <c r="K74" s="17">
        <f>+'[1]Posting 9.1'!K145</f>
        <v>26157.942510000001</v>
      </c>
      <c r="L74" s="17">
        <f>+'[1]Posting 9.1'!L145</f>
        <v>25963.395439999997</v>
      </c>
      <c r="M74" s="17">
        <f>+'[1]Posting 9.1'!M145</f>
        <v>30223.936429999998</v>
      </c>
      <c r="N74" s="17">
        <f>+'[1]Posting 9.1'!N145</f>
        <v>54595.437420000002</v>
      </c>
      <c r="O74" s="17">
        <f>+'[1]Posting 9.1'!O145</f>
        <v>0</v>
      </c>
      <c r="P74" s="17">
        <f>+'[1]Posting 9.1'!P145</f>
        <v>25162.137609999998</v>
      </c>
      <c r="Q74" s="17">
        <f>+'[1]Posting 9.1'!Q145</f>
        <v>58942.28</v>
      </c>
      <c r="R74" s="17">
        <f>+'[1]Posting 9.1'!R145</f>
        <v>0</v>
      </c>
      <c r="S74" s="17">
        <f>+'[1]Posting 9.1'!S145</f>
        <v>1333.46989868434</v>
      </c>
      <c r="T74" s="17">
        <f>+'[1]Posting 9.1'!T145</f>
        <v>55791.365250000003</v>
      </c>
      <c r="U74" s="17">
        <f>+'[1]Posting 9.1'!U145</f>
        <v>67259.19339</v>
      </c>
      <c r="V74" s="17">
        <f>+'[1]Posting 9.1'!V145</f>
        <v>63061.364070000003</v>
      </c>
      <c r="W74" s="17">
        <f>+'[1]Posting 9.1'!W145</f>
        <v>67143.620370000004</v>
      </c>
      <c r="X74" s="17">
        <f>+'[1]Posting 9.1'!X145</f>
        <v>27437</v>
      </c>
      <c r="Y74" s="17">
        <f>+'[1]Posting 9.1'!Y145</f>
        <v>5201.58464</v>
      </c>
      <c r="Z74" s="17">
        <f>+'[1]Posting 9.1'!Z145</f>
        <v>392511.24466999999</v>
      </c>
      <c r="AA74" s="17">
        <f>+'[1]Posting 9.1'!AA145</f>
        <v>255065.20512999999</v>
      </c>
      <c r="AB74" s="17">
        <f>+'[1]Posting 9.1'!AB145</f>
        <v>5233.0355</v>
      </c>
      <c r="AC74" s="17">
        <f>+'[1]Posting 9.1'!AC145</f>
        <v>31942.75575</v>
      </c>
      <c r="AD74" s="17">
        <f>+'[1]Posting 9.1'!AD145</f>
        <v>76493.707869999998</v>
      </c>
      <c r="AE74" s="17">
        <f>+'[1]Posting 9.1'!AE145</f>
        <v>11192.734829999999</v>
      </c>
      <c r="AF74" s="17">
        <f>+'[1]Posting 9.1'!AF145</f>
        <v>36749.932710000001</v>
      </c>
      <c r="AG74" s="17">
        <f>+'[1]Posting 9.1'!AG145</f>
        <v>57742.056539999998</v>
      </c>
      <c r="AH74" s="17">
        <f>+'[1]Posting 9.1'!AH145</f>
        <v>11145.462890000001</v>
      </c>
      <c r="AI74" s="17">
        <f>+'[1]Posting 9.1'!AI145</f>
        <v>21445.70822</v>
      </c>
      <c r="AJ74" s="17">
        <f>+'[1]Posting 9.1'!AJ145</f>
        <v>32923.238890000001</v>
      </c>
      <c r="AK74" s="17">
        <f>+'[1]Posting 9.1'!AK145</f>
        <v>39578.646289999997</v>
      </c>
      <c r="AL74" s="17">
        <f>+'[1]Posting 9.1'!AL145</f>
        <v>42312.397494127355</v>
      </c>
      <c r="AM74" s="17">
        <f>+'[1]Posting 9.1'!AM145</f>
        <v>82695.959390000004</v>
      </c>
      <c r="AN74" s="17">
        <f>+'[1]Posting 9.1'!AN145</f>
        <v>33941.907090000001</v>
      </c>
      <c r="AO74" s="17">
        <f>+'[1]Posting 9.1'!AO145</f>
        <v>7029.36</v>
      </c>
      <c r="AP74" s="17">
        <f>+'[1]Posting 9.1'!AP145</f>
        <v>26106.968570000001</v>
      </c>
      <c r="AQ74" s="17">
        <f>+'[1]Posting 9.1'!AQ145</f>
        <v>14676</v>
      </c>
      <c r="AR74" s="17">
        <f>+'[1]Posting 9.1'!AR145</f>
        <v>7244.6151200000004</v>
      </c>
      <c r="AS74" s="17">
        <f>+'[1]Posting 9.1'!AS145</f>
        <v>54597.145770000003</v>
      </c>
      <c r="AT74" s="17">
        <f>+'[1]Posting 9.1'!AT145</f>
        <v>30000</v>
      </c>
      <c r="AU74" s="17">
        <f>+'[1]Posting 9.1'!AU145</f>
        <v>1989.1221499999999</v>
      </c>
      <c r="AV74" s="17">
        <f>+'[1]Posting 9.1'!AV145</f>
        <v>18060.22</v>
      </c>
      <c r="AW74" s="17">
        <f>+'[1]Posting 9.1'!AW145</f>
        <v>44411.665090000002</v>
      </c>
      <c r="AX74" s="17">
        <f>+'[1]Posting 9.1'!AX145</f>
        <v>171219.80923000001</v>
      </c>
      <c r="AY74" s="17">
        <f>+'[1]Posting 9.1'!AY145</f>
        <v>27171.77751</v>
      </c>
      <c r="AZ74" s="17">
        <f>+'[1]Posting 9.1'!AZ145</f>
        <v>736.85778000000005</v>
      </c>
      <c r="BA74" s="17">
        <f>+'[1]Posting 9.1'!BA145</f>
        <v>18876.292120000002</v>
      </c>
      <c r="BB74" s="17">
        <f>+'[1]Posting 9.1'!BB145</f>
        <v>3834677.1740128128</v>
      </c>
      <c r="BC74"/>
      <c r="BF74" s="33"/>
      <c r="BG74" s="33"/>
      <c r="BH74" s="33"/>
      <c r="BL74" s="33"/>
      <c r="BM74" s="33"/>
    </row>
    <row r="75" spans="1:65">
      <c r="A75" s="13"/>
      <c r="B75" s="20" t="s">
        <v>76</v>
      </c>
      <c r="C75" s="17">
        <f>+'[1]Posting 9.1'!C146+'[1]Posting 9.1'!C147+'[1]Posting 9.1'!C148</f>
        <v>1541316.93</v>
      </c>
      <c r="D75" s="17">
        <f>+'[1]Posting 9.1'!D146+'[1]Posting 9.1'!D147+'[1]Posting 9.1'!D148</f>
        <v>459479</v>
      </c>
      <c r="E75" s="17">
        <f>+'[1]Posting 9.1'!E146+'[1]Posting 9.1'!E147+'[1]Posting 9.1'!E148</f>
        <v>631733.86534000002</v>
      </c>
      <c r="F75" s="17">
        <f>+'[1]Posting 9.1'!F146+'[1]Posting 9.1'!F147+'[1]Posting 9.1'!F148</f>
        <v>1769901.0493831998</v>
      </c>
      <c r="G75" s="17">
        <f>+'[1]Posting 9.1'!G146+'[1]Posting 9.1'!G147+'[1]Posting 9.1'!G148</f>
        <v>64047.339399999997</v>
      </c>
      <c r="H75" s="17">
        <f>+'[1]Posting 9.1'!H146+'[1]Posting 9.1'!H147+'[1]Posting 9.1'!H148</f>
        <v>581159.26581999997</v>
      </c>
      <c r="I75" s="17">
        <f>+'[1]Posting 9.1'!I146+'[1]Posting 9.1'!I147+'[1]Posting 9.1'!I148</f>
        <v>6982.1735600000002</v>
      </c>
      <c r="J75" s="17">
        <f>+'[1]Posting 9.1'!J146+'[1]Posting 9.1'!J147+'[1]Posting 9.1'!J148</f>
        <v>58639.720790000007</v>
      </c>
      <c r="K75" s="17">
        <f>+'[1]Posting 9.1'!K146+'[1]Posting 9.1'!K147+'[1]Posting 9.1'!K148</f>
        <v>53119.01915</v>
      </c>
      <c r="L75" s="17">
        <f>+'[1]Posting 9.1'!L146+'[1]Posting 9.1'!L147+'[1]Posting 9.1'!L148</f>
        <v>83746.186350000004</v>
      </c>
      <c r="M75" s="17">
        <f>+'[1]Posting 9.1'!M146+'[1]Posting 9.1'!M147+'[1]Posting 9.1'!M148</f>
        <v>18738.342388857098</v>
      </c>
      <c r="N75" s="17">
        <f>+'[1]Posting 9.1'!N146+'[1]Posting 9.1'!N147+'[1]Posting 9.1'!N148</f>
        <v>114982.74139000042</v>
      </c>
      <c r="O75" s="17">
        <f>+'[1]Posting 9.1'!O146+'[1]Posting 9.1'!O147+'[1]Posting 9.1'!O148</f>
        <v>144607.67183000001</v>
      </c>
      <c r="P75" s="17">
        <f>+'[1]Posting 9.1'!P146+'[1]Posting 9.1'!P147+'[1]Posting 9.1'!P148</f>
        <v>15919.970069999999</v>
      </c>
      <c r="Q75" s="17">
        <f>+'[1]Posting 9.1'!Q146+'[1]Posting 9.1'!Q147+'[1]Posting 9.1'!Q148</f>
        <v>295781.47000000003</v>
      </c>
      <c r="R75" s="17">
        <f>+'[1]Posting 9.1'!R146+'[1]Posting 9.1'!R147+'[1]Posting 9.1'!R148</f>
        <v>14594.72452</v>
      </c>
      <c r="S75" s="17">
        <f>+'[1]Posting 9.1'!S146+'[1]Posting 9.1'!S147+'[1]Posting 9.1'!S148</f>
        <v>775547.96614728507</v>
      </c>
      <c r="T75" s="17">
        <f>+'[1]Posting 9.1'!T146+'[1]Posting 9.1'!T147+'[1]Posting 9.1'!T148</f>
        <v>9382.5029800000011</v>
      </c>
      <c r="U75" s="17">
        <f>+'[1]Posting 9.1'!U146+'[1]Posting 9.1'!U147+'[1]Posting 9.1'!U148</f>
        <v>56199.77756999994</v>
      </c>
      <c r="V75" s="17">
        <f>+'[1]Posting 9.1'!V146+'[1]Posting 9.1'!V147+'[1]Posting 9.1'!V148</f>
        <v>128097.37185</v>
      </c>
      <c r="W75" s="17">
        <f>+'[1]Posting 9.1'!W146+'[1]Posting 9.1'!W147+'[1]Posting 9.1'!W148</f>
        <v>104411.99937999996</v>
      </c>
      <c r="X75" s="17">
        <f>+'[1]Posting 9.1'!X146+'[1]Posting 9.1'!X147+'[1]Posting 9.1'!X148</f>
        <v>49410</v>
      </c>
      <c r="Y75" s="17">
        <f>+'[1]Posting 9.1'!Y146+'[1]Posting 9.1'!Y147+'[1]Posting 9.1'!Y148</f>
        <v>32470.367310000001</v>
      </c>
      <c r="Z75" s="17">
        <f>+'[1]Posting 9.1'!Z146+'[1]Posting 9.1'!Z147+'[1]Posting 9.1'!Z148</f>
        <v>353959.48836347024</v>
      </c>
      <c r="AA75" s="17">
        <f>+'[1]Posting 9.1'!AA146+'[1]Posting 9.1'!AA147+'[1]Posting 9.1'!AA148</f>
        <v>495705.7654741843</v>
      </c>
      <c r="AB75" s="17">
        <f>+'[1]Posting 9.1'!AB146+'[1]Posting 9.1'!AB147+'[1]Posting 9.1'!AB148</f>
        <v>4502.5589199999467</v>
      </c>
      <c r="AC75" s="17">
        <f>+'[1]Posting 9.1'!AC146+'[1]Posting 9.1'!AC147+'[1]Posting 9.1'!AC148</f>
        <v>51280.297062666352</v>
      </c>
      <c r="AD75" s="17">
        <f>+'[1]Posting 9.1'!AD146+'[1]Posting 9.1'!AD147+'[1]Posting 9.1'!AD148</f>
        <v>96794.01791000001</v>
      </c>
      <c r="AE75" s="17">
        <f>+'[1]Posting 9.1'!AE146+'[1]Posting 9.1'!AE147+'[1]Posting 9.1'!AE148</f>
        <v>19156.219160000001</v>
      </c>
      <c r="AF75" s="17">
        <f>+'[1]Posting 9.1'!AF146+'[1]Posting 9.1'!AF147+'[1]Posting 9.1'!AF148</f>
        <v>280195.26516000001</v>
      </c>
      <c r="AG75" s="17">
        <f>+'[1]Posting 9.1'!AG146+'[1]Posting 9.1'!AG147+'[1]Posting 9.1'!AG148</f>
        <v>188015.70486</v>
      </c>
      <c r="AH75" s="17">
        <f>+'[1]Posting 9.1'!AH146+'[1]Posting 9.1'!AH147+'[1]Posting 9.1'!AH148</f>
        <v>25599.651270000002</v>
      </c>
      <c r="AI75" s="17">
        <f>+'[1]Posting 9.1'!AI146+'[1]Posting 9.1'!AI147+'[1]Posting 9.1'!AI148</f>
        <v>84666.150570000013</v>
      </c>
      <c r="AJ75" s="17">
        <f>+'[1]Posting 9.1'!AJ146+'[1]Posting 9.1'!AJ147+'[1]Posting 9.1'!AJ148</f>
        <v>146392.15859000001</v>
      </c>
      <c r="AK75" s="17">
        <f>+'[1]Posting 9.1'!AK146+'[1]Posting 9.1'!AK147+'[1]Posting 9.1'!AK148</f>
        <v>1119.1790700000001</v>
      </c>
      <c r="AL75" s="17">
        <f>+'[1]Posting 9.1'!AL146+'[1]Posting 9.1'!AL147+'[1]Posting 9.1'!AL148</f>
        <v>112497.56799000019</v>
      </c>
      <c r="AM75" s="17">
        <f>+'[1]Posting 9.1'!AM146+'[1]Posting 9.1'!AM147+'[1]Posting 9.1'!AM148</f>
        <v>450448.66986000031</v>
      </c>
      <c r="AN75" s="17">
        <f>+'[1]Posting 9.1'!AN146+'[1]Posting 9.1'!AN147+'[1]Posting 9.1'!AN148</f>
        <v>92203.529259999967</v>
      </c>
      <c r="AO75" s="17">
        <f>+'[1]Posting 9.1'!AO146+'[1]Posting 9.1'!AO147+'[1]Posting 9.1'!AO148</f>
        <v>7805.3019999999997</v>
      </c>
      <c r="AP75" s="17">
        <f>+'[1]Posting 9.1'!AP146+'[1]Posting 9.1'!AP147+'[1]Posting 9.1'!AP148</f>
        <v>19695.031370000001</v>
      </c>
      <c r="AQ75" s="17">
        <f>+'[1]Posting 9.1'!AQ146+'[1]Posting 9.1'!AQ147+'[1]Posting 9.1'!AQ148</f>
        <v>46932</v>
      </c>
      <c r="AR75" s="17">
        <f>+'[1]Posting 9.1'!AR146+'[1]Posting 9.1'!AR147+'[1]Posting 9.1'!AR148</f>
        <v>22084.80687</v>
      </c>
      <c r="AS75" s="17">
        <f>+'[1]Posting 9.1'!AS146+'[1]Posting 9.1'!AS147+'[1]Posting 9.1'!AS148</f>
        <v>169921.85085000005</v>
      </c>
      <c r="AT75" s="17">
        <f>+'[1]Posting 9.1'!AT146+'[1]Posting 9.1'!AT147+'[1]Posting 9.1'!AT148</f>
        <v>120564.62312787829</v>
      </c>
      <c r="AU75" s="17">
        <f>+'[1]Posting 9.1'!AU146+'[1]Posting 9.1'!AU147+'[1]Posting 9.1'!AU148</f>
        <v>3337.1097399999999</v>
      </c>
      <c r="AV75" s="17">
        <f>+'[1]Posting 9.1'!AV146+'[1]Posting 9.1'!AV147+'[1]Posting 9.1'!AV148</f>
        <v>12033.26</v>
      </c>
      <c r="AW75" s="17">
        <f>+'[1]Posting 9.1'!AW146+'[1]Posting 9.1'!AW147+'[1]Posting 9.1'!AW148</f>
        <v>162277.0226</v>
      </c>
      <c r="AX75" s="17">
        <f>+'[1]Posting 9.1'!AX146+'[1]Posting 9.1'!AX147+'[1]Posting 9.1'!AX148</f>
        <v>969219.66305999993</v>
      </c>
      <c r="AY75" s="17">
        <f>+'[1]Posting 9.1'!AY146+'[1]Posting 9.1'!AY147+'[1]Posting 9.1'!AY148</f>
        <v>6</v>
      </c>
      <c r="AZ75" s="17">
        <f>+'[1]Posting 9.1'!AZ146+'[1]Posting 9.1'!AZ147+'[1]Posting 9.1'!AZ148</f>
        <v>188.88399999999999</v>
      </c>
      <c r="BA75" s="17">
        <f>+'[1]Posting 9.1'!BA146+'[1]Posting 9.1'!BA147+'[1]Posting 9.1'!BA148</f>
        <v>18007.569309999999</v>
      </c>
      <c r="BB75" s="17">
        <f>+'[1]Posting 9.1'!BB146+'[1]Posting 9.1'!BB147+'[1]Posting 9.1'!BB148</f>
        <v>10964878.80167754</v>
      </c>
      <c r="BC75"/>
      <c r="BF75" s="33"/>
      <c r="BG75" s="33"/>
      <c r="BH75" s="33"/>
      <c r="BL75" s="33"/>
      <c r="BM75" s="33"/>
    </row>
    <row r="76" spans="1:65">
      <c r="A76" s="13">
        <v>9</v>
      </c>
      <c r="B76" s="16" t="s">
        <v>77</v>
      </c>
      <c r="C76" s="15">
        <f>'[1]Posting 9.1'!C149</f>
        <v>0</v>
      </c>
      <c r="D76" s="15">
        <f>'[1]Posting 9.1'!D149</f>
        <v>0</v>
      </c>
      <c r="E76" s="15">
        <f>'[1]Posting 9.1'!E149</f>
        <v>0</v>
      </c>
      <c r="F76" s="15">
        <f>'[1]Posting 9.1'!F149</f>
        <v>0</v>
      </c>
      <c r="G76" s="15">
        <f>'[1]Posting 9.1'!G149</f>
        <v>0</v>
      </c>
      <c r="H76" s="15">
        <f>'[1]Posting 9.1'!H149</f>
        <v>0</v>
      </c>
      <c r="I76" s="15">
        <f>'[1]Posting 9.1'!I149</f>
        <v>0</v>
      </c>
      <c r="J76" s="15">
        <f>'[1]Posting 9.1'!J149</f>
        <v>0</v>
      </c>
      <c r="K76" s="15">
        <f>'[1]Posting 9.1'!K149</f>
        <v>0</v>
      </c>
      <c r="L76" s="15">
        <f>'[1]Posting 9.1'!L149</f>
        <v>0</v>
      </c>
      <c r="M76" s="15">
        <f>'[1]Posting 9.1'!M149</f>
        <v>0</v>
      </c>
      <c r="N76" s="15">
        <f>'[1]Posting 9.1'!N149</f>
        <v>0</v>
      </c>
      <c r="O76" s="15">
        <f>'[1]Posting 9.1'!O149</f>
        <v>0</v>
      </c>
      <c r="P76" s="15">
        <f>'[1]Posting 9.1'!P149</f>
        <v>0</v>
      </c>
      <c r="Q76" s="15">
        <f>'[1]Posting 9.1'!Q149</f>
        <v>0</v>
      </c>
      <c r="R76" s="15">
        <f>'[1]Posting 9.1'!R149</f>
        <v>0</v>
      </c>
      <c r="S76" s="15">
        <f>'[1]Posting 9.1'!S149</f>
        <v>0</v>
      </c>
      <c r="T76" s="15">
        <f>'[1]Posting 9.1'!T149</f>
        <v>0</v>
      </c>
      <c r="U76" s="15">
        <f>'[1]Posting 9.1'!U149</f>
        <v>0</v>
      </c>
      <c r="V76" s="15">
        <f>'[1]Posting 9.1'!V149</f>
        <v>0</v>
      </c>
      <c r="W76" s="15">
        <f>'[1]Posting 9.1'!W149</f>
        <v>0</v>
      </c>
      <c r="X76" s="15">
        <f>'[1]Posting 9.1'!X149</f>
        <v>0</v>
      </c>
      <c r="Y76" s="15">
        <f>'[1]Posting 9.1'!Y149</f>
        <v>0</v>
      </c>
      <c r="Z76" s="15">
        <f>'[1]Posting 9.1'!Z149</f>
        <v>0</v>
      </c>
      <c r="AA76" s="15">
        <f>'[1]Posting 9.1'!AA149</f>
        <v>0</v>
      </c>
      <c r="AB76" s="15">
        <f>'[1]Posting 9.1'!AB149</f>
        <v>0</v>
      </c>
      <c r="AC76" s="15">
        <f>'[1]Posting 9.1'!AC149</f>
        <v>0</v>
      </c>
      <c r="AD76" s="15">
        <f>'[1]Posting 9.1'!AD149</f>
        <v>0</v>
      </c>
      <c r="AE76" s="15">
        <f>'[1]Posting 9.1'!AE149</f>
        <v>0</v>
      </c>
      <c r="AF76" s="15">
        <f>'[1]Posting 9.1'!AF149</f>
        <v>0</v>
      </c>
      <c r="AG76" s="15">
        <f>'[1]Posting 9.1'!AG149</f>
        <v>0</v>
      </c>
      <c r="AH76" s="15">
        <f>'[1]Posting 9.1'!AH149</f>
        <v>0</v>
      </c>
      <c r="AI76" s="15">
        <f>'[1]Posting 9.1'!AI149</f>
        <v>0</v>
      </c>
      <c r="AJ76" s="15">
        <f>'[1]Posting 9.1'!AJ149</f>
        <v>0</v>
      </c>
      <c r="AK76" s="15">
        <f>'[1]Posting 9.1'!AK149</f>
        <v>0</v>
      </c>
      <c r="AL76" s="15">
        <f>'[1]Posting 9.1'!AL149</f>
        <v>0</v>
      </c>
      <c r="AM76" s="15">
        <f>'[1]Posting 9.1'!AM149</f>
        <v>0</v>
      </c>
      <c r="AN76" s="15">
        <f>'[1]Posting 9.1'!AN149</f>
        <v>0</v>
      </c>
      <c r="AO76" s="15">
        <f>'[1]Posting 9.1'!AO149</f>
        <v>0</v>
      </c>
      <c r="AP76" s="15">
        <f>'[1]Posting 9.1'!AP149</f>
        <v>0</v>
      </c>
      <c r="AQ76" s="15">
        <f>'[1]Posting 9.1'!AQ149</f>
        <v>0</v>
      </c>
      <c r="AR76" s="15">
        <f>'[1]Posting 9.1'!AR149</f>
        <v>0</v>
      </c>
      <c r="AS76" s="15">
        <f>'[1]Posting 9.1'!AS149</f>
        <v>278.36563000000001</v>
      </c>
      <c r="AT76" s="15">
        <f>'[1]Posting 9.1'!AT149</f>
        <v>0</v>
      </c>
      <c r="AU76" s="15">
        <f>'[1]Posting 9.1'!AU149</f>
        <v>0</v>
      </c>
      <c r="AV76" s="15">
        <f>'[1]Posting 9.1'!AV149</f>
        <v>0</v>
      </c>
      <c r="AW76" s="15">
        <f>'[1]Posting 9.1'!AW149</f>
        <v>0</v>
      </c>
      <c r="AX76" s="15">
        <f>'[1]Posting 9.1'!AX149</f>
        <v>0</v>
      </c>
      <c r="AY76" s="15">
        <f>'[1]Posting 9.1'!AY149</f>
        <v>0</v>
      </c>
      <c r="AZ76" s="15">
        <f>'[1]Posting 9.1'!AZ149</f>
        <v>0</v>
      </c>
      <c r="BA76" s="15">
        <f>'[1]Posting 9.1'!BA149</f>
        <v>0</v>
      </c>
      <c r="BB76" s="15">
        <f>'[1]Posting 9.1'!BB149</f>
        <v>278.36563000000001</v>
      </c>
      <c r="BC76"/>
      <c r="BF76" s="33"/>
      <c r="BG76" s="33"/>
      <c r="BH76" s="33"/>
      <c r="BL76" s="33"/>
      <c r="BM76" s="33"/>
    </row>
    <row r="77" spans="1:65">
      <c r="A77" s="13">
        <v>10</v>
      </c>
      <c r="B77" s="20" t="s">
        <v>78</v>
      </c>
      <c r="C77" s="15">
        <f>+'[1]Posting 9.1'!C153</f>
        <v>0</v>
      </c>
      <c r="D77" s="15">
        <f>+'[1]Posting 9.1'!D153</f>
        <v>0</v>
      </c>
      <c r="E77" s="15">
        <f>+'[1]Posting 9.1'!E153</f>
        <v>0</v>
      </c>
      <c r="F77" s="15">
        <f>+'[1]Posting 9.1'!F153</f>
        <v>0</v>
      </c>
      <c r="G77" s="15">
        <f>+'[1]Posting 9.1'!G153</f>
        <v>0</v>
      </c>
      <c r="H77" s="15">
        <f>+'[1]Posting 9.1'!H153</f>
        <v>0</v>
      </c>
      <c r="I77" s="15">
        <f>+'[1]Posting 9.1'!I153</f>
        <v>0</v>
      </c>
      <c r="J77" s="15">
        <f>+'[1]Posting 9.1'!J153</f>
        <v>0</v>
      </c>
      <c r="K77" s="15">
        <f>+'[1]Posting 9.1'!K153</f>
        <v>0</v>
      </c>
      <c r="L77" s="15">
        <f>+'[1]Posting 9.1'!L153</f>
        <v>0</v>
      </c>
      <c r="M77" s="15">
        <f>+'[1]Posting 9.1'!M153</f>
        <v>0</v>
      </c>
      <c r="N77" s="15">
        <f>+'[1]Posting 9.1'!N153</f>
        <v>0</v>
      </c>
      <c r="O77" s="15">
        <f>+'[1]Posting 9.1'!O153</f>
        <v>0</v>
      </c>
      <c r="P77" s="15">
        <f>+'[1]Posting 9.1'!P153</f>
        <v>0</v>
      </c>
      <c r="Q77" s="15">
        <f>+'[1]Posting 9.1'!Q153</f>
        <v>0</v>
      </c>
      <c r="R77" s="15">
        <f>+'[1]Posting 9.1'!R153</f>
        <v>0</v>
      </c>
      <c r="S77" s="15">
        <f>+'[1]Posting 9.1'!S153</f>
        <v>0</v>
      </c>
      <c r="T77" s="15">
        <f>+'[1]Posting 9.1'!T153</f>
        <v>0</v>
      </c>
      <c r="U77" s="15">
        <f>+'[1]Posting 9.1'!U153</f>
        <v>0</v>
      </c>
      <c r="V77" s="15">
        <f>+'[1]Posting 9.1'!V153</f>
        <v>0</v>
      </c>
      <c r="W77" s="15">
        <f>+'[1]Posting 9.1'!W153</f>
        <v>0</v>
      </c>
      <c r="X77" s="15">
        <f>+'[1]Posting 9.1'!X153</f>
        <v>0</v>
      </c>
      <c r="Y77" s="15">
        <f>+'[1]Posting 9.1'!Y153</f>
        <v>0</v>
      </c>
      <c r="Z77" s="15">
        <f>+'[1]Posting 9.1'!Z153</f>
        <v>0</v>
      </c>
      <c r="AA77" s="15">
        <f>+'[1]Posting 9.1'!AA153</f>
        <v>0</v>
      </c>
      <c r="AB77" s="15">
        <f>+'[1]Posting 9.1'!AB153</f>
        <v>0</v>
      </c>
      <c r="AC77" s="15">
        <f>+'[1]Posting 9.1'!AC153</f>
        <v>0</v>
      </c>
      <c r="AD77" s="15">
        <f>+'[1]Posting 9.1'!AD153</f>
        <v>0</v>
      </c>
      <c r="AE77" s="15">
        <f>+'[1]Posting 9.1'!AE153</f>
        <v>0</v>
      </c>
      <c r="AF77" s="15">
        <f>+'[1]Posting 9.1'!AF153</f>
        <v>0</v>
      </c>
      <c r="AG77" s="15">
        <f>+'[1]Posting 9.1'!AG153</f>
        <v>1335.7586899999999</v>
      </c>
      <c r="AH77" s="15">
        <f>+'[1]Posting 9.1'!AH153</f>
        <v>0</v>
      </c>
      <c r="AI77" s="15">
        <f>+'[1]Posting 9.1'!AI153</f>
        <v>0</v>
      </c>
      <c r="AJ77" s="15">
        <f>+'[1]Posting 9.1'!AJ153</f>
        <v>2600</v>
      </c>
      <c r="AK77" s="15">
        <f>+'[1]Posting 9.1'!AK153</f>
        <v>0</v>
      </c>
      <c r="AL77" s="15">
        <f>+'[1]Posting 9.1'!AL153</f>
        <v>0</v>
      </c>
      <c r="AM77" s="15">
        <f>+'[1]Posting 9.1'!AM153</f>
        <v>5976.4660000000003</v>
      </c>
      <c r="AN77" s="15">
        <f>+'[1]Posting 9.1'!AN153</f>
        <v>0</v>
      </c>
      <c r="AO77" s="15">
        <f>+'[1]Posting 9.1'!AO153</f>
        <v>0</v>
      </c>
      <c r="AP77" s="15">
        <f>+'[1]Posting 9.1'!AP153</f>
        <v>0</v>
      </c>
      <c r="AQ77" s="15">
        <f>+'[1]Posting 9.1'!AQ153</f>
        <v>0</v>
      </c>
      <c r="AR77" s="15">
        <f>+'[1]Posting 9.1'!AR153</f>
        <v>0</v>
      </c>
      <c r="AS77" s="15">
        <f>+'[1]Posting 9.1'!AS153</f>
        <v>0</v>
      </c>
      <c r="AT77" s="15">
        <f>+'[1]Posting 9.1'!AT153</f>
        <v>0</v>
      </c>
      <c r="AU77" s="15">
        <f>+'[1]Posting 9.1'!AU153</f>
        <v>0</v>
      </c>
      <c r="AV77" s="15">
        <f>+'[1]Posting 9.1'!AV153</f>
        <v>0</v>
      </c>
      <c r="AW77" s="15">
        <f>+'[1]Posting 9.1'!AW153</f>
        <v>0</v>
      </c>
      <c r="AX77" s="15">
        <f>+'[1]Posting 9.1'!AX153</f>
        <v>0</v>
      </c>
      <c r="AY77" s="15">
        <f>+'[1]Posting 9.1'!AY153</f>
        <v>0</v>
      </c>
      <c r="AZ77" s="15">
        <f>+'[1]Posting 9.1'!AZ153</f>
        <v>0</v>
      </c>
      <c r="BA77" s="15">
        <f>+'[1]Posting 9.1'!BA153</f>
        <v>0</v>
      </c>
      <c r="BB77" s="15">
        <f>+'[1]Posting 9.1'!BB153</f>
        <v>9912.2246899999991</v>
      </c>
      <c r="BC77"/>
      <c r="BF77" s="33"/>
      <c r="BG77" s="33"/>
      <c r="BH77" s="33"/>
      <c r="BL77" s="33"/>
      <c r="BM77" s="33"/>
    </row>
    <row r="78" spans="1:65">
      <c r="A78" s="13">
        <v>11</v>
      </c>
      <c r="B78" s="20" t="s">
        <v>79</v>
      </c>
      <c r="C78" s="15">
        <f>+'[1]Posting 9.1'!C154</f>
        <v>0</v>
      </c>
      <c r="D78" s="15">
        <f>+'[1]Posting 9.1'!D154</f>
        <v>0</v>
      </c>
      <c r="E78" s="15">
        <f>+'[1]Posting 9.1'!E154</f>
        <v>0</v>
      </c>
      <c r="F78" s="15">
        <f>+'[1]Posting 9.1'!F154</f>
        <v>0</v>
      </c>
      <c r="G78" s="15">
        <f>+'[1]Posting 9.1'!G154</f>
        <v>312.61884000182152</v>
      </c>
      <c r="H78" s="15">
        <f>+'[1]Posting 9.1'!H154</f>
        <v>0</v>
      </c>
      <c r="I78" s="15">
        <f>+'[1]Posting 9.1'!I154</f>
        <v>65.02000000000001</v>
      </c>
      <c r="J78" s="15">
        <f>+'[1]Posting 9.1'!J154</f>
        <v>0</v>
      </c>
      <c r="K78" s="15">
        <f>+'[1]Posting 9.1'!K154</f>
        <v>0</v>
      </c>
      <c r="L78" s="15">
        <f>+'[1]Posting 9.1'!L154</f>
        <v>0</v>
      </c>
      <c r="M78" s="15">
        <f>+'[1]Posting 9.1'!M154</f>
        <v>0</v>
      </c>
      <c r="N78" s="15">
        <f>+'[1]Posting 9.1'!N154</f>
        <v>0</v>
      </c>
      <c r="O78" s="15">
        <f>+'[1]Posting 9.1'!O154</f>
        <v>0</v>
      </c>
      <c r="P78" s="15">
        <f>+'[1]Posting 9.1'!P154</f>
        <v>0</v>
      </c>
      <c r="Q78" s="15">
        <f>+'[1]Posting 9.1'!Q154</f>
        <v>0</v>
      </c>
      <c r="R78" s="15">
        <f>+'[1]Posting 9.1'!R154</f>
        <v>5966853.9855300002</v>
      </c>
      <c r="S78" s="15">
        <f>+'[1]Posting 9.1'!S154</f>
        <v>4.92</v>
      </c>
      <c r="T78" s="15">
        <f>+'[1]Posting 9.1'!T154</f>
        <v>0</v>
      </c>
      <c r="U78" s="15">
        <f>+'[1]Posting 9.1'!U154</f>
        <v>0</v>
      </c>
      <c r="V78" s="15">
        <f>+'[1]Posting 9.1'!V154</f>
        <v>0</v>
      </c>
      <c r="W78" s="15">
        <f>+'[1]Posting 9.1'!W154</f>
        <v>0</v>
      </c>
      <c r="X78" s="15">
        <f>+'[1]Posting 9.1'!X154</f>
        <v>0</v>
      </c>
      <c r="Y78" s="15">
        <f>+'[1]Posting 9.1'!Y154</f>
        <v>0</v>
      </c>
      <c r="Z78" s="15">
        <f>+'[1]Posting 9.1'!Z154</f>
        <v>0</v>
      </c>
      <c r="AA78" s="15">
        <f>+'[1]Posting 9.1'!AA154</f>
        <v>1862.5684499988556</v>
      </c>
      <c r="AB78" s="15">
        <f>+'[1]Posting 9.1'!AB154</f>
        <v>0</v>
      </c>
      <c r="AC78" s="15">
        <f>+'[1]Posting 9.1'!AC154</f>
        <v>0</v>
      </c>
      <c r="AD78" s="15">
        <f>+'[1]Posting 9.1'!AD154</f>
        <v>1.1200000000000001</v>
      </c>
      <c r="AE78" s="15">
        <f>+'[1]Posting 9.1'!AE154</f>
        <v>0</v>
      </c>
      <c r="AF78" s="15">
        <f>+'[1]Posting 9.1'!AF154</f>
        <v>0</v>
      </c>
      <c r="AG78" s="15">
        <f>+'[1]Posting 9.1'!AG154</f>
        <v>0</v>
      </c>
      <c r="AH78" s="15">
        <f>+'[1]Posting 9.1'!AH154</f>
        <v>1600817.2518599997</v>
      </c>
      <c r="AI78" s="15">
        <f>+'[1]Posting 9.1'!AI154</f>
        <v>0</v>
      </c>
      <c r="AJ78" s="15">
        <f>+'[1]Posting 9.1'!AJ154</f>
        <v>0</v>
      </c>
      <c r="AK78" s="15">
        <f>+'[1]Posting 9.1'!AK154</f>
        <v>0</v>
      </c>
      <c r="AL78" s="15">
        <f>+'[1]Posting 9.1'!AL154</f>
        <v>0</v>
      </c>
      <c r="AM78" s="15">
        <f>+'[1]Posting 9.1'!AM154</f>
        <v>0</v>
      </c>
      <c r="AN78" s="15">
        <f>+'[1]Posting 9.1'!AN154</f>
        <v>0</v>
      </c>
      <c r="AO78" s="15">
        <f>+'[1]Posting 9.1'!AO154</f>
        <v>0</v>
      </c>
      <c r="AP78" s="15">
        <f>+'[1]Posting 9.1'!AP154</f>
        <v>0</v>
      </c>
      <c r="AQ78" s="15">
        <f>+'[1]Posting 9.1'!AQ154</f>
        <v>0</v>
      </c>
      <c r="AR78" s="15">
        <f>+'[1]Posting 9.1'!AR154</f>
        <v>0.74046000000000001</v>
      </c>
      <c r="AS78" s="15">
        <f>+'[1]Posting 9.1'!AS154</f>
        <v>0</v>
      </c>
      <c r="AT78" s="15">
        <f>+'[1]Posting 9.1'!AT154</f>
        <v>0</v>
      </c>
      <c r="AU78" s="15">
        <f>+'[1]Posting 9.1'!AU154</f>
        <v>28230.512589999995</v>
      </c>
      <c r="AV78" s="15">
        <f>+'[1]Posting 9.1'!AV154</f>
        <v>0</v>
      </c>
      <c r="AW78" s="15">
        <f>+'[1]Posting 9.1'!AW154</f>
        <v>0</v>
      </c>
      <c r="AX78" s="15">
        <f>+'[1]Posting 9.1'!AX154</f>
        <v>12931042.49185</v>
      </c>
      <c r="AY78" s="15">
        <f>+'[1]Posting 9.1'!AY154</f>
        <v>0</v>
      </c>
      <c r="AZ78" s="15">
        <f>+'[1]Posting 9.1'!AZ154</f>
        <v>0</v>
      </c>
      <c r="BA78" s="15">
        <f>+'[1]Posting 9.1'!BA154</f>
        <v>0</v>
      </c>
      <c r="BB78" s="15">
        <f>+'[1]Posting 9.1'!BB154</f>
        <v>20529191.22958</v>
      </c>
      <c r="BC78"/>
      <c r="BF78" s="33"/>
      <c r="BG78" s="33"/>
      <c r="BH78" s="33"/>
      <c r="BL78" s="33"/>
      <c r="BM78" s="33"/>
    </row>
    <row r="79" spans="1:65">
      <c r="A79" s="13">
        <v>12</v>
      </c>
      <c r="B79" s="16" t="s">
        <v>40</v>
      </c>
      <c r="C79" s="15">
        <f>+'[1]Posting 9.1'!C157</f>
        <v>0</v>
      </c>
      <c r="D79" s="15">
        <f>+'[1]Posting 9.1'!D157</f>
        <v>0</v>
      </c>
      <c r="E79" s="15">
        <f>+'[1]Posting 9.1'!E157</f>
        <v>0</v>
      </c>
      <c r="F79" s="15">
        <f>+'[1]Posting 9.1'!F157</f>
        <v>0</v>
      </c>
      <c r="G79" s="15">
        <f>+'[1]Posting 9.1'!G157</f>
        <v>0</v>
      </c>
      <c r="H79" s="15">
        <f>+'[1]Posting 9.1'!H157</f>
        <v>0</v>
      </c>
      <c r="I79" s="15">
        <f>+'[1]Posting 9.1'!I157</f>
        <v>0</v>
      </c>
      <c r="J79" s="15">
        <f>+'[1]Posting 9.1'!J157</f>
        <v>0</v>
      </c>
      <c r="K79" s="15">
        <f>+'[1]Posting 9.1'!K157</f>
        <v>0</v>
      </c>
      <c r="L79" s="15">
        <f>+'[1]Posting 9.1'!L157</f>
        <v>0</v>
      </c>
      <c r="M79" s="15">
        <f>+'[1]Posting 9.1'!M157</f>
        <v>0</v>
      </c>
      <c r="N79" s="15">
        <f>+'[1]Posting 9.1'!N157</f>
        <v>0</v>
      </c>
      <c r="O79" s="15">
        <f>+'[1]Posting 9.1'!O157</f>
        <v>0</v>
      </c>
      <c r="P79" s="15">
        <f>+'[1]Posting 9.1'!P157</f>
        <v>0</v>
      </c>
      <c r="Q79" s="15">
        <f>+'[1]Posting 9.1'!Q157</f>
        <v>1673.4799999999959</v>
      </c>
      <c r="R79" s="15">
        <f>+'[1]Posting 9.1'!R157</f>
        <v>0</v>
      </c>
      <c r="S79" s="15">
        <f>+'[1]Posting 9.1'!S157</f>
        <v>0</v>
      </c>
      <c r="T79" s="15">
        <f>+'[1]Posting 9.1'!T157</f>
        <v>0</v>
      </c>
      <c r="U79" s="15">
        <f>+'[1]Posting 9.1'!U157</f>
        <v>0</v>
      </c>
      <c r="V79" s="15">
        <f>+'[1]Posting 9.1'!V157</f>
        <v>0</v>
      </c>
      <c r="W79" s="15">
        <f>+'[1]Posting 9.1'!W157</f>
        <v>0</v>
      </c>
      <c r="X79" s="15">
        <f>+'[1]Posting 9.1'!X157</f>
        <v>0</v>
      </c>
      <c r="Y79" s="15">
        <f>+'[1]Posting 9.1'!Y157</f>
        <v>0</v>
      </c>
      <c r="Z79" s="15">
        <f>+'[1]Posting 9.1'!Z157</f>
        <v>0</v>
      </c>
      <c r="AA79" s="15">
        <f>+'[1]Posting 9.1'!AA157</f>
        <v>0</v>
      </c>
      <c r="AB79" s="15">
        <f>+'[1]Posting 9.1'!AB157</f>
        <v>5007.8572299999651</v>
      </c>
      <c r="AC79" s="15">
        <f>+'[1]Posting 9.1'!AC157</f>
        <v>0</v>
      </c>
      <c r="AD79" s="15">
        <f>+'[1]Posting 9.1'!AD157</f>
        <v>4970.25</v>
      </c>
      <c r="AE79" s="15">
        <f>+'[1]Posting 9.1'!AE157</f>
        <v>0</v>
      </c>
      <c r="AF79" s="15">
        <f>+'[1]Posting 9.1'!AF157</f>
        <v>0</v>
      </c>
      <c r="AG79" s="15">
        <f>+'[1]Posting 9.1'!AG157</f>
        <v>0</v>
      </c>
      <c r="AH79" s="15">
        <f>+'[1]Posting 9.1'!AH157</f>
        <v>0</v>
      </c>
      <c r="AI79" s="15">
        <f>+'[1]Posting 9.1'!AI157</f>
        <v>22836.435010000001</v>
      </c>
      <c r="AJ79" s="15">
        <f>+'[1]Posting 9.1'!AJ157</f>
        <v>0</v>
      </c>
      <c r="AK79" s="15">
        <f>+'[1]Posting 9.1'!AK157</f>
        <v>0</v>
      </c>
      <c r="AL79" s="15">
        <f>+'[1]Posting 9.1'!AL157</f>
        <v>0</v>
      </c>
      <c r="AM79" s="15">
        <f>+'[1]Posting 9.1'!AM157</f>
        <v>0</v>
      </c>
      <c r="AN79" s="15">
        <f>+'[1]Posting 9.1'!AN157</f>
        <v>0</v>
      </c>
      <c r="AO79" s="15">
        <f>+'[1]Posting 9.1'!AO157</f>
        <v>573.74799999999232</v>
      </c>
      <c r="AP79" s="15">
        <f>+'[1]Posting 9.1'!AP157</f>
        <v>0</v>
      </c>
      <c r="AQ79" s="15">
        <f>+'[1]Posting 9.1'!AQ157</f>
        <v>0</v>
      </c>
      <c r="AR79" s="15">
        <f>+'[1]Posting 9.1'!AR157</f>
        <v>0</v>
      </c>
      <c r="AS79" s="15">
        <f>+'[1]Posting 9.1'!AS157</f>
        <v>0</v>
      </c>
      <c r="AT79" s="15">
        <f>+'[1]Posting 9.1'!AT157</f>
        <v>0</v>
      </c>
      <c r="AU79" s="15">
        <f>+'[1]Posting 9.1'!AU157</f>
        <v>0</v>
      </c>
      <c r="AV79" s="15">
        <f>+'[1]Posting 9.1'!AV157</f>
        <v>20084.452000000001</v>
      </c>
      <c r="AW79" s="15">
        <f>+'[1]Posting 9.1'!AW157</f>
        <v>0</v>
      </c>
      <c r="AX79" s="15">
        <f>+'[1]Posting 9.1'!AX157</f>
        <v>0</v>
      </c>
      <c r="AY79" s="15">
        <f>+'[1]Posting 9.1'!AY157</f>
        <v>0</v>
      </c>
      <c r="AZ79" s="15">
        <f>+'[1]Posting 9.1'!AZ157</f>
        <v>17763.120770000005</v>
      </c>
      <c r="BA79" s="15">
        <f>+'[1]Posting 9.1'!BA157</f>
        <v>0</v>
      </c>
      <c r="BB79" s="15">
        <f>+'[1]Posting 9.1'!BB157</f>
        <v>72909.343009999968</v>
      </c>
      <c r="BC79"/>
      <c r="BF79" s="33"/>
      <c r="BG79" s="33"/>
      <c r="BH79" s="33"/>
      <c r="BL79" s="33"/>
      <c r="BM79" s="33"/>
    </row>
    <row r="80" spans="1:65">
      <c r="A80" s="13"/>
      <c r="B80" s="24" t="s">
        <v>80</v>
      </c>
      <c r="C80" s="15">
        <f>+C41+C42+C48+C49+C54+C57+C60+C67+C76+C77+C78+C79</f>
        <v>35509282.728200004</v>
      </c>
      <c r="D80" s="15">
        <f t="shared" ref="D80:BB80" si="13">+D41+D42+D48+D49+D54+D57+D60+D67+D76+D77+D78+D79</f>
        <v>29114682</v>
      </c>
      <c r="E80" s="15">
        <f t="shared" si="13"/>
        <v>57362497.476800002</v>
      </c>
      <c r="F80" s="15">
        <f t="shared" si="13"/>
        <v>30407664.945763201</v>
      </c>
      <c r="G80" s="15">
        <f t="shared" si="13"/>
        <v>42022931.994640008</v>
      </c>
      <c r="H80" s="15">
        <f t="shared" si="13"/>
        <v>23832560.220560003</v>
      </c>
      <c r="I80" s="15">
        <f t="shared" si="13"/>
        <v>3433698.0364400004</v>
      </c>
      <c r="J80" s="15">
        <f t="shared" si="13"/>
        <v>11475829.046726499</v>
      </c>
      <c r="K80" s="15">
        <f t="shared" si="13"/>
        <v>6279482.5766199995</v>
      </c>
      <c r="L80" s="15">
        <f t="shared" si="13"/>
        <v>5806625.1443290003</v>
      </c>
      <c r="M80" s="15">
        <f t="shared" si="13"/>
        <v>2517827.7696105093</v>
      </c>
      <c r="N80" s="15">
        <f t="shared" si="13"/>
        <v>13847634.236839999</v>
      </c>
      <c r="O80" s="15">
        <f t="shared" si="13"/>
        <v>7801364.1927638967</v>
      </c>
      <c r="P80" s="15">
        <f t="shared" si="13"/>
        <v>6317649.9634000016</v>
      </c>
      <c r="Q80" s="15">
        <f t="shared" si="13"/>
        <v>11954672.970000001</v>
      </c>
      <c r="R80" s="15">
        <f t="shared" si="13"/>
        <v>15194472.729960002</v>
      </c>
      <c r="S80" s="15">
        <f t="shared" si="13"/>
        <v>27232013.396977402</v>
      </c>
      <c r="T80" s="15">
        <f t="shared" si="13"/>
        <v>11975099.073800003</v>
      </c>
      <c r="U80" s="15">
        <f t="shared" si="13"/>
        <v>7015805.5308700008</v>
      </c>
      <c r="V80" s="15">
        <f t="shared" si="13"/>
        <v>18267277.610780001</v>
      </c>
      <c r="W80" s="15">
        <f t="shared" si="13"/>
        <v>6950517.4991100002</v>
      </c>
      <c r="X80" s="15">
        <f t="shared" si="13"/>
        <v>6667294</v>
      </c>
      <c r="Y80" s="15">
        <f t="shared" si="13"/>
        <v>2743816.0837300001</v>
      </c>
      <c r="Z80" s="15">
        <f t="shared" si="13"/>
        <v>33136496.292723797</v>
      </c>
      <c r="AA80" s="15">
        <f t="shared" si="13"/>
        <v>17566760.256531339</v>
      </c>
      <c r="AB80" s="15">
        <f t="shared" si="13"/>
        <v>1046704.76448</v>
      </c>
      <c r="AC80" s="15">
        <f t="shared" si="13"/>
        <v>4340973.8888726663</v>
      </c>
      <c r="AD80" s="15">
        <f t="shared" si="13"/>
        <v>7377144.6734081814</v>
      </c>
      <c r="AE80" s="15">
        <f t="shared" si="13"/>
        <v>2304535.1324800006</v>
      </c>
      <c r="AF80" s="15">
        <f t="shared" si="13"/>
        <v>6800275.8540599998</v>
      </c>
      <c r="AG80" s="15">
        <f t="shared" si="13"/>
        <v>12838525.21163</v>
      </c>
      <c r="AH80" s="15">
        <f t="shared" si="13"/>
        <v>3940875.0518199997</v>
      </c>
      <c r="AI80" s="15">
        <f t="shared" si="13"/>
        <v>2687446.3790200003</v>
      </c>
      <c r="AJ80" s="15">
        <f t="shared" si="13"/>
        <v>6696427.6614899989</v>
      </c>
      <c r="AK80" s="15">
        <f t="shared" si="13"/>
        <v>3419621.5736799999</v>
      </c>
      <c r="AL80" s="15">
        <f t="shared" si="13"/>
        <v>11468752.095063128</v>
      </c>
      <c r="AM80" s="15">
        <f t="shared" si="13"/>
        <v>26639916.25874</v>
      </c>
      <c r="AN80" s="15">
        <f t="shared" si="13"/>
        <v>6423931.17337</v>
      </c>
      <c r="AO80" s="15">
        <f t="shared" si="13"/>
        <v>1798866.4590599998</v>
      </c>
      <c r="AP80" s="15">
        <f t="shared" si="13"/>
        <v>4718546.0057199998</v>
      </c>
      <c r="AQ80" s="15">
        <f t="shared" si="13"/>
        <v>3061599</v>
      </c>
      <c r="AR80" s="15">
        <f t="shared" si="13"/>
        <v>2653326.5251800003</v>
      </c>
      <c r="AS80" s="15">
        <f t="shared" si="13"/>
        <v>7562564.7472900003</v>
      </c>
      <c r="AT80" s="15">
        <f t="shared" si="13"/>
        <v>5399311.6799378786</v>
      </c>
      <c r="AU80" s="15">
        <f t="shared" si="13"/>
        <v>782980.26613999985</v>
      </c>
      <c r="AV80" s="15">
        <f t="shared" si="13"/>
        <v>3538967.0819999999</v>
      </c>
      <c r="AW80" s="15">
        <f t="shared" si="13"/>
        <v>14971279.38263</v>
      </c>
      <c r="AX80" s="15">
        <f t="shared" si="13"/>
        <v>46896670.254189998</v>
      </c>
      <c r="AY80" s="15">
        <f t="shared" si="13"/>
        <v>1902697.33045</v>
      </c>
      <c r="AZ80" s="15">
        <f t="shared" si="13"/>
        <v>965973.90356000012</v>
      </c>
      <c r="BA80" s="15">
        <f t="shared" si="13"/>
        <v>3824514.4373399997</v>
      </c>
      <c r="BB80" s="15">
        <f t="shared" si="13"/>
        <v>628496382.56878746</v>
      </c>
      <c r="BC80"/>
      <c r="BD80" s="40"/>
      <c r="BF80" s="33"/>
      <c r="BG80" s="33"/>
      <c r="BH80" s="44"/>
      <c r="BL80" s="33"/>
      <c r="BM80" s="33"/>
    </row>
    <row r="81" spans="1:71">
      <c r="A81" s="6" t="s">
        <v>81</v>
      </c>
      <c r="B81" s="7"/>
      <c r="C81" s="7"/>
      <c r="D81" s="7"/>
      <c r="E81" s="7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 s="8"/>
      <c r="BC81"/>
    </row>
    <row r="82" spans="1:71">
      <c r="A82" s="52"/>
      <c r="B82" s="47"/>
      <c r="C82" s="47"/>
      <c r="D82" s="47"/>
      <c r="E82" s="47"/>
    </row>
    <row r="83" spans="1:71">
      <c r="A83" s="11"/>
      <c r="B83" s="48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</row>
    <row r="84" spans="1:71">
      <c r="A84" s="11"/>
      <c r="B84" s="48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</row>
    <row r="85" spans="1:71" s="12" customForma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D85" s="45"/>
      <c r="BE85" s="45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</row>
    <row r="92" spans="1:71">
      <c r="B92" s="12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</row>
    <row r="93" spans="1:71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</row>
  </sheetData>
  <mergeCells count="8">
    <mergeCell ref="BG5:BG6"/>
    <mergeCell ref="BH5:BH6"/>
    <mergeCell ref="A1:BB1"/>
    <mergeCell ref="A2:BB2"/>
    <mergeCell ref="A3:BB3"/>
    <mergeCell ref="A4:BA4"/>
    <mergeCell ref="A5:B6"/>
    <mergeCell ref="BB5:BB6"/>
  </mergeCells>
  <pageMargins left="0.73" right="0.16" top="0.32" bottom="0.74" header="0.3" footer="0.3"/>
  <pageSetup paperSize="9" scale="63" orientation="portrait" r:id="rId1"/>
  <rowBreaks count="1" manualBreakCount="1">
    <brk id="80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Sources &amp; Uses</vt:lpstr>
      <vt:lpstr>'Sources &amp; Uses'!Print_Area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SAPKOTA</dc:creator>
  <cp:lastModifiedBy>PRAKASH SAPKOTA</cp:lastModifiedBy>
  <dcterms:created xsi:type="dcterms:W3CDTF">2026-03-31T10:10:44Z</dcterms:created>
  <dcterms:modified xsi:type="dcterms:W3CDTF">2026-03-31T10:24:29Z</dcterms:modified>
</cp:coreProperties>
</file>