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05D70325-F1EB-4F7C-A0C5-D483283260C3}" xr6:coauthVersionLast="36" xr6:coauthVersionMax="36" xr10:uidLastSave="{00000000-0000-0000-0000-000000000000}"/>
  <bookViews>
    <workbookView xWindow="0" yWindow="0" windowWidth="24000" windowHeight="9525" xr2:uid="{19FBDAAD-4F41-4E1A-BA75-BCB9F695CD43}"/>
  </bookViews>
  <sheets>
    <sheet name="CBS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E25" i="1"/>
  <c r="D25" i="1"/>
  <c r="F24" i="1"/>
  <c r="E24" i="1"/>
  <c r="D24" i="1"/>
  <c r="C24" i="1"/>
  <c r="B24" i="1"/>
  <c r="F23" i="1"/>
  <c r="E23" i="1"/>
  <c r="D23" i="1"/>
  <c r="C23" i="1"/>
  <c r="B23" i="1"/>
  <c r="F22" i="1"/>
  <c r="E22" i="1"/>
  <c r="D22" i="1"/>
  <c r="C22" i="1"/>
  <c r="B22" i="1"/>
  <c r="F21" i="1"/>
  <c r="E21" i="1"/>
  <c r="D21" i="1"/>
  <c r="C21" i="1"/>
  <c r="B21" i="1"/>
  <c r="F20" i="1"/>
  <c r="E20" i="1"/>
  <c r="D20" i="1"/>
  <c r="C20" i="1"/>
  <c r="B20" i="1"/>
  <c r="F19" i="1"/>
  <c r="E19" i="1"/>
  <c r="D19" i="1"/>
  <c r="C19" i="1"/>
  <c r="B19" i="1"/>
  <c r="F18" i="1"/>
  <c r="E18" i="1"/>
  <c r="D18" i="1"/>
  <c r="C18" i="1"/>
  <c r="B18" i="1"/>
  <c r="F17" i="1"/>
  <c r="E17" i="1"/>
  <c r="D17" i="1"/>
  <c r="C17" i="1"/>
  <c r="B17" i="1"/>
  <c r="F16" i="1"/>
  <c r="E16" i="1"/>
  <c r="D16" i="1"/>
  <c r="C16" i="1"/>
  <c r="B16" i="1"/>
  <c r="F15" i="1"/>
  <c r="E15" i="1"/>
  <c r="D15" i="1"/>
  <c r="C15" i="1"/>
  <c r="B15" i="1"/>
  <c r="F14" i="1"/>
  <c r="E14" i="1"/>
  <c r="D14" i="1"/>
  <c r="C14" i="1"/>
  <c r="B14" i="1"/>
  <c r="F13" i="1"/>
  <c r="E13" i="1"/>
  <c r="D13" i="1"/>
  <c r="C13" i="1"/>
  <c r="B13" i="1"/>
  <c r="F12" i="1"/>
  <c r="E12" i="1"/>
  <c r="D12" i="1"/>
  <c r="C12" i="1"/>
  <c r="B12" i="1"/>
  <c r="F11" i="1"/>
  <c r="E11" i="1"/>
  <c r="D11" i="1"/>
  <c r="C11" i="1"/>
  <c r="B11" i="1"/>
  <c r="F10" i="1"/>
  <c r="E10" i="1"/>
  <c r="D10" i="1"/>
  <c r="C10" i="1"/>
  <c r="B10" i="1"/>
  <c r="F9" i="1"/>
  <c r="E9" i="1"/>
  <c r="D9" i="1"/>
  <c r="C9" i="1"/>
  <c r="B9" i="1"/>
  <c r="F8" i="1"/>
  <c r="E8" i="1"/>
  <c r="D8" i="1"/>
  <c r="C8" i="1"/>
  <c r="B8" i="1"/>
  <c r="F7" i="1"/>
  <c r="E7" i="1"/>
  <c r="D7" i="1"/>
  <c r="C7" i="1"/>
  <c r="B7" i="1"/>
  <c r="C5" i="1"/>
  <c r="B5" i="1"/>
  <c r="A3" i="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<sst xmlns="http://schemas.openxmlformats.org/spreadsheetml/2006/main" count="54" uniqueCount="52">
  <si>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</si>
  <si>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</si>
  <si>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</si>
  <si>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</si>
  <si>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</si>
  <si>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(August 25, 2023)</t>
  </si>
  <si>
    <t>(August 24, 2023)</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</si>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</sst>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1">
    <xf numFmtId="0" fontId="0" fillId="0" borderId="0" xfId="0"/>
    <xf numFmtId="0" fontId="2" fillId="0" borderId="0" xfId="0"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A872AB79-6872-40B6-BC37-D9B23E5E1B43}"/>
    <cellStyle name="Normal" xfId="0" builtinId="0"/>
    <cellStyle name="Normal 2" xfId="2" xr:uid="{D598BB71-6A40-457D-8002-46D5C809AAD2}"/>
    <cellStyle name="Normal 29 3 2" xfId="3" xr:uid="{A6D2B037-DF50-497F-A4F4-AB969C1A49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409576</xdr:colOff>
      <xdr:row>0</xdr:row>
      <xdr:rowOff>9525</xdr:rowOff>
    </xdr:from>
    <xdr:to>
      <xdr:col>0</xdr:col>
      <xdr:colOff>1073945</xdr:colOff>
      <xdr:row>3</xdr:row>
      <xdr:rowOff>67235</xdr:rowOff>
    </xdr:to>
    <xdr:pic>
      <xdr:nvPicPr>
        <xdr:cNvPr id="2" name="Picture 1" descr="C:\Users\R00538\AppData\Local\Microsoft\Windows\Temporary Internet Files\Content.MSO\AE546F9E.tmp">
          <a:extLst>
            <a:ext uri="{FF2B5EF4-FFF2-40B4-BE49-F238E27FC236}">
              <a16:creationId xmlns:a16="http://schemas.microsoft.com/office/drawing/2014/main" id="{52EEBA9C-55B4-4D10-B9DF-A77C03FDFEE8}"/>
            </a:ext>
          </a:extLst>
        </xdr:cNvPr>
        <xdr:cNvPicPr/>
      </xdr:nvPicPr>
      <xdr:blipFill>
        <a:blip xmlns:r="http://schemas.openxmlformats.org/officeDocument/2006/relationships" r:embed="rId1">
          <a:biLevel thresh="50000"/>
        </a:blip>
        <a:srcRect/>
        <a:stretch>
          <a:fillRect/>
        </a:stretch>
      </xdr:blipFill>
      <xdr:spPr bwMode="auto">
        <a:xfrm>
          <a:off x="409576" y="9525"/>
          <a:ext cx="664369" cy="65778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S_LP"/>
      <sheetName val="BS_Summary"/>
      <sheetName val="Survey"/>
      <sheetName val="NRB_BS"/>
      <sheetName val="BS_Data"/>
      <sheetName val="Read Me"/>
    </sheetNames>
    <sheetDataSet>
      <sheetData sheetId="0"/>
      <sheetData sheetId="1">
        <row r="1">
          <cell r="J1" t="str">
            <v xml:space="preserve"> Badhra 08, 2080</v>
          </cell>
          <cell r="K1" t="str">
            <v>Bhadra 07, 2080</v>
          </cell>
        </row>
        <row r="2">
          <cell r="D2">
            <v>1474.6405777200125</v>
          </cell>
          <cell r="E2">
            <v>-7041.8379712398164</v>
          </cell>
          <cell r="F2">
            <v>-76300.005396400345</v>
          </cell>
          <cell r="J2">
            <v>1304055.7913811801</v>
          </cell>
          <cell r="K2">
            <v>1302581.15080346</v>
          </cell>
        </row>
        <row r="3">
          <cell r="D3">
            <v>448.50649941992015</v>
          </cell>
          <cell r="E3">
            <v>-8392.0137516800314</v>
          </cell>
          <cell r="F3">
            <v>28290.271819520043</v>
          </cell>
          <cell r="J3">
            <v>1435197.62467372</v>
          </cell>
          <cell r="K3">
            <v>1434749.1181743001</v>
          </cell>
        </row>
        <row r="4">
          <cell r="D4">
            <v>-163.86089399999764</v>
          </cell>
          <cell r="E4">
            <v>-325.5369760800022</v>
          </cell>
          <cell r="F4">
            <v>-601.7615117299938</v>
          </cell>
          <cell r="J4">
            <v>38350.575823810002</v>
          </cell>
          <cell r="K4">
            <v>38514.43671781</v>
          </cell>
        </row>
        <row r="5">
          <cell r="D5">
            <v>126.13407829991775</v>
          </cell>
          <cell r="E5">
            <v>-8088.4945593199227</v>
          </cell>
          <cell r="F5">
            <v>-174490.27721592053</v>
          </cell>
          <cell r="J5">
            <v>-142237.30629254004</v>
          </cell>
          <cell r="K5">
            <v>-142363.44037083996</v>
          </cell>
        </row>
        <row r="6">
          <cell r="D6">
            <v>-126.13407829991775</v>
          </cell>
          <cell r="E6">
            <v>6712.6585593199125</v>
          </cell>
          <cell r="F6">
            <v>166193.64577592051</v>
          </cell>
          <cell r="J6">
            <v>209134.76848085003</v>
          </cell>
          <cell r="K6">
            <v>209260.90255914995</v>
          </cell>
        </row>
        <row r="7">
          <cell r="D7">
            <v>900</v>
          </cell>
          <cell r="E7">
            <v>9438.6703397599995</v>
          </cell>
          <cell r="F7">
            <v>69900</v>
          </cell>
          <cell r="J7">
            <v>11095.473</v>
          </cell>
          <cell r="K7">
            <v>10195.473</v>
          </cell>
        </row>
        <row r="8">
          <cell r="D8">
            <v>0</v>
          </cell>
          <cell r="E8">
            <v>0</v>
          </cell>
          <cell r="F8">
            <v>60000</v>
          </cell>
          <cell r="J8">
            <v>0</v>
          </cell>
          <cell r="K8">
            <v>0</v>
          </cell>
        </row>
        <row r="9">
          <cell r="D9">
            <v>0</v>
          </cell>
          <cell r="E9">
            <v>0</v>
          </cell>
          <cell r="F9">
            <v>0</v>
          </cell>
          <cell r="J9">
            <v>0</v>
          </cell>
          <cell r="K9">
            <v>0</v>
          </cell>
        </row>
        <row r="10">
          <cell r="D10">
            <v>900</v>
          </cell>
          <cell r="E10">
            <v>9438.6703397599995</v>
          </cell>
          <cell r="F10">
            <v>9900</v>
          </cell>
          <cell r="J10">
            <v>9900</v>
          </cell>
          <cell r="K10">
            <v>9000</v>
          </cell>
        </row>
        <row r="11">
          <cell r="D11">
            <v>0</v>
          </cell>
          <cell r="E11">
            <v>0</v>
          </cell>
          <cell r="F11">
            <v>0</v>
          </cell>
          <cell r="J11">
            <v>1195.4730000000002</v>
          </cell>
          <cell r="K11">
            <v>1195.4730000000002</v>
          </cell>
        </row>
        <row r="12">
          <cell r="D12">
            <v>1474.6405777081382</v>
          </cell>
          <cell r="E12">
            <v>-7041.8379712393507</v>
          </cell>
          <cell r="F12">
            <v>-76300.005396401044</v>
          </cell>
          <cell r="J12">
            <v>1304055.7913811831</v>
          </cell>
          <cell r="K12">
            <v>1302581.1508034749</v>
          </cell>
        </row>
        <row r="13">
          <cell r="D13">
            <v>348.65269158000592</v>
          </cell>
          <cell r="E13">
            <v>2463.0806785699097</v>
          </cell>
          <cell r="F13">
            <v>-62372.937135360116</v>
          </cell>
          <cell r="J13">
            <v>218348.86683185</v>
          </cell>
          <cell r="K13">
            <v>218000.21414026999</v>
          </cell>
        </row>
        <row r="14">
          <cell r="D14">
            <v>-201.75134500011336</v>
          </cell>
          <cell r="E14">
            <v>-4158.1903080000775</v>
          </cell>
          <cell r="F14">
            <v>-16719.300684000133</v>
          </cell>
          <cell r="J14">
            <v>609068.57184599992</v>
          </cell>
          <cell r="K14">
            <v>609270.32319100003</v>
          </cell>
        </row>
        <row r="15">
          <cell r="D15">
            <v>33.830098239992367</v>
          </cell>
          <cell r="E15">
            <v>681.54939866999848</v>
          </cell>
          <cell r="F15">
            <v>-166.90881908999654</v>
          </cell>
          <cell r="J15">
            <v>26294.827723339997</v>
          </cell>
          <cell r="K15">
            <v>26260.997625100004</v>
          </cell>
        </row>
        <row r="16">
          <cell r="D16">
            <v>1293.9091328882496</v>
          </cell>
          <cell r="E16">
            <v>-6028.2777404790977</v>
          </cell>
          <cell r="F16">
            <v>2959.141242049227</v>
          </cell>
          <cell r="J16">
            <v>450343.52497999312</v>
          </cell>
          <cell r="K16">
            <v>449049.61584710487</v>
          </cell>
        </row>
        <row r="17">
          <cell r="D17">
            <v>180.73144481994677</v>
          </cell>
          <cell r="E17">
            <v>-1013.5602307601366</v>
          </cell>
          <cell r="F17">
            <v>-79259.146638450213</v>
          </cell>
          <cell r="J17">
            <v>853712.26640118996</v>
          </cell>
          <cell r="K17">
            <v>853531.53495637001</v>
          </cell>
        </row>
        <row r="18">
          <cell r="D18">
            <v>0</v>
          </cell>
          <cell r="E18">
            <v>0</v>
          </cell>
          <cell r="F18">
            <v>617.56187106936704</v>
          </cell>
          <cell r="J18">
            <v>148838</v>
          </cell>
          <cell r="K18">
            <v>148838</v>
          </cell>
        </row>
        <row r="19">
          <cell r="D19">
            <v>348.65269158000592</v>
          </cell>
          <cell r="E19">
            <v>2463.0806785699097</v>
          </cell>
          <cell r="F19">
            <v>-62990.499006429483</v>
          </cell>
          <cell r="J19">
            <v>69510.866831849999</v>
          </cell>
          <cell r="K19">
            <v>69162.214140269993</v>
          </cell>
        </row>
        <row r="20">
          <cell r="D20">
            <v>512.93091908987844</v>
          </cell>
          <cell r="E20">
            <v>-8862.2071473400574</v>
          </cell>
          <cell r="F20">
            <v>30997.911679460027</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8075-5674-44CA-BED5-B96B10E9E508}">
  <sheetPr codeName="Sheet3"/>
  <dimension ref="A1:F36"/>
  <sheetViews>
    <sheetView tabSelected="1" zoomScale="85" zoomScaleNormal="85" workbookViewId="0">
      <selection activeCell="B23" sqref="B23"/>
    </sheetView>
  </sheetViews>
  <sheetFormatPr defaultColWidth="0" defaultRowHeight="15" customHeight="1" zeroHeight="1" x14ac:dyDescent="0.25"/>
  <cols>
    <col min="1" max="1" width="52.42578125" bestFit="1" customWidth="1"/>
    <col min="2" max="3" width="19.425781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1" t="str">
        <f xml:space="preserve"> B5 &amp; " " &amp; B6</f>
        <v xml:space="preserve"> Badhra 08, 2080 (August 25, 2023)</v>
      </c>
      <c r="B3" s="1"/>
      <c r="C3" s="1"/>
      <c r="D3" s="1"/>
      <c r="E3" s="1"/>
      <c r="F3" s="1"/>
    </row>
    <row r="4" spans="1:6" ht="15.75" thickBot="1" x14ac:dyDescent="0.3">
      <c r="A4" s="2" t="s">
        <v>2</v>
      </c>
      <c r="B4" s="2"/>
      <c r="C4" s="2"/>
      <c r="D4" s="2"/>
      <c r="E4" s="2"/>
      <c r="F4" s="2"/>
    </row>
    <row r="5" spans="1:6" ht="16.5" thickBot="1" x14ac:dyDescent="0.3">
      <c r="A5" s="3" t="s">
        <v>3</v>
      </c>
      <c r="B5" s="4" t="str">
        <f>[1]BS_Summary!J1</f>
        <v xml:space="preserve"> Badhra 08, 2080</v>
      </c>
      <c r="C5" s="4" t="str">
        <f>[1]BS_Summary!K1</f>
        <v>Bhadra 07, 2080</v>
      </c>
      <c r="D5" s="5" t="s">
        <v>4</v>
      </c>
      <c r="E5" s="6"/>
      <c r="F5" s="7"/>
    </row>
    <row r="6" spans="1:6" ht="16.5" thickBot="1" x14ac:dyDescent="0.3">
      <c r="A6" s="8"/>
      <c r="B6" s="9" t="s">
        <v>5</v>
      </c>
      <c r="C6" s="9" t="s">
        <v>6</v>
      </c>
      <c r="D6" s="10" t="s">
        <v>7</v>
      </c>
      <c r="E6" s="10" t="s">
        <v>8</v>
      </c>
      <c r="F6" s="10" t="s">
        <v>9</v>
      </c>
    </row>
    <row r="7" spans="1:6" ht="16.5" thickBot="1" x14ac:dyDescent="0.3">
      <c r="A7" s="11" t="s">
        <v>10</v>
      </c>
      <c r="B7" s="12">
        <f>[1]BS_Summary!J2</f>
        <v>1304055.7913811801</v>
      </c>
      <c r="C7" s="12">
        <f>[1]BS_Summary!K2</f>
        <v>1302581.15080346</v>
      </c>
      <c r="D7" s="12">
        <f>[1]BS_Summary!D2</f>
        <v>1474.6405777200125</v>
      </c>
      <c r="E7" s="12">
        <f>[1]BS_Summary!E2</f>
        <v>-7041.8379712398164</v>
      </c>
      <c r="F7" s="12">
        <f>[1]BS_Summary!F2</f>
        <v>-76300.005396400345</v>
      </c>
    </row>
    <row r="8" spans="1:6" ht="15.75" x14ac:dyDescent="0.25">
      <c r="A8" s="13" t="s">
        <v>11</v>
      </c>
      <c r="B8" s="14">
        <f>[1]BS_Summary!J3</f>
        <v>1435197.62467372</v>
      </c>
      <c r="C8" s="14">
        <f>[1]BS_Summary!K3</f>
        <v>1434749.1181743001</v>
      </c>
      <c r="D8" s="15">
        <f>[1]BS_Summary!D3</f>
        <v>448.50649941992015</v>
      </c>
      <c r="E8" s="15">
        <f>[1]BS_Summary!E3</f>
        <v>-8392.0137516800314</v>
      </c>
      <c r="F8" s="15">
        <f>[1]BS_Summary!F3</f>
        <v>28290.271819520043</v>
      </c>
    </row>
    <row r="9" spans="1:6" ht="15.75" x14ac:dyDescent="0.25">
      <c r="A9" s="16" t="s">
        <v>12</v>
      </c>
      <c r="B9" s="17">
        <f>[1]BS_Summary!J4</f>
        <v>38350.575823810002</v>
      </c>
      <c r="C9" s="17">
        <f>[1]BS_Summary!K4</f>
        <v>38514.43671781</v>
      </c>
      <c r="D9" s="17">
        <f>[1]BS_Summary!D4</f>
        <v>-163.86089399999764</v>
      </c>
      <c r="E9" s="17">
        <f>[1]BS_Summary!E4</f>
        <v>-325.5369760800022</v>
      </c>
      <c r="F9" s="17">
        <f>[1]BS_Summary!F4</f>
        <v>-601.7615117299938</v>
      </c>
    </row>
    <row r="10" spans="1:6" ht="15.75" x14ac:dyDescent="0.25">
      <c r="A10" s="13" t="s">
        <v>13</v>
      </c>
      <c r="B10" s="14">
        <f>[1]BS_Summary!J5</f>
        <v>-142237.30629254004</v>
      </c>
      <c r="C10" s="14">
        <f>[1]BS_Summary!K5</f>
        <v>-142363.44037083996</v>
      </c>
      <c r="D10" s="15">
        <f>[1]BS_Summary!D5</f>
        <v>126.13407829991775</v>
      </c>
      <c r="E10" s="15">
        <f>[1]BS_Summary!E5</f>
        <v>-8088.4945593199227</v>
      </c>
      <c r="F10" s="15">
        <f>[1]BS_Summary!F5</f>
        <v>-174490.27721592053</v>
      </c>
    </row>
    <row r="11" spans="1:6" ht="15.75" x14ac:dyDescent="0.25">
      <c r="A11" s="16" t="s">
        <v>14</v>
      </c>
      <c r="B11" s="17">
        <f>[1]BS_Summary!J6</f>
        <v>209134.76848085003</v>
      </c>
      <c r="C11" s="17">
        <f>[1]BS_Summary!K6</f>
        <v>209260.90255914995</v>
      </c>
      <c r="D11" s="18">
        <f>[1]BS_Summary!D6</f>
        <v>-126.13407829991775</v>
      </c>
      <c r="E11" s="18">
        <f>[1]BS_Summary!E6</f>
        <v>6712.6585593199125</v>
      </c>
      <c r="F11" s="18">
        <f>[1]BS_Summary!F6</f>
        <v>166193.64577592051</v>
      </c>
    </row>
    <row r="12" spans="1:6" ht="15.75" x14ac:dyDescent="0.25">
      <c r="A12" s="13" t="s">
        <v>15</v>
      </c>
      <c r="B12" s="15">
        <f>[1]BS_Summary!J7</f>
        <v>11095.473</v>
      </c>
      <c r="C12" s="15">
        <f>[1]BS_Summary!K7</f>
        <v>10195.473</v>
      </c>
      <c r="D12" s="15">
        <f>[1]BS_Summary!D7</f>
        <v>900</v>
      </c>
      <c r="E12" s="15">
        <f>[1]BS_Summary!E7</f>
        <v>9438.6703397599995</v>
      </c>
      <c r="F12" s="15">
        <f>[1]BS_Summary!F7</f>
        <v>69900</v>
      </c>
    </row>
    <row r="13" spans="1:6" ht="15.75" x14ac:dyDescent="0.25">
      <c r="A13" s="16" t="s">
        <v>16</v>
      </c>
      <c r="B13" s="17">
        <f>[1]BS_Summary!J8</f>
        <v>0</v>
      </c>
      <c r="C13" s="17">
        <f>[1]BS_Summary!K8</f>
        <v>0</v>
      </c>
      <c r="D13" s="18">
        <f>[1]BS_Summary!D8</f>
        <v>0</v>
      </c>
      <c r="E13" s="18">
        <f>[1]BS_Summary!E8</f>
        <v>0</v>
      </c>
      <c r="F13" s="18">
        <f>[1]BS_Summary!F8</f>
        <v>60000</v>
      </c>
    </row>
    <row r="14" spans="1:6" ht="15.75" x14ac:dyDescent="0.25">
      <c r="A14" s="16" t="s">
        <v>17</v>
      </c>
      <c r="B14" s="17">
        <f>[1]BS_Summary!J9</f>
        <v>0</v>
      </c>
      <c r="C14" s="17">
        <f>[1]BS_Summary!K9</f>
        <v>0</v>
      </c>
      <c r="D14" s="18">
        <f>[1]BS_Summary!D9</f>
        <v>0</v>
      </c>
      <c r="E14" s="18">
        <f>[1]BS_Summary!E9</f>
        <v>0</v>
      </c>
      <c r="F14" s="18">
        <f>[1]BS_Summary!F9</f>
        <v>0</v>
      </c>
    </row>
    <row r="15" spans="1:6" ht="15.75" x14ac:dyDescent="0.25">
      <c r="A15" s="16" t="s">
        <v>18</v>
      </c>
      <c r="B15" s="17">
        <f>[1]BS_Summary!J10</f>
        <v>9900</v>
      </c>
      <c r="C15" s="17">
        <f>[1]BS_Summary!K10</f>
        <v>9000</v>
      </c>
      <c r="D15" s="18">
        <f>[1]BS_Summary!D10</f>
        <v>900</v>
      </c>
      <c r="E15" s="18">
        <f>[1]BS_Summary!E10</f>
        <v>9438.6703397599995</v>
      </c>
      <c r="F15" s="18">
        <f>[1]BS_Summary!F10</f>
        <v>9900</v>
      </c>
    </row>
    <row r="16" spans="1:6" ht="16.5" thickBot="1" x14ac:dyDescent="0.3">
      <c r="A16" s="16" t="s">
        <v>19</v>
      </c>
      <c r="B16" s="17">
        <f>[1]BS_Summary!J11</f>
        <v>1195.4730000000002</v>
      </c>
      <c r="C16" s="17">
        <f>[1]BS_Summary!K11</f>
        <v>1195.4730000000002</v>
      </c>
      <c r="D16" s="17">
        <f>[1]BS_Summary!D11</f>
        <v>0</v>
      </c>
      <c r="E16" s="17">
        <f>[1]BS_Summary!E11</f>
        <v>0</v>
      </c>
      <c r="F16" s="17">
        <f>[1]BS_Summary!F11</f>
        <v>0</v>
      </c>
    </row>
    <row r="17" spans="1:6" ht="16.5" thickBot="1" x14ac:dyDescent="0.3">
      <c r="A17" s="11" t="s">
        <v>20</v>
      </c>
      <c r="B17" s="12">
        <f>[1]BS_Summary!J12</f>
        <v>1304055.7913811831</v>
      </c>
      <c r="C17" s="12">
        <f>[1]BS_Summary!K12</f>
        <v>1302581.1508034749</v>
      </c>
      <c r="D17" s="12">
        <f>[1]BS_Summary!D12</f>
        <v>1474.6405777081382</v>
      </c>
      <c r="E17" s="12">
        <f>[1]BS_Summary!E12</f>
        <v>-7041.8379712393507</v>
      </c>
      <c r="F17" s="12">
        <f>[1]BS_Summary!F12</f>
        <v>-76300.005396401044</v>
      </c>
    </row>
    <row r="18" spans="1:6" ht="15.75" x14ac:dyDescent="0.25">
      <c r="A18" s="19" t="s">
        <v>21</v>
      </c>
      <c r="B18" s="20">
        <f>[1]BS_Summary!J13</f>
        <v>218348.86683185</v>
      </c>
      <c r="C18" s="20">
        <f>[1]BS_Summary!K13</f>
        <v>218000.21414026999</v>
      </c>
      <c r="D18" s="21">
        <f>[1]BS_Summary!D13</f>
        <v>348.65269158000592</v>
      </c>
      <c r="E18" s="21">
        <f>[1]BS_Summary!E13</f>
        <v>2463.0806785699097</v>
      </c>
      <c r="F18" s="21">
        <f>[1]BS_Summary!F13</f>
        <v>-62372.937135360116</v>
      </c>
    </row>
    <row r="19" spans="1:6" ht="15.75" x14ac:dyDescent="0.25">
      <c r="A19" s="19" t="s">
        <v>22</v>
      </c>
      <c r="B19" s="20">
        <f>[1]BS_Summary!J14</f>
        <v>609068.57184599992</v>
      </c>
      <c r="C19" s="20">
        <f>[1]BS_Summary!K14</f>
        <v>609270.32319100003</v>
      </c>
      <c r="D19" s="21">
        <f>[1]BS_Summary!D14</f>
        <v>-201.75134500011336</v>
      </c>
      <c r="E19" s="21">
        <f>[1]BS_Summary!E14</f>
        <v>-4158.1903080000775</v>
      </c>
      <c r="F19" s="21">
        <f>[1]BS_Summary!F14</f>
        <v>-16719.300684000133</v>
      </c>
    </row>
    <row r="20" spans="1:6" ht="15.75" x14ac:dyDescent="0.25">
      <c r="A20" s="19" t="s">
        <v>23</v>
      </c>
      <c r="B20" s="20">
        <f>[1]BS_Summary!J15</f>
        <v>26294.827723339997</v>
      </c>
      <c r="C20" s="20">
        <f>[1]BS_Summary!K15</f>
        <v>26260.997625100004</v>
      </c>
      <c r="D20" s="21">
        <f>[1]BS_Summary!D15</f>
        <v>33.830098239992367</v>
      </c>
      <c r="E20" s="21">
        <f>[1]BS_Summary!E15</f>
        <v>681.54939866999848</v>
      </c>
      <c r="F20" s="21">
        <f>[1]BS_Summary!F15</f>
        <v>-166.90881908999654</v>
      </c>
    </row>
    <row r="21" spans="1:6" ht="16.5" thickBot="1" x14ac:dyDescent="0.3">
      <c r="A21" s="19" t="s">
        <v>24</v>
      </c>
      <c r="B21" s="20">
        <f>[1]BS_Summary!J16</f>
        <v>450343.52497999312</v>
      </c>
      <c r="C21" s="20">
        <f>[1]BS_Summary!K16</f>
        <v>449049.61584710487</v>
      </c>
      <c r="D21" s="20">
        <f>[1]BS_Summary!D16</f>
        <v>1293.9091328882496</v>
      </c>
      <c r="E21" s="20">
        <f>[1]BS_Summary!E16</f>
        <v>-6028.2777404790977</v>
      </c>
      <c r="F21" s="20">
        <f>[1]BS_Summary!F16</f>
        <v>2959.141242049227</v>
      </c>
    </row>
    <row r="22" spans="1:6" ht="16.5" thickBot="1" x14ac:dyDescent="0.3">
      <c r="A22" s="11" t="s">
        <v>25</v>
      </c>
      <c r="B22" s="12">
        <f>[1]BS_Summary!J17</f>
        <v>853712.26640118996</v>
      </c>
      <c r="C22" s="12">
        <f>[1]BS_Summary!K17</f>
        <v>853531.53495637001</v>
      </c>
      <c r="D22" s="12">
        <f>[1]BS_Summary!D17</f>
        <v>180.73144481994677</v>
      </c>
      <c r="E22" s="12">
        <f>[1]BS_Summary!E17</f>
        <v>-1013.5602307601366</v>
      </c>
      <c r="F22" s="12">
        <f>[1]BS_Summary!F17</f>
        <v>-79259.146638450213</v>
      </c>
    </row>
    <row r="23" spans="1:6" ht="16.5" thickBot="1" x14ac:dyDescent="0.3">
      <c r="A23" s="22" t="s">
        <v>26</v>
      </c>
      <c r="B23" s="12">
        <f>[1]BS_Summary!J18</f>
        <v>148838</v>
      </c>
      <c r="C23" s="12">
        <f>[1]BS_Summary!K18</f>
        <v>148838</v>
      </c>
      <c r="D23" s="23">
        <f>[1]BS_Summary!D18</f>
        <v>0</v>
      </c>
      <c r="E23" s="23">
        <f>[1]BS_Summary!E18</f>
        <v>0</v>
      </c>
      <c r="F23" s="23">
        <f>[1]BS_Summary!F18</f>
        <v>617.56187106936704</v>
      </c>
    </row>
    <row r="24" spans="1:6" ht="16.5" thickBot="1" x14ac:dyDescent="0.3">
      <c r="A24" s="22" t="s">
        <v>27</v>
      </c>
      <c r="B24" s="12">
        <f>[1]BS_Summary!J19</f>
        <v>69510.866831849999</v>
      </c>
      <c r="C24" s="12">
        <f>[1]BS_Summary!K19</f>
        <v>69162.214140269993</v>
      </c>
      <c r="D24" s="12">
        <f>[1]BS_Summary!D19</f>
        <v>348.65269158000592</v>
      </c>
      <c r="E24" s="12">
        <f>[1]BS_Summary!E19</f>
        <v>2463.0806785699097</v>
      </c>
      <c r="F24" s="12">
        <f>[1]BS_Summary!F19</f>
        <v>-62990.499006429483</v>
      </c>
    </row>
    <row r="25" spans="1:6" ht="16.5" thickBot="1" x14ac:dyDescent="0.3">
      <c r="A25" s="22" t="s">
        <v>28</v>
      </c>
      <c r="B25" s="24"/>
      <c r="C25" s="25"/>
      <c r="D25" s="12">
        <f>[1]BS_Summary!D20</f>
        <v>512.93091908987844</v>
      </c>
      <c r="E25" s="12">
        <f>[1]BS_Summary!E20</f>
        <v>-8862.2071473400574</v>
      </c>
      <c r="F25" s="12">
        <f>[1]BS_Summary!F20</f>
        <v>30997.911679460027</v>
      </c>
    </row>
    <row r="26" spans="1:6" x14ac:dyDescent="0.25">
      <c r="A26" s="26" t="s">
        <v>29</v>
      </c>
      <c r="B26" s="26"/>
      <c r="C26" s="26"/>
      <c r="D26" s="26"/>
      <c r="E26" s="26"/>
      <c r="F26" s="26"/>
    </row>
    <row r="27" spans="1:6" hidden="1" x14ac:dyDescent="0.25"/>
    <row r="28" spans="1:6" hidden="1" x14ac:dyDescent="0.25"/>
    <row r="29" spans="1:6" hidden="1" x14ac:dyDescent="0.25"/>
    <row r="30" spans="1:6" hidden="1" x14ac:dyDescent="0.25"/>
    <row r="31" spans="1:6" hidden="1" x14ac:dyDescent="0.25"/>
    <row r="32" spans="1:6" hidden="1" x14ac:dyDescent="0.25"/>
    <row r="33" hidden="1" x14ac:dyDescent="0.25"/>
    <row r="34" hidden="1" x14ac:dyDescent="0.25"/>
    <row r="35" hidden="1" x14ac:dyDescent="0.25"/>
    <row r="36" ht="15" hidden="1" customHeight="1" x14ac:dyDescent="0.25"/>
  </sheetData>
  <sheetProtection password="CB31" sheet="1" objects="1" scenarios="1" formatCells="0"/>
  <mergeCells count="8">
    <mergeCell ref="B25:C25"/>
    <mergeCell ref="A26:F26"/>
    <mergeCell ref="A1:F1"/>
    <mergeCell ref="A2:F2"/>
    <mergeCell ref="A3:F3"/>
    <mergeCell ref="A4:F4"/>
    <mergeCell ref="A5:A6"/>
    <mergeCell ref="D5:F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FEE7-23E1-4DC3-BBEF-916D6373ABB9}">
  <sheetPr codeName="Sheet6"/>
  <dimension ref="A1:A33"/>
  <sheetViews>
    <sheetView workbookViewId="0">
      <selection activeCell="D24" sqref="D24"/>
    </sheetView>
  </sheetViews>
  <sheetFormatPr defaultColWidth="0" defaultRowHeight="15" zeroHeight="1" x14ac:dyDescent="0.25"/>
  <cols>
    <col min="1" max="1" width="103.140625" style="28" bestFit="1" customWidth="1"/>
    <col min="2" max="16384" width="9.140625" style="28" hidden="1"/>
  </cols>
  <sheetData>
    <row r="1" spans="1:1" x14ac:dyDescent="0.25">
      <c r="A1" s="27" t="s">
        <v>30</v>
      </c>
    </row>
    <row r="2" spans="1:1" ht="15.75" x14ac:dyDescent="0.25">
      <c r="A2" s="13" t="s">
        <v>31</v>
      </c>
    </row>
    <row r="3" spans="1:1" ht="39.75" customHeight="1" x14ac:dyDescent="0.25">
      <c r="A3" s="29" t="s">
        <v>32</v>
      </c>
    </row>
    <row r="4" spans="1:1" ht="15.75" x14ac:dyDescent="0.25">
      <c r="A4" s="13" t="s">
        <v>33</v>
      </c>
    </row>
    <row r="5" spans="1:1" ht="49.5" customHeight="1" x14ac:dyDescent="0.25">
      <c r="A5" s="29" t="s">
        <v>34</v>
      </c>
    </row>
    <row r="6" spans="1:1" ht="15.75" x14ac:dyDescent="0.25">
      <c r="A6" s="13" t="s">
        <v>35</v>
      </c>
    </row>
    <row r="7" spans="1:1" ht="63" x14ac:dyDescent="0.25">
      <c r="A7" s="29" t="s">
        <v>36</v>
      </c>
    </row>
    <row r="8" spans="1:1" ht="15.75" x14ac:dyDescent="0.25">
      <c r="A8" s="13" t="s">
        <v>37</v>
      </c>
    </row>
    <row r="9" spans="1:1" ht="15.75" x14ac:dyDescent="0.25">
      <c r="A9" s="29" t="s">
        <v>38</v>
      </c>
    </row>
    <row r="10" spans="1:1" ht="15.75" x14ac:dyDescent="0.25">
      <c r="A10" s="13" t="s">
        <v>39</v>
      </c>
    </row>
    <row r="11" spans="1:1" ht="31.5" x14ac:dyDescent="0.25">
      <c r="A11" s="29" t="s">
        <v>40</v>
      </c>
    </row>
    <row r="12" spans="1:1" ht="15.75" x14ac:dyDescent="0.25">
      <c r="A12" s="13" t="s">
        <v>41</v>
      </c>
    </row>
    <row r="13" spans="1:1" ht="31.5" x14ac:dyDescent="0.25">
      <c r="A13" s="29" t="s">
        <v>42</v>
      </c>
    </row>
    <row r="14" spans="1:1" ht="15.75" x14ac:dyDescent="0.25">
      <c r="A14" s="13" t="s">
        <v>43</v>
      </c>
    </row>
    <row r="15" spans="1:1" ht="63" x14ac:dyDescent="0.25">
      <c r="A15" s="29" t="s">
        <v>44</v>
      </c>
    </row>
    <row r="16" spans="1:1" ht="15.75" x14ac:dyDescent="0.25">
      <c r="A16" s="13" t="s">
        <v>45</v>
      </c>
    </row>
    <row r="17" spans="1:1" ht="15.75" x14ac:dyDescent="0.25">
      <c r="A17" s="29" t="s">
        <v>46</v>
      </c>
    </row>
    <row r="18" spans="1:1" ht="15.75" x14ac:dyDescent="0.25">
      <c r="A18" s="13" t="s">
        <v>47</v>
      </c>
    </row>
    <row r="19" spans="1:1" ht="63" x14ac:dyDescent="0.25">
      <c r="A19" s="29" t="s">
        <v>48</v>
      </c>
    </row>
    <row r="20" spans="1:1" ht="15.75" x14ac:dyDescent="0.25">
      <c r="A20" s="13" t="s">
        <v>27</v>
      </c>
    </row>
    <row r="21" spans="1:1" ht="31.5" x14ac:dyDescent="0.25">
      <c r="A21" s="29" t="s">
        <v>49</v>
      </c>
    </row>
    <row r="22" spans="1:1" ht="15.75" x14ac:dyDescent="0.25">
      <c r="A22" s="13" t="s">
        <v>28</v>
      </c>
    </row>
    <row r="23" spans="1:1" ht="31.5" x14ac:dyDescent="0.25">
      <c r="A23" s="29" t="s">
        <v>50</v>
      </c>
    </row>
    <row r="24" spans="1:1" ht="45" x14ac:dyDescent="0.25">
      <c r="A24" s="3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CBS_LP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dc:creator>
  <cp:lastModifiedBy>SONI</cp:lastModifiedBy>
  <dcterms:created xsi:type="dcterms:W3CDTF">2023-08-27T04:53:41Z</dcterms:created>
  <dcterms:modified xsi:type="dcterms:W3CDTF">2023-08-27T04:56:24Z</dcterms:modified>
</cp:coreProperties>
</file>