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3267FAF0-C278-47FB-BB54-F582C1AE5D59}" xr6:coauthVersionLast="36" xr6:coauthVersionMax="36" xr10:uidLastSave="{00000000-0000-0000-0000-000000000000}"/>
  <bookViews>
    <workbookView xWindow="0" yWindow="0" windowWidth="24000" windowHeight="8805" xr2:uid="{1562228B-FD40-492F-82AD-A0FAEFFD182B}"/>
  </bookViews>
  <sheets>
    <sheet name="CBS_LP" sheetId="1" r:id="rId1"/>
    <sheet name="Read Me" sheetId="2" r:id="rId2"/>
  </sheets>
  <externalReferences>
    <externalReference r:id="rId3"/>
    <externalReference r:id="rId4"/>
  </externalReferences>
  <definedNames>
    <definedName name="CurrencyList">'[2]Report Form'!$B$5:$B$7</definedName>
    <definedName name="FrequencyList">'[2]Report Form'!$F$4:$F$15</definedName>
    <definedName name="PeriodList">'[2]Report Form'!$E$4:$E$74</definedName>
    <definedName name="ScalesList">'[2]Report Form'!$A$5:$A$9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 l="1"/>
  <c r="E25" i="1"/>
  <c r="D25" i="1"/>
  <c r="F24" i="1"/>
  <c r="E24" i="1"/>
  <c r="D24" i="1"/>
  <c r="C24" i="1"/>
  <c r="B24" i="1"/>
  <c r="F23" i="1"/>
  <c r="E23" i="1"/>
  <c r="D23" i="1"/>
  <c r="C23" i="1"/>
  <c r="B23" i="1"/>
  <c r="F22" i="1"/>
  <c r="E22" i="1"/>
  <c r="D22" i="1"/>
  <c r="C22" i="1"/>
  <c r="B22" i="1"/>
  <c r="F21" i="1"/>
  <c r="E21" i="1"/>
  <c r="D21" i="1"/>
  <c r="C21" i="1"/>
  <c r="B21" i="1"/>
  <c r="F20" i="1"/>
  <c r="E20" i="1"/>
  <c r="D20" i="1"/>
  <c r="C20" i="1"/>
  <c r="B20" i="1"/>
  <c r="F19" i="1"/>
  <c r="E19" i="1"/>
  <c r="D19" i="1"/>
  <c r="C19" i="1"/>
  <c r="B19" i="1"/>
  <c r="F18" i="1"/>
  <c r="E18" i="1"/>
  <c r="D18" i="1"/>
  <c r="C18" i="1"/>
  <c r="B18" i="1"/>
  <c r="F17" i="1"/>
  <c r="E17" i="1"/>
  <c r="D17" i="1"/>
  <c r="C17" i="1"/>
  <c r="B17" i="1"/>
  <c r="F16" i="1"/>
  <c r="E16" i="1"/>
  <c r="D16" i="1"/>
  <c r="C16" i="1"/>
  <c r="B16" i="1"/>
  <c r="F15" i="1"/>
  <c r="E15" i="1"/>
  <c r="D15" i="1"/>
  <c r="C15" i="1"/>
  <c r="B15" i="1"/>
  <c r="F14" i="1"/>
  <c r="E14" i="1"/>
  <c r="D14" i="1"/>
  <c r="C14" i="1"/>
  <c r="B14" i="1"/>
  <c r="F13" i="1"/>
  <c r="E13" i="1"/>
  <c r="D13" i="1"/>
  <c r="C13" i="1"/>
  <c r="B13" i="1"/>
  <c r="F12" i="1"/>
  <c r="E12" i="1"/>
  <c r="D12" i="1"/>
  <c r="C12" i="1"/>
  <c r="B12" i="1"/>
  <c r="F11" i="1"/>
  <c r="E11" i="1"/>
  <c r="D11" i="1"/>
  <c r="C11" i="1"/>
  <c r="B11" i="1"/>
  <c r="F10" i="1"/>
  <c r="E10" i="1"/>
  <c r="D10" i="1"/>
  <c r="C10" i="1"/>
  <c r="B10" i="1"/>
  <c r="F9" i="1"/>
  <c r="E9" i="1"/>
  <c r="D9" i="1"/>
  <c r="C9" i="1"/>
  <c r="B9" i="1"/>
  <c r="F8" i="1"/>
  <c r="E8" i="1"/>
  <c r="D8" i="1"/>
  <c r="C8" i="1"/>
  <c r="B8" i="1"/>
  <c r="F7" i="1"/>
  <c r="E7" i="1"/>
  <c r="D7" i="1"/>
  <c r="C7" i="1"/>
  <c r="B7" i="1"/>
  <c r="C5" i="1"/>
  <c r="B5" i="1"/>
  <c r="A3" i="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<sst xmlns="http://schemas.openxmlformats.org/spreadsheetml/2006/main" count="54" uniqueCount="52">
  <si>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</si>
  <si>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</si>
  <si>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</si>
  <si>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</si>
  <si>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</si>
  <si>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(January 1, 2024)</t>
  </si>
  <si>
    <t>(December 29, 2023)</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</si>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</sst>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cellXfs>
  <cellStyles count="5">
    <cellStyle name="Comma" xfId="1" builtinId="3"/>
    <cellStyle name="Currency 2" xfId="4" xr:uid="{5FCD8720-7622-420C-9284-CC71D3825DD1}"/>
    <cellStyle name="Normal" xfId="0" builtinId="0"/>
    <cellStyle name="Normal 2" xfId="2" xr:uid="{D83B492F-1CAE-498E-B64D-9D42FD26A9D1}"/>
    <cellStyle name="Normal 29 3 2" xfId="3" xr:uid="{9802B305-BE45-4EE9-9C10-3DF0679B56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409576</xdr:colOff>
      <xdr:row>0</xdr:row>
      <xdr:rowOff>9525</xdr:rowOff>
    </xdr:from>
    <xdr:to>
      <xdr:col>0</xdr:col>
      <xdr:colOff>1073945</xdr:colOff>
      <xdr:row>3</xdr:row>
      <xdr:rowOff>67235</xdr:rowOff>
    </xdr:to>
    <xdr:pic>
      <xdr:nvPicPr>
        <xdr:cNvPr id="2" name="Picture 1" descr="C:\Users\R00538\AppData\Local\Microsoft\Windows\Temporary Internet Files\Content.MSO\AE546F9E.tmp">
          <a:extLst>
            <a:ext uri="{FF2B5EF4-FFF2-40B4-BE49-F238E27FC236}">
              <a16:creationId xmlns:a16="http://schemas.microsoft.com/office/drawing/2014/main" id="{27B0F03B-0760-47B7-8BE2-4194EA7F004D}"/>
            </a:ext>
          </a:extLst>
        </xdr:cNvPr>
        <xdr:cNvPicPr/>
      </xdr:nvPicPr>
      <xdr:blipFill>
        <a:blip xmlns:r="http://schemas.openxmlformats.org/officeDocument/2006/relationships" r:embed="rId1">
          <a:biLevel thresh="50000"/>
        </a:blip>
        <a:srcRect/>
        <a:stretch>
          <a:fillRect/>
        </a:stretch>
      </xdr:blipFill>
      <xdr:spPr bwMode="auto">
        <a:xfrm>
          <a:off x="409576" y="9525"/>
          <a:ext cx="664369" cy="65778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S_LP"/>
      <sheetName val="BS_Summary"/>
      <sheetName val="Survey"/>
      <sheetName val="NRB_BS"/>
      <sheetName val="BS_Data"/>
      <sheetName val="Read Me"/>
    </sheetNames>
    <sheetDataSet>
      <sheetData sheetId="0"/>
      <sheetData sheetId="1">
        <row r="1">
          <cell r="J1" t="str">
            <v>Paush 16, 2080</v>
          </cell>
          <cell r="K1" t="str">
            <v>Paush 13, 2080</v>
          </cell>
        </row>
        <row r="2">
          <cell r="D2">
            <v>-810.49064463027753</v>
          </cell>
          <cell r="E2">
            <v>-46307.663667789428</v>
          </cell>
          <cell r="F2">
            <v>4276.1677234000526</v>
          </cell>
          <cell r="J2">
            <v>1384631.9645009805</v>
          </cell>
          <cell r="K2">
            <v>1385442.4551456107</v>
          </cell>
        </row>
        <row r="3">
          <cell r="D3">
            <v>995.20112197007984</v>
          </cell>
          <cell r="E3">
            <v>19816.004754180321</v>
          </cell>
          <cell r="F3">
            <v>232350.89057545015</v>
          </cell>
          <cell r="J3">
            <v>1639258.2434296501</v>
          </cell>
          <cell r="K3">
            <v>1638263.04230768</v>
          </cell>
        </row>
        <row r="4">
          <cell r="D4">
            <v>21.848119200003566</v>
          </cell>
          <cell r="E4">
            <v>342.13305386999855</v>
          </cell>
          <cell r="F4">
            <v>123.62376811001013</v>
          </cell>
          <cell r="J4">
            <v>39075.961103650006</v>
          </cell>
          <cell r="K4">
            <v>39054.112984450003</v>
          </cell>
        </row>
        <row r="5">
          <cell r="D5">
            <v>-1805.6917666002118</v>
          </cell>
          <cell r="E5">
            <v>-34123.668421969749</v>
          </cell>
          <cell r="F5">
            <v>-183824.72285205009</v>
          </cell>
          <cell r="J5">
            <v>-151571.7519286696</v>
          </cell>
          <cell r="K5">
            <v>-149766.06016206939</v>
          </cell>
        </row>
        <row r="6">
          <cell r="D6">
            <v>1805.6917666002118</v>
          </cell>
          <cell r="E6">
            <v>33309.990101969743</v>
          </cell>
          <cell r="F6">
            <v>144459.91106221007</v>
          </cell>
          <cell r="J6">
            <v>187401.0337671396</v>
          </cell>
          <cell r="K6">
            <v>185595.34200053939</v>
          </cell>
        </row>
        <row r="7">
          <cell r="D7">
            <v>0</v>
          </cell>
          <cell r="E7">
            <v>-32000</v>
          </cell>
          <cell r="F7">
            <v>-44250</v>
          </cell>
          <cell r="J7">
            <v>-103054.527</v>
          </cell>
          <cell r="K7">
            <v>-103054.527</v>
          </cell>
        </row>
        <row r="8">
          <cell r="D8">
            <v>0</v>
          </cell>
          <cell r="E8">
            <v>-32000</v>
          </cell>
          <cell r="F8">
            <v>-44250</v>
          </cell>
          <cell r="J8">
            <v>-104250</v>
          </cell>
          <cell r="K8">
            <v>-104250</v>
          </cell>
        </row>
        <row r="9">
          <cell r="D9">
            <v>0</v>
          </cell>
          <cell r="E9">
            <v>0</v>
          </cell>
          <cell r="F9">
            <v>0</v>
          </cell>
          <cell r="J9">
            <v>0</v>
          </cell>
          <cell r="K9">
            <v>0</v>
          </cell>
        </row>
        <row r="10">
          <cell r="D10">
            <v>0</v>
          </cell>
          <cell r="E10">
            <v>0</v>
          </cell>
          <cell r="F10">
            <v>0</v>
          </cell>
          <cell r="J10">
            <v>0</v>
          </cell>
          <cell r="K10">
            <v>0</v>
          </cell>
        </row>
        <row r="11">
          <cell r="D11">
            <v>0</v>
          </cell>
          <cell r="E11">
            <v>0</v>
          </cell>
          <cell r="F11">
            <v>0</v>
          </cell>
          <cell r="J11">
            <v>1195.4730000000002</v>
          </cell>
          <cell r="K11">
            <v>1195.4730000000002</v>
          </cell>
        </row>
        <row r="12">
          <cell r="D12">
            <v>-810.49064462049864</v>
          </cell>
          <cell r="E12">
            <v>-46307.663667786168</v>
          </cell>
          <cell r="F12">
            <v>4276.1677234035451</v>
          </cell>
          <cell r="J12">
            <v>1384631.9645009877</v>
          </cell>
          <cell r="K12">
            <v>1385442.4551456082</v>
          </cell>
        </row>
        <row r="13">
          <cell r="D13">
            <v>-2332.7154310700425</v>
          </cell>
          <cell r="E13">
            <v>-23378.371123570047</v>
          </cell>
          <cell r="F13">
            <v>-55274.516841580247</v>
          </cell>
          <cell r="J13">
            <v>225447.28712562987</v>
          </cell>
          <cell r="K13">
            <v>227780.00255669991</v>
          </cell>
        </row>
        <row r="14">
          <cell r="D14">
            <v>-629.75527600001078</v>
          </cell>
          <cell r="E14">
            <v>-7617.8349620000226</v>
          </cell>
          <cell r="F14">
            <v>27410.334653999889</v>
          </cell>
          <cell r="J14">
            <v>653198.20718399994</v>
          </cell>
          <cell r="K14">
            <v>653827.96245999995</v>
          </cell>
        </row>
        <row r="15">
          <cell r="D15">
            <v>-790.75323226000182</v>
          </cell>
          <cell r="E15">
            <v>-1625.6590083700066</v>
          </cell>
          <cell r="F15">
            <v>3831.7820083600018</v>
          </cell>
          <cell r="J15">
            <v>30293.518550789995</v>
          </cell>
          <cell r="K15">
            <v>31084.271783049997</v>
          </cell>
        </row>
        <row r="16">
          <cell r="D16">
            <v>2942.733294709702</v>
          </cell>
          <cell r="E16">
            <v>-13685.798573846056</v>
          </cell>
          <cell r="F16">
            <v>28308.567902623967</v>
          </cell>
          <cell r="J16">
            <v>475692.95164056786</v>
          </cell>
          <cell r="K16">
            <v>472750.21834585816</v>
          </cell>
        </row>
        <row r="17">
          <cell r="D17">
            <v>-3753.2239393300842</v>
          </cell>
          <cell r="E17">
            <v>-32621.865093940054</v>
          </cell>
          <cell r="F17">
            <v>-24032.400179220363</v>
          </cell>
          <cell r="J17">
            <v>908939.01286041981</v>
          </cell>
          <cell r="K17">
            <v>912692.23679974989</v>
          </cell>
        </row>
        <row r="18">
          <cell r="D18">
            <v>1382</v>
          </cell>
          <cell r="E18">
            <v>2553</v>
          </cell>
          <cell r="F18">
            <v>11499.561871069367</v>
          </cell>
          <cell r="J18">
            <v>159720</v>
          </cell>
          <cell r="K18">
            <v>158338</v>
          </cell>
        </row>
        <row r="19">
          <cell r="D19">
            <v>-3714.7154310700425</v>
          </cell>
          <cell r="E19">
            <v>-25931.371123570047</v>
          </cell>
          <cell r="F19">
            <v>-66774.078712649614</v>
          </cell>
          <cell r="J19">
            <v>65727.287125629868</v>
          </cell>
          <cell r="K19">
            <v>69442.00255669991</v>
          </cell>
        </row>
        <row r="20">
          <cell r="D20">
            <v>356.77817398007028</v>
          </cell>
          <cell r="E20">
            <v>10512.675912650302</v>
          </cell>
          <cell r="F20">
            <v>208539.38119232014</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1272-91FC-4FBC-8FA1-7CF43635CA75}">
  <sheetPr codeName="Sheet3"/>
  <dimension ref="A1:F36"/>
  <sheetViews>
    <sheetView tabSelected="1" zoomScale="85" zoomScaleNormal="85" workbookViewId="0">
      <selection activeCell="B23" sqref="B23"/>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tr">
        <f xml:space="preserve"> B5 &amp; " " &amp; B6</f>
        <v>Paush 16, 2080 (January 1, 2024)</v>
      </c>
      <c r="B3" s="2"/>
      <c r="C3" s="2"/>
      <c r="D3" s="2"/>
      <c r="E3" s="2"/>
      <c r="F3" s="2"/>
    </row>
    <row r="4" spans="1:6" ht="15.75" thickBot="1" x14ac:dyDescent="0.3">
      <c r="A4" s="3" t="s">
        <v>2</v>
      </c>
      <c r="B4" s="3"/>
      <c r="C4" s="3"/>
      <c r="D4" s="3"/>
      <c r="E4" s="3"/>
      <c r="F4" s="3"/>
    </row>
    <row r="5" spans="1:6" ht="16.5" thickBot="1" x14ac:dyDescent="0.3">
      <c r="A5" s="4" t="s">
        <v>3</v>
      </c>
      <c r="B5" s="5" t="str">
        <f>[1]BS_Summary!J1</f>
        <v>Paush 16, 2080</v>
      </c>
      <c r="C5" s="5" t="str">
        <f>[1]BS_Summary!K1</f>
        <v>Paush 13, 2080</v>
      </c>
      <c r="D5" s="6" t="s">
        <v>4</v>
      </c>
      <c r="E5" s="7"/>
      <c r="F5" s="8"/>
    </row>
    <row r="6" spans="1:6" ht="16.5" thickBot="1" x14ac:dyDescent="0.3">
      <c r="A6" s="9"/>
      <c r="B6" s="10" t="s">
        <v>5</v>
      </c>
      <c r="C6" s="10" t="s">
        <v>6</v>
      </c>
      <c r="D6" s="11" t="s">
        <v>7</v>
      </c>
      <c r="E6" s="11" t="s">
        <v>8</v>
      </c>
      <c r="F6" s="11" t="s">
        <v>9</v>
      </c>
    </row>
    <row r="7" spans="1:6" ht="16.5" thickBot="1" x14ac:dyDescent="0.3">
      <c r="A7" s="12" t="s">
        <v>10</v>
      </c>
      <c r="B7" s="13">
        <f>[1]BS_Summary!J2</f>
        <v>1384631.9645009805</v>
      </c>
      <c r="C7" s="13">
        <f>[1]BS_Summary!K2</f>
        <v>1385442.4551456107</v>
      </c>
      <c r="D7" s="13">
        <f>[1]BS_Summary!D2</f>
        <v>-810.49064463027753</v>
      </c>
      <c r="E7" s="13">
        <f>[1]BS_Summary!E2</f>
        <v>-46307.663667789428</v>
      </c>
      <c r="F7" s="13">
        <f>[1]BS_Summary!F2</f>
        <v>4276.1677234000526</v>
      </c>
    </row>
    <row r="8" spans="1:6" ht="15.75" x14ac:dyDescent="0.25">
      <c r="A8" s="14" t="s">
        <v>11</v>
      </c>
      <c r="B8" s="15">
        <f>[1]BS_Summary!J3</f>
        <v>1639258.2434296501</v>
      </c>
      <c r="C8" s="15">
        <f>[1]BS_Summary!K3</f>
        <v>1638263.04230768</v>
      </c>
      <c r="D8" s="16">
        <f>[1]BS_Summary!D3</f>
        <v>995.20112197007984</v>
      </c>
      <c r="E8" s="16">
        <f>[1]BS_Summary!E3</f>
        <v>19816.004754180321</v>
      </c>
      <c r="F8" s="16">
        <f>[1]BS_Summary!F3</f>
        <v>232350.89057545015</v>
      </c>
    </row>
    <row r="9" spans="1:6" ht="15.75" x14ac:dyDescent="0.25">
      <c r="A9" s="17" t="s">
        <v>12</v>
      </c>
      <c r="B9" s="18">
        <f>[1]BS_Summary!J4</f>
        <v>39075.961103650006</v>
      </c>
      <c r="C9" s="18">
        <f>[1]BS_Summary!K4</f>
        <v>39054.112984450003</v>
      </c>
      <c r="D9" s="18">
        <f>[1]BS_Summary!D4</f>
        <v>21.848119200003566</v>
      </c>
      <c r="E9" s="18">
        <f>[1]BS_Summary!E4</f>
        <v>342.13305386999855</v>
      </c>
      <c r="F9" s="18">
        <f>[1]BS_Summary!F4</f>
        <v>123.62376811001013</v>
      </c>
    </row>
    <row r="10" spans="1:6" ht="15.75" x14ac:dyDescent="0.25">
      <c r="A10" s="14" t="s">
        <v>13</v>
      </c>
      <c r="B10" s="15">
        <f>[1]BS_Summary!J5</f>
        <v>-151571.7519286696</v>
      </c>
      <c r="C10" s="15">
        <f>[1]BS_Summary!K5</f>
        <v>-149766.06016206939</v>
      </c>
      <c r="D10" s="16">
        <f>[1]BS_Summary!D5</f>
        <v>-1805.6917666002118</v>
      </c>
      <c r="E10" s="16">
        <f>[1]BS_Summary!E5</f>
        <v>-34123.668421969749</v>
      </c>
      <c r="F10" s="16">
        <f>[1]BS_Summary!F5</f>
        <v>-183824.72285205009</v>
      </c>
    </row>
    <row r="11" spans="1:6" ht="15.75" x14ac:dyDescent="0.25">
      <c r="A11" s="17" t="s">
        <v>14</v>
      </c>
      <c r="B11" s="18">
        <f>[1]BS_Summary!J6</f>
        <v>187401.0337671396</v>
      </c>
      <c r="C11" s="18">
        <f>[1]BS_Summary!K6</f>
        <v>185595.34200053939</v>
      </c>
      <c r="D11" s="19">
        <f>[1]BS_Summary!D6</f>
        <v>1805.6917666002118</v>
      </c>
      <c r="E11" s="19">
        <f>[1]BS_Summary!E6</f>
        <v>33309.990101969743</v>
      </c>
      <c r="F11" s="19">
        <f>[1]BS_Summary!F6</f>
        <v>144459.91106221007</v>
      </c>
    </row>
    <row r="12" spans="1:6" ht="15.75" x14ac:dyDescent="0.25">
      <c r="A12" s="14" t="s">
        <v>15</v>
      </c>
      <c r="B12" s="16">
        <f>[1]BS_Summary!J7</f>
        <v>-103054.527</v>
      </c>
      <c r="C12" s="16">
        <f>[1]BS_Summary!K7</f>
        <v>-103054.527</v>
      </c>
      <c r="D12" s="16">
        <f>[1]BS_Summary!D7</f>
        <v>0</v>
      </c>
      <c r="E12" s="16">
        <f>[1]BS_Summary!E7</f>
        <v>-32000</v>
      </c>
      <c r="F12" s="16">
        <f>[1]BS_Summary!F7</f>
        <v>-44250</v>
      </c>
    </row>
    <row r="13" spans="1:6" ht="15.75" x14ac:dyDescent="0.25">
      <c r="A13" s="17" t="s">
        <v>16</v>
      </c>
      <c r="B13" s="18">
        <f>[1]BS_Summary!J8</f>
        <v>-104250</v>
      </c>
      <c r="C13" s="18">
        <f>[1]BS_Summary!K8</f>
        <v>-104250</v>
      </c>
      <c r="D13" s="19">
        <f>[1]BS_Summary!D8</f>
        <v>0</v>
      </c>
      <c r="E13" s="19">
        <f>[1]BS_Summary!E8</f>
        <v>-32000</v>
      </c>
      <c r="F13" s="19">
        <f>[1]BS_Summary!F8</f>
        <v>-44250</v>
      </c>
    </row>
    <row r="14" spans="1:6" ht="15.75" x14ac:dyDescent="0.25">
      <c r="A14" s="17" t="s">
        <v>17</v>
      </c>
      <c r="B14" s="18">
        <f>[1]BS_Summary!J9</f>
        <v>0</v>
      </c>
      <c r="C14" s="18">
        <f>[1]BS_Summary!K9</f>
        <v>0</v>
      </c>
      <c r="D14" s="19">
        <f>[1]BS_Summary!D9</f>
        <v>0</v>
      </c>
      <c r="E14" s="19">
        <f>[1]BS_Summary!E9</f>
        <v>0</v>
      </c>
      <c r="F14" s="19">
        <f>[1]BS_Summary!F9</f>
        <v>0</v>
      </c>
    </row>
    <row r="15" spans="1:6" ht="15.75" x14ac:dyDescent="0.25">
      <c r="A15" s="17" t="s">
        <v>18</v>
      </c>
      <c r="B15" s="18">
        <f>[1]BS_Summary!J10</f>
        <v>0</v>
      </c>
      <c r="C15" s="18">
        <f>[1]BS_Summary!K10</f>
        <v>0</v>
      </c>
      <c r="D15" s="19">
        <f>[1]BS_Summary!D10</f>
        <v>0</v>
      </c>
      <c r="E15" s="19">
        <f>[1]BS_Summary!E10</f>
        <v>0</v>
      </c>
      <c r="F15" s="19">
        <f>[1]BS_Summary!F10</f>
        <v>0</v>
      </c>
    </row>
    <row r="16" spans="1:6" ht="16.5" thickBot="1" x14ac:dyDescent="0.3">
      <c r="A16" s="17" t="s">
        <v>19</v>
      </c>
      <c r="B16" s="18">
        <f>[1]BS_Summary!J11</f>
        <v>1195.4730000000002</v>
      </c>
      <c r="C16" s="18">
        <f>[1]BS_Summary!K11</f>
        <v>1195.4730000000002</v>
      </c>
      <c r="D16" s="18">
        <f>[1]BS_Summary!D11</f>
        <v>0</v>
      </c>
      <c r="E16" s="18">
        <f>[1]BS_Summary!E11</f>
        <v>0</v>
      </c>
      <c r="F16" s="18">
        <f>[1]BS_Summary!F11</f>
        <v>0</v>
      </c>
    </row>
    <row r="17" spans="1:6" ht="16.5" thickBot="1" x14ac:dyDescent="0.3">
      <c r="A17" s="12" t="s">
        <v>20</v>
      </c>
      <c r="B17" s="13">
        <f>[1]BS_Summary!J12</f>
        <v>1384631.9645009877</v>
      </c>
      <c r="C17" s="13">
        <f>[1]BS_Summary!K12</f>
        <v>1385442.4551456082</v>
      </c>
      <c r="D17" s="13">
        <f>[1]BS_Summary!D12</f>
        <v>-810.49064462049864</v>
      </c>
      <c r="E17" s="13">
        <f>[1]BS_Summary!E12</f>
        <v>-46307.663667786168</v>
      </c>
      <c r="F17" s="13">
        <f>[1]BS_Summary!F12</f>
        <v>4276.1677234035451</v>
      </c>
    </row>
    <row r="18" spans="1:6" ht="15.75" x14ac:dyDescent="0.25">
      <c r="A18" s="20" t="s">
        <v>21</v>
      </c>
      <c r="B18" s="21">
        <f>[1]BS_Summary!J13</f>
        <v>225447.28712562987</v>
      </c>
      <c r="C18" s="21">
        <f>[1]BS_Summary!K13</f>
        <v>227780.00255669991</v>
      </c>
      <c r="D18" s="22">
        <f>[1]BS_Summary!D13</f>
        <v>-2332.7154310700425</v>
      </c>
      <c r="E18" s="22">
        <f>[1]BS_Summary!E13</f>
        <v>-23378.371123570047</v>
      </c>
      <c r="F18" s="22">
        <f>[1]BS_Summary!F13</f>
        <v>-55274.516841580247</v>
      </c>
    </row>
    <row r="19" spans="1:6" ht="15.75" x14ac:dyDescent="0.25">
      <c r="A19" s="20" t="s">
        <v>22</v>
      </c>
      <c r="B19" s="21">
        <f>[1]BS_Summary!J14</f>
        <v>653198.20718399994</v>
      </c>
      <c r="C19" s="21">
        <f>[1]BS_Summary!K14</f>
        <v>653827.96245999995</v>
      </c>
      <c r="D19" s="22">
        <f>[1]BS_Summary!D14</f>
        <v>-629.75527600001078</v>
      </c>
      <c r="E19" s="22">
        <f>[1]BS_Summary!E14</f>
        <v>-7617.8349620000226</v>
      </c>
      <c r="F19" s="22">
        <f>[1]BS_Summary!F14</f>
        <v>27410.334653999889</v>
      </c>
    </row>
    <row r="20" spans="1:6" ht="15.75" x14ac:dyDescent="0.25">
      <c r="A20" s="20" t="s">
        <v>23</v>
      </c>
      <c r="B20" s="21">
        <f>[1]BS_Summary!J15</f>
        <v>30293.518550789995</v>
      </c>
      <c r="C20" s="21">
        <f>[1]BS_Summary!K15</f>
        <v>31084.271783049997</v>
      </c>
      <c r="D20" s="22">
        <f>[1]BS_Summary!D15</f>
        <v>-790.75323226000182</v>
      </c>
      <c r="E20" s="22">
        <f>[1]BS_Summary!E15</f>
        <v>-1625.6590083700066</v>
      </c>
      <c r="F20" s="22">
        <f>[1]BS_Summary!F15</f>
        <v>3831.7820083600018</v>
      </c>
    </row>
    <row r="21" spans="1:6" ht="16.5" thickBot="1" x14ac:dyDescent="0.3">
      <c r="A21" s="20" t="s">
        <v>24</v>
      </c>
      <c r="B21" s="21">
        <f>[1]BS_Summary!J16</f>
        <v>475692.95164056786</v>
      </c>
      <c r="C21" s="21">
        <f>[1]BS_Summary!K16</f>
        <v>472750.21834585816</v>
      </c>
      <c r="D21" s="21">
        <f>[1]BS_Summary!D16</f>
        <v>2942.733294709702</v>
      </c>
      <c r="E21" s="21">
        <f>[1]BS_Summary!E16</f>
        <v>-13685.798573846056</v>
      </c>
      <c r="F21" s="21">
        <f>[1]BS_Summary!F16</f>
        <v>28308.567902623967</v>
      </c>
    </row>
    <row r="22" spans="1:6" ht="16.5" thickBot="1" x14ac:dyDescent="0.3">
      <c r="A22" s="12" t="s">
        <v>25</v>
      </c>
      <c r="B22" s="13">
        <f>[1]BS_Summary!J17</f>
        <v>908939.01286041981</v>
      </c>
      <c r="C22" s="13">
        <f>[1]BS_Summary!K17</f>
        <v>912692.23679974989</v>
      </c>
      <c r="D22" s="13">
        <f>[1]BS_Summary!D17</f>
        <v>-3753.2239393300842</v>
      </c>
      <c r="E22" s="13">
        <f>[1]BS_Summary!E17</f>
        <v>-32621.865093940054</v>
      </c>
      <c r="F22" s="13">
        <f>[1]BS_Summary!F17</f>
        <v>-24032.400179220363</v>
      </c>
    </row>
    <row r="23" spans="1:6" ht="16.5" thickBot="1" x14ac:dyDescent="0.3">
      <c r="A23" s="23" t="s">
        <v>26</v>
      </c>
      <c r="B23" s="13">
        <f>[1]BS_Summary!J18</f>
        <v>159720</v>
      </c>
      <c r="C23" s="13">
        <f>[1]BS_Summary!K18</f>
        <v>158338</v>
      </c>
      <c r="D23" s="24">
        <f>[1]BS_Summary!D18</f>
        <v>1382</v>
      </c>
      <c r="E23" s="24">
        <f>[1]BS_Summary!E18</f>
        <v>2553</v>
      </c>
      <c r="F23" s="24">
        <f>[1]BS_Summary!F18</f>
        <v>11499.561871069367</v>
      </c>
    </row>
    <row r="24" spans="1:6" ht="16.5" thickBot="1" x14ac:dyDescent="0.3">
      <c r="A24" s="23" t="s">
        <v>27</v>
      </c>
      <c r="B24" s="13">
        <f>[1]BS_Summary!J19</f>
        <v>65727.287125629868</v>
      </c>
      <c r="C24" s="13">
        <f>[1]BS_Summary!K19</f>
        <v>69442.00255669991</v>
      </c>
      <c r="D24" s="13">
        <f>[1]BS_Summary!D19</f>
        <v>-3714.7154310700425</v>
      </c>
      <c r="E24" s="13">
        <f>[1]BS_Summary!E19</f>
        <v>-25931.371123570047</v>
      </c>
      <c r="F24" s="13">
        <f>[1]BS_Summary!F19</f>
        <v>-66774.078712649614</v>
      </c>
    </row>
    <row r="25" spans="1:6" ht="16.5" thickBot="1" x14ac:dyDescent="0.3">
      <c r="A25" s="23" t="s">
        <v>28</v>
      </c>
      <c r="B25" s="25"/>
      <c r="C25" s="26"/>
      <c r="D25" s="13">
        <f>[1]BS_Summary!D20</f>
        <v>356.77817398007028</v>
      </c>
      <c r="E25" s="13">
        <f>[1]BS_Summary!E20</f>
        <v>10512.675912650302</v>
      </c>
      <c r="F25" s="13">
        <f>[1]BS_Summary!F20</f>
        <v>208539.38119232014</v>
      </c>
    </row>
    <row r="26" spans="1:6" ht="15" customHeight="1" x14ac:dyDescent="0.25">
      <c r="A26" s="27" t="s">
        <v>29</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sheetProtection password="CB31" sheet="1" objects="1" scenarios="1" formatCells="0"/>
  <mergeCells count="8">
    <mergeCell ref="B25:C25"/>
    <mergeCell ref="A26:F26"/>
    <mergeCell ref="A1:F1"/>
    <mergeCell ref="A2:F2"/>
    <mergeCell ref="A3:F3"/>
    <mergeCell ref="A4:F4"/>
    <mergeCell ref="A5:A6"/>
    <mergeCell ref="D5:F5"/>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B9EB-7E56-488A-B5B5-CCCB1934ADF4}">
  <sheetPr codeName="Sheet6"/>
  <dimension ref="A1:A33"/>
  <sheetViews>
    <sheetView topLeftCell="A7" workbookViewId="0">
      <selection activeCell="B23" sqref="B23"/>
    </sheetView>
  </sheetViews>
  <sheetFormatPr defaultColWidth="0" defaultRowHeight="15" zeroHeight="1" x14ac:dyDescent="0.25"/>
  <cols>
    <col min="1" max="1" width="103.140625" style="29" bestFit="1" customWidth="1"/>
    <col min="2" max="16384" width="9.140625" style="29" hidden="1"/>
  </cols>
  <sheetData>
    <row r="1" spans="1:1" x14ac:dyDescent="0.25">
      <c r="A1" s="28" t="s">
        <v>30</v>
      </c>
    </row>
    <row r="2" spans="1:1" ht="15.75" x14ac:dyDescent="0.25">
      <c r="A2" s="14" t="s">
        <v>31</v>
      </c>
    </row>
    <row r="3" spans="1:1" ht="39.75" customHeight="1" x14ac:dyDescent="0.25">
      <c r="A3" s="30" t="s">
        <v>32</v>
      </c>
    </row>
    <row r="4" spans="1:1" ht="15.75" x14ac:dyDescent="0.25">
      <c r="A4" s="14" t="s">
        <v>33</v>
      </c>
    </row>
    <row r="5" spans="1:1" ht="49.5" customHeight="1" x14ac:dyDescent="0.25">
      <c r="A5" s="30" t="s">
        <v>34</v>
      </c>
    </row>
    <row r="6" spans="1:1" ht="15.75" x14ac:dyDescent="0.25">
      <c r="A6" s="14" t="s">
        <v>35</v>
      </c>
    </row>
    <row r="7" spans="1:1" ht="63" x14ac:dyDescent="0.25">
      <c r="A7" s="30" t="s">
        <v>36</v>
      </c>
    </row>
    <row r="8" spans="1:1" ht="15.75" x14ac:dyDescent="0.25">
      <c r="A8" s="14" t="s">
        <v>37</v>
      </c>
    </row>
    <row r="9" spans="1:1" ht="15.75" x14ac:dyDescent="0.25">
      <c r="A9" s="30" t="s">
        <v>38</v>
      </c>
    </row>
    <row r="10" spans="1:1" ht="15.75" x14ac:dyDescent="0.25">
      <c r="A10" s="14" t="s">
        <v>39</v>
      </c>
    </row>
    <row r="11" spans="1:1" ht="31.5" x14ac:dyDescent="0.25">
      <c r="A11" s="30" t="s">
        <v>40</v>
      </c>
    </row>
    <row r="12" spans="1:1" ht="15.75" x14ac:dyDescent="0.25">
      <c r="A12" s="14" t="s">
        <v>41</v>
      </c>
    </row>
    <row r="13" spans="1:1" ht="31.5" x14ac:dyDescent="0.25">
      <c r="A13" s="30" t="s">
        <v>42</v>
      </c>
    </row>
    <row r="14" spans="1:1" ht="15.75" x14ac:dyDescent="0.25">
      <c r="A14" s="14" t="s">
        <v>43</v>
      </c>
    </row>
    <row r="15" spans="1:1" ht="63" x14ac:dyDescent="0.25">
      <c r="A15" s="30" t="s">
        <v>44</v>
      </c>
    </row>
    <row r="16" spans="1:1" ht="15.75" x14ac:dyDescent="0.25">
      <c r="A16" s="14" t="s">
        <v>45</v>
      </c>
    </row>
    <row r="17" spans="1:1" ht="15.75" x14ac:dyDescent="0.25">
      <c r="A17" s="30" t="s">
        <v>46</v>
      </c>
    </row>
    <row r="18" spans="1:1" ht="15.75" x14ac:dyDescent="0.25">
      <c r="A18" s="14" t="s">
        <v>47</v>
      </c>
    </row>
    <row r="19" spans="1:1" ht="63" x14ac:dyDescent="0.25">
      <c r="A19" s="30" t="s">
        <v>48</v>
      </c>
    </row>
    <row r="20" spans="1:1" ht="15.75" x14ac:dyDescent="0.25">
      <c r="A20" s="14" t="s">
        <v>27</v>
      </c>
    </row>
    <row r="21" spans="1:1" ht="31.5" x14ac:dyDescent="0.25">
      <c r="A21" s="30" t="s">
        <v>49</v>
      </c>
    </row>
    <row r="22" spans="1:1" ht="15.75" x14ac:dyDescent="0.25">
      <c r="A22" s="14" t="s">
        <v>28</v>
      </c>
    </row>
    <row r="23" spans="1:1" ht="31.5" x14ac:dyDescent="0.25">
      <c r="A23" s="30" t="s">
        <v>50</v>
      </c>
    </row>
    <row r="24" spans="1:1" ht="45" x14ac:dyDescent="0.25">
      <c r="A24" s="31"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CBS_LP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SAROJ</dc:creator>
  <cp:lastModifiedBy>SAROJ</cp:lastModifiedBy>
  <dcterms:created xsi:type="dcterms:W3CDTF">2024-01-02T04:22:27Z</dcterms:created>
  <dcterms:modified xsi:type="dcterms:W3CDTF">2024-01-02T04:23:24Z</dcterms:modified>
</cp:coreProperties>
</file>