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4EAA27E7-E515-4543-8247-766888F5FAC7}" xr6:coauthVersionLast="36" xr6:coauthVersionMax="36" xr10:uidLastSave="{00000000-0000-0000-0000-000000000000}"/>
  <bookViews>
    <workbookView xWindow="0" yWindow="0" windowWidth="24000" windowHeight="9405" xr2:uid="{7E4647DC-473A-4F7C-992B-129E609A9D4B}"/>
  </bookViews>
  <sheets>
    <sheet name="CBP_LP" sheetId="1" r:id="rId1"/>
    <sheet name="Read Me" sheetId="2" r:id="rId2"/>
  </sheets>
  <externalReferences>
    <externalReference r:id="rId3"/>
    <externalReference r:id="rId4"/>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B5" i="1"/>
  <c r="A3" i="1"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<sst xmlns="http://schemas.openxmlformats.org/spreadsheetml/2006/main" count="54" uniqueCount="52">
  <si>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</si>
  <si>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</si>
  <si>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</si>
  <si>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</si>
  <si>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</si>
  <si>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(February 22, 2024)</t>
  </si>
  <si>
    <t>(February 21,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</si>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</sst>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5">
    <cellStyle name="Comma" xfId="1" builtinId="3"/>
    <cellStyle name="Currency 2" xfId="4" xr:uid="{64DE398C-55AA-4C10-86B8-A3EBC5787DBF}"/>
    <cellStyle name="Normal" xfId="0" builtinId="0"/>
    <cellStyle name="Normal 2" xfId="2" xr:uid="{BC35BBEE-027D-41E1-A98B-0FE08645D1E1}"/>
    <cellStyle name="Normal 29 3 2" xfId="3" xr:uid="{7EEE6B8A-4E8D-40F2-B5B1-6CB1D3977B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53A3E9E-6923-413D-956C-EFC58F9F2B2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Phalgun 10, 2080</v>
          </cell>
          <cell r="K1" t="str">
            <v>Phalgun 09, 2080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B014-5958-4A86-9E15-517DF936FDD9}">
  <sheetPr codeName="Sheet3"/>
  <dimension ref="A1:F36"/>
  <sheetViews>
    <sheetView tabSelected="1" workbookViewId="0">
      <selection activeCell="C18" sqref="C18"/>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5" t="str">
        <f>CONCATENATE(B5,B6)</f>
        <v>Phalgun 10, 2080(February 22, 2024)</v>
      </c>
      <c r="B3" s="25"/>
      <c r="C3" s="25"/>
      <c r="D3" s="25"/>
      <c r="E3" s="25"/>
      <c r="F3" s="25"/>
    </row>
    <row r="4" spans="1:6" ht="15.75" thickBot="1" x14ac:dyDescent="0.3">
      <c r="A4" s="26" t="s">
        <v>2</v>
      </c>
      <c r="B4" s="26"/>
      <c r="C4" s="26"/>
      <c r="D4" s="26"/>
      <c r="E4" s="26"/>
      <c r="F4" s="26"/>
    </row>
    <row r="5" spans="1:6" ht="16.5" thickBot="1" x14ac:dyDescent="0.3">
      <c r="A5" s="27" t="s">
        <v>3</v>
      </c>
      <c r="B5" s="1" t="str">
        <f>[2]BS_Summary!J1</f>
        <v>Phalgun 10, 2080</v>
      </c>
      <c r="C5" s="1" t="str">
        <f>[2]BS_Summary!K1</f>
        <v>Phalgun 09, 2080</v>
      </c>
      <c r="D5" s="29" t="s">
        <v>4</v>
      </c>
      <c r="E5" s="30"/>
      <c r="F5" s="31"/>
    </row>
    <row r="6" spans="1:6" ht="16.5" thickBot="1" x14ac:dyDescent="0.3">
      <c r="A6" s="28"/>
      <c r="B6" s="2" t="s">
        <v>5</v>
      </c>
      <c r="C6" s="2" t="s">
        <v>6</v>
      </c>
      <c r="D6" s="3" t="s">
        <v>7</v>
      </c>
      <c r="E6" s="3" t="s">
        <v>8</v>
      </c>
      <c r="F6" s="3" t="s">
        <v>9</v>
      </c>
    </row>
    <row r="7" spans="1:6" ht="16.5" thickBot="1" x14ac:dyDescent="0.3">
      <c r="A7" s="4" t="s">
        <v>10</v>
      </c>
      <c r="B7" s="5">
        <v>1554109.7120729506</v>
      </c>
      <c r="C7" s="5">
        <v>1548116.7695394894</v>
      </c>
      <c r="D7" s="5">
        <v>5992.9425334611442</v>
      </c>
      <c r="E7" s="5">
        <v>134341.43738999986</v>
      </c>
      <c r="F7" s="5">
        <v>173753.91529537016</v>
      </c>
    </row>
    <row r="8" spans="1:6" ht="15.75" x14ac:dyDescent="0.25">
      <c r="A8" s="6" t="s">
        <v>11</v>
      </c>
      <c r="B8" s="7">
        <v>1699693.1396062803</v>
      </c>
      <c r="C8" s="7">
        <v>1690788.8504552501</v>
      </c>
      <c r="D8" s="8">
        <v>8904.289151030127</v>
      </c>
      <c r="E8" s="8">
        <v>9676.0747634700965</v>
      </c>
      <c r="F8" s="8">
        <v>292785.78675208031</v>
      </c>
    </row>
    <row r="9" spans="1:6" ht="15.75" x14ac:dyDescent="0.25">
      <c r="A9" s="9" t="s">
        <v>12</v>
      </c>
      <c r="B9" s="10">
        <v>38493.984752659999</v>
      </c>
      <c r="C9" s="10">
        <v>38463.397385780001</v>
      </c>
      <c r="D9" s="10">
        <v>30.587366879997717</v>
      </c>
      <c r="E9" s="10">
        <v>-13.10887152000214</v>
      </c>
      <c r="F9" s="10">
        <v>-458.3525828799975</v>
      </c>
    </row>
    <row r="10" spans="1:6" ht="15.75" x14ac:dyDescent="0.25">
      <c r="A10" s="6" t="s">
        <v>13</v>
      </c>
      <c r="B10" s="7">
        <v>-151583.42753332978</v>
      </c>
      <c r="C10" s="7">
        <v>-151672.08091576077</v>
      </c>
      <c r="D10" s="8">
        <v>88.653382430988131</v>
      </c>
      <c r="E10" s="8">
        <v>7365.362626529648</v>
      </c>
      <c r="F10" s="8">
        <v>-183836.39845671027</v>
      </c>
    </row>
    <row r="11" spans="1:6" ht="15.75" x14ac:dyDescent="0.25">
      <c r="A11" s="9" t="s">
        <v>14</v>
      </c>
      <c r="B11" s="10">
        <v>187412.70937179978</v>
      </c>
      <c r="C11" s="10">
        <v>187501.36275423077</v>
      </c>
      <c r="D11" s="11">
        <v>-88.653382430988131</v>
      </c>
      <c r="E11" s="11">
        <v>-7365.362626529648</v>
      </c>
      <c r="F11" s="11">
        <v>144471.58666687025</v>
      </c>
    </row>
    <row r="12" spans="1:6" ht="15.75" x14ac:dyDescent="0.25">
      <c r="A12" s="6" t="s">
        <v>15</v>
      </c>
      <c r="B12" s="8">
        <v>6000</v>
      </c>
      <c r="C12" s="8">
        <v>9000</v>
      </c>
      <c r="D12" s="8">
        <v>-3000</v>
      </c>
      <c r="E12" s="8">
        <v>117300</v>
      </c>
      <c r="F12" s="8">
        <v>64804.527000000002</v>
      </c>
    </row>
    <row r="13" spans="1:6" ht="15.75" x14ac:dyDescent="0.25">
      <c r="A13" s="9" t="s">
        <v>16</v>
      </c>
      <c r="B13" s="10">
        <v>0</v>
      </c>
      <c r="C13" s="10">
        <v>0</v>
      </c>
      <c r="D13" s="11">
        <v>0</v>
      </c>
      <c r="E13" s="11">
        <v>111300</v>
      </c>
      <c r="F13" s="11">
        <v>60000</v>
      </c>
    </row>
    <row r="14" spans="1:6" ht="15.75" x14ac:dyDescent="0.25">
      <c r="A14" s="9" t="s">
        <v>17</v>
      </c>
      <c r="B14" s="10">
        <v>0</v>
      </c>
      <c r="C14" s="10">
        <v>0</v>
      </c>
      <c r="D14" s="11">
        <v>0</v>
      </c>
      <c r="E14" s="11">
        <v>0</v>
      </c>
      <c r="F14" s="11">
        <v>0</v>
      </c>
    </row>
    <row r="15" spans="1:6" ht="15.75" x14ac:dyDescent="0.25">
      <c r="A15" s="9" t="s">
        <v>18</v>
      </c>
      <c r="B15" s="10">
        <v>6000</v>
      </c>
      <c r="C15" s="10">
        <v>9000</v>
      </c>
      <c r="D15" s="11">
        <v>-3000</v>
      </c>
      <c r="E15" s="11">
        <v>6000</v>
      </c>
      <c r="F15" s="11">
        <v>6000</v>
      </c>
    </row>
    <row r="16" spans="1:6" ht="16.5" thickBot="1" x14ac:dyDescent="0.3">
      <c r="A16" s="9" t="s">
        <v>19</v>
      </c>
      <c r="B16" s="10">
        <v>0</v>
      </c>
      <c r="C16" s="10">
        <v>0</v>
      </c>
      <c r="D16" s="10">
        <v>0</v>
      </c>
      <c r="E16" s="10">
        <v>0</v>
      </c>
      <c r="F16" s="10">
        <v>-1195.4730000000002</v>
      </c>
    </row>
    <row r="17" spans="1:6" ht="16.5" thickBot="1" x14ac:dyDescent="0.3">
      <c r="A17" s="4" t="s">
        <v>20</v>
      </c>
      <c r="B17" s="5">
        <v>1554109.712072934</v>
      </c>
      <c r="C17" s="5">
        <v>1548116.7695394987</v>
      </c>
      <c r="D17" s="5">
        <v>5992.9425334353</v>
      </c>
      <c r="E17" s="5">
        <v>134341.43739000475</v>
      </c>
      <c r="F17" s="5">
        <v>173753.9152953499</v>
      </c>
    </row>
    <row r="18" spans="1:6" ht="15.75" x14ac:dyDescent="0.25">
      <c r="A18" s="12" t="s">
        <v>21</v>
      </c>
      <c r="B18" s="13">
        <v>314758.20072956011</v>
      </c>
      <c r="C18" s="13">
        <v>250045.74055439985</v>
      </c>
      <c r="D18" s="14">
        <v>64712.46017516026</v>
      </c>
      <c r="E18" s="14">
        <v>53726.448046810256</v>
      </c>
      <c r="F18" s="14">
        <v>34036.396762349992</v>
      </c>
    </row>
    <row r="19" spans="1:6" ht="15.75" x14ac:dyDescent="0.25">
      <c r="A19" s="12" t="s">
        <v>22</v>
      </c>
      <c r="B19" s="13">
        <v>663880.02619699994</v>
      </c>
      <c r="C19" s="13">
        <v>664038.88793600001</v>
      </c>
      <c r="D19" s="14">
        <v>-158.8617390000727</v>
      </c>
      <c r="E19" s="14">
        <v>11253.906369999866</v>
      </c>
      <c r="F19" s="14">
        <v>38092.15366699989</v>
      </c>
    </row>
    <row r="20" spans="1:6" ht="15.75" x14ac:dyDescent="0.25">
      <c r="A20" s="12" t="s">
        <v>23</v>
      </c>
      <c r="B20" s="13">
        <v>30628.115475450002</v>
      </c>
      <c r="C20" s="13">
        <v>31326.973889860004</v>
      </c>
      <c r="D20" s="14">
        <v>-698.8584144100023</v>
      </c>
      <c r="E20" s="14">
        <v>-1337.8279488299959</v>
      </c>
      <c r="F20" s="14">
        <v>4166.3789330200088</v>
      </c>
    </row>
    <row r="21" spans="1:6" ht="16.5" thickBot="1" x14ac:dyDescent="0.3">
      <c r="A21" s="12" t="s">
        <v>24</v>
      </c>
      <c r="B21" s="13">
        <v>544843.36967092392</v>
      </c>
      <c r="C21" s="13">
        <v>602705.16715923906</v>
      </c>
      <c r="D21" s="13">
        <v>-57861.797488315147</v>
      </c>
      <c r="E21" s="13">
        <v>70698.910922024515</v>
      </c>
      <c r="F21" s="13">
        <v>97458.985932980024</v>
      </c>
    </row>
    <row r="22" spans="1:6" ht="16.5" thickBot="1" x14ac:dyDescent="0.3">
      <c r="A22" s="4" t="s">
        <v>25</v>
      </c>
      <c r="B22" s="5">
        <v>1009266.34240201</v>
      </c>
      <c r="C22" s="5">
        <v>945411.60238025989</v>
      </c>
      <c r="D22" s="5">
        <v>63854.740021750098</v>
      </c>
      <c r="E22" s="5">
        <v>63642.526467980002</v>
      </c>
      <c r="F22" s="5">
        <v>76294.929362369818</v>
      </c>
    </row>
    <row r="23" spans="1:6" ht="16.5" thickBot="1" x14ac:dyDescent="0.3">
      <c r="A23" s="15" t="s">
        <v>26</v>
      </c>
      <c r="B23" s="5">
        <v>167816</v>
      </c>
      <c r="C23" s="5">
        <v>167816</v>
      </c>
      <c r="D23" s="16">
        <v>0</v>
      </c>
      <c r="E23" s="16">
        <v>0</v>
      </c>
      <c r="F23" s="16">
        <v>19595.561871069367</v>
      </c>
    </row>
    <row r="24" spans="1:6" ht="16.5" thickBot="1" x14ac:dyDescent="0.3">
      <c r="A24" s="15" t="s">
        <v>27</v>
      </c>
      <c r="B24" s="5">
        <v>146942.20072956011</v>
      </c>
      <c r="C24" s="5">
        <v>82229.740554399847</v>
      </c>
      <c r="D24" s="5">
        <v>64712.46017516026</v>
      </c>
      <c r="E24" s="5">
        <v>53726.448046810256</v>
      </c>
      <c r="F24" s="5">
        <v>14440.834891280625</v>
      </c>
    </row>
    <row r="25" spans="1:6" ht="16.5" thickBot="1" x14ac:dyDescent="0.3">
      <c r="A25" s="15" t="s">
        <v>28</v>
      </c>
      <c r="B25" s="21"/>
      <c r="C25" s="22"/>
      <c r="D25" s="5">
        <v>8262.2451551301638</v>
      </c>
      <c r="E25" s="5">
        <v>10324.25078668003</v>
      </c>
      <c r="F25" s="5">
        <v>277527.81343677029</v>
      </c>
    </row>
    <row r="26" spans="1:6" ht="15" customHeight="1" x14ac:dyDescent="0.25">
      <c r="A26" s="23" t="s">
        <v>29</v>
      </c>
      <c r="B26" s="23"/>
      <c r="C26" s="23"/>
      <c r="D26" s="23"/>
      <c r="E26" s="23"/>
      <c r="F26" s="23"/>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528B-2E76-4D53-A43A-163C83C7695B}">
  <sheetPr codeName="Sheet6"/>
  <dimension ref="A1:A33"/>
  <sheetViews>
    <sheetView workbookViewId="0">
      <selection activeCell="B22" sqref="B22"/>
    </sheetView>
  </sheetViews>
  <sheetFormatPr defaultColWidth="0" defaultRowHeight="15"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algorithmName="SHA-512" hashValue="TWxRcMAaD7L+WRuzOuLLyRpdLjrS/N6Q8YtTlCZuIOBgT5V+2/++yTleEsUp7OF4rwDmjRrC7oYAJXfrEOrMlg==" saltValue="uwBUqSWebCiWcyf4a+4im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2024-02-23T04:34:45Z</dcterms:created>
  <dcterms:modified xsi:type="dcterms:W3CDTF">2024-02-23T04:37:55Z</dcterms:modified>
</cp:coreProperties>
</file>