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 r:id="rId5"/>
  </externalReferences>
  <definedNames>
    <definedName name="CurrencyList" localSheetId="0">'[1]Report Form'!$B$5:$B$7</definedName>
    <definedName name="CurrencyList" localSheetId="1">'[1]Report Form'!$B$5:$B$7</definedName>
    <definedName name="CurrencyList">'[2]Report Form'!$B$5:$B$7</definedName>
    <definedName name="FrequencyList" localSheetId="0">'[1]Report Form'!$F$4:$F$15</definedName>
    <definedName name="FrequencyList" localSheetId="1">'[1]Report Form'!$F$4:$F$15</definedName>
    <definedName name="FrequencyList">'[2]Report Form'!$F$4:$F$15</definedName>
    <definedName name="PeriodList" localSheetId="0">'[1]Report Form'!$E$4:$E$74</definedName>
    <definedName name="PeriodList" localSheetId="1">'[1]Report Form'!$E$4:$E$74</definedName>
    <definedName name="PeriodList">'[2]Report Form'!$E$4:$E$74</definedName>
    <definedName name="ScalesList" localSheetId="0">'[1]Report Form'!$A$5:$A$9</definedName>
    <definedName name="ScalesList" localSheetId="1">'[1]Report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calcMode="manual"/>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<sst xmlns="http://schemas.openxmlformats.org/spreadsheetml/2006/main" count="56" uniqueCount="54">
  <si>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</si>
  <si>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</si>
  <si>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</si>
  <si>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</si>
  <si>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</si>
  <si>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(November 15,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</si>
  <si>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</si>
  <si>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</si>
  <si>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</si>
  <si>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</si>
  <si>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</si>
  <si>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</si>
  <si>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</si>
  <si>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</si>
  <si>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</si>
  <si>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</si>
  <si>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</si>
  <si>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</si>
  <si>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</si>
  <si>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</si>
  <si>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</si>
  <si>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</si>
  <si>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</si>
  <si>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</si>
  <si>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</si>
  <si>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</si>
  <si>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</si>
  <si>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</si>
  <si>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</si>
  <si>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</si>
  <si>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</si>
  <si>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</si>
  <si>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</si>
  <si>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</si>
  <si>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</si>
  <si>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</si>
  <si>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</si>
  <si>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</si>
  <si>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</si>
  <si>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</si>
  <si>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</si>
  <si>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</si>
  <si>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</si>
  <si>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</si>
  <si>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</si>
  <si>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</si>
  <si>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</si>
  <si>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</si>
  <si>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</si>
  <si>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</si>
  <si>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</si>
  <si>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</si>
  <si>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</si>
  <si>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(November 17, 2024)</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</si>
</sst>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 xml:space="preserve"> Marga 02, 2081</v>
          </cell>
          <cell r="K1" t="str">
            <v>Kartik 30, 2081</v>
          </cell>
        </row>
        <row r="2">
          <cell r="D2">
            <v>2957.9367560800165</v>
          </cell>
          <cell r="E2">
            <v>-87222.577626839047</v>
          </cell>
          <cell r="F2">
            <v>-22540.146444709739</v>
          </cell>
          <cell r="J2">
            <v>1529859.4240967007</v>
          </cell>
          <cell r="K2">
            <v>1526901.4873406207</v>
          </cell>
        </row>
        <row r="3">
          <cell r="D3">
            <v>1990.9066700199619</v>
          </cell>
          <cell r="E3">
            <v>-47473.102463579969</v>
          </cell>
          <cell r="F3">
            <v>99319.709896540269</v>
          </cell>
          <cell r="J3">
            <v>2027572.7815063302</v>
          </cell>
          <cell r="K3">
            <v>2025581.8748363103</v>
          </cell>
        </row>
        <row r="4">
          <cell r="D4">
            <v>-185.70901319999393</v>
          </cell>
          <cell r="E4">
            <v>-604.45782766999764</v>
          </cell>
          <cell r="F4">
            <v>-38.709135179989971</v>
          </cell>
          <cell r="J4">
            <v>38696.888997630005</v>
          </cell>
          <cell r="K4">
            <v>38882.598010829999</v>
          </cell>
        </row>
        <row r="5">
          <cell r="D5">
            <v>-3932.9699139400618</v>
          </cell>
          <cell r="E5">
            <v>-46849.475163259296</v>
          </cell>
          <cell r="F5">
            <v>-153209.8563412501</v>
          </cell>
          <cell r="J5">
            <v>-173613.35740962962</v>
          </cell>
          <cell r="K5">
            <v>-169680.38749568956</v>
          </cell>
        </row>
        <row r="6">
          <cell r="D6">
            <v>3932.9699139400618</v>
          </cell>
          <cell r="E6">
            <v>46849.475163259311</v>
          </cell>
          <cell r="F6">
            <v>153209.8563412501</v>
          </cell>
          <cell r="J6">
            <v>196677.08734986963</v>
          </cell>
          <cell r="K6">
            <v>192744.11743592957</v>
          </cell>
        </row>
        <row r="7">
          <cell r="D7">
            <v>4900</v>
          </cell>
          <cell r="E7">
            <v>7100</v>
          </cell>
          <cell r="F7">
            <v>31350</v>
          </cell>
          <cell r="J7">
            <v>-324100</v>
          </cell>
          <cell r="K7">
            <v>-329000</v>
          </cell>
        </row>
        <row r="8">
          <cell r="D8">
            <v>-20200</v>
          </cell>
          <cell r="E8">
            <v>-188300</v>
          </cell>
          <cell r="F8">
            <v>-187350</v>
          </cell>
          <cell r="J8">
            <v>-188300</v>
          </cell>
          <cell r="K8">
            <v>-168100</v>
          </cell>
        </row>
        <row r="9">
          <cell r="D9">
            <v>25100</v>
          </cell>
          <cell r="E9">
            <v>195400</v>
          </cell>
          <cell r="F9">
            <v>218700</v>
          </cell>
          <cell r="J9">
            <v>-135800</v>
          </cell>
          <cell r="K9">
            <v>-160900</v>
          </cell>
        </row>
        <row r="10">
          <cell r="D10">
            <v>0</v>
          </cell>
          <cell r="E10">
            <v>0</v>
          </cell>
          <cell r="F10">
            <v>0</v>
          </cell>
          <cell r="J10">
            <v>0</v>
          </cell>
          <cell r="K10">
            <v>0</v>
          </cell>
        </row>
        <row r="11">
          <cell r="D11">
            <v>0</v>
          </cell>
          <cell r="E11">
            <v>0</v>
          </cell>
          <cell r="F11">
            <v>0</v>
          </cell>
          <cell r="J11">
            <v>0</v>
          </cell>
          <cell r="K11">
            <v>0</v>
          </cell>
        </row>
        <row r="12">
          <cell r="D12">
            <v>2957.936756097246</v>
          </cell>
          <cell r="E12">
            <v>-87222.577626858838</v>
          </cell>
          <cell r="F12">
            <v>-22540.146444675047</v>
          </cell>
          <cell r="J12">
            <v>1529859.4240967343</v>
          </cell>
          <cell r="K12">
            <v>1526901.487340637</v>
          </cell>
        </row>
        <row r="13">
          <cell r="D13">
            <v>4847.4477918100019</v>
          </cell>
          <cell r="E13">
            <v>-2125.1917429799796</v>
          </cell>
          <cell r="F13">
            <v>-52555.054983380018</v>
          </cell>
          <cell r="J13">
            <v>256458.82454209001</v>
          </cell>
          <cell r="K13">
            <v>251611.37675028</v>
          </cell>
        </row>
        <row r="14">
          <cell r="D14">
            <v>-1078.6185279999627</v>
          </cell>
          <cell r="E14">
            <v>-16474.886419999995</v>
          </cell>
          <cell r="F14">
            <v>64787.566842500004</v>
          </cell>
          <cell r="J14">
            <v>744836.36954350001</v>
          </cell>
          <cell r="K14">
            <v>745914.98807149997</v>
          </cell>
        </row>
        <row r="15">
          <cell r="D15">
            <v>-381.60235164999904</v>
          </cell>
          <cell r="E15">
            <v>47.862580470002285</v>
          </cell>
          <cell r="F15">
            <v>-5566.6042292300081</v>
          </cell>
          <cell r="J15">
            <v>29477.983439239997</v>
          </cell>
          <cell r="K15">
            <v>29859.585790889996</v>
          </cell>
        </row>
        <row r="16">
          <cell r="D16">
            <v>-429.29015606275061</v>
          </cell>
          <cell r="E16">
            <v>-68670.362044349138</v>
          </cell>
          <cell r="F16">
            <v>-29206.054074565123</v>
          </cell>
          <cell r="J16">
            <v>499086.24657190411</v>
          </cell>
          <cell r="K16">
            <v>499515.53672796686</v>
          </cell>
        </row>
        <row r="17">
          <cell r="D17">
            <v>3387.2269121599384</v>
          </cell>
          <cell r="E17">
            <v>-18552.215582509991</v>
          </cell>
          <cell r="F17">
            <v>6665.9076298899017</v>
          </cell>
          <cell r="J17">
            <v>1030773.17752483</v>
          </cell>
          <cell r="K17">
            <v>1027385.95061267</v>
          </cell>
        </row>
        <row r="18">
          <cell r="D18">
            <v>0</v>
          </cell>
          <cell r="E18">
            <v>2780.6000000000058</v>
          </cell>
          <cell r="F18">
            <v>9501.6000000000058</v>
          </cell>
          <cell r="J18">
            <v>181078.6</v>
          </cell>
          <cell r="K18">
            <v>181078.6</v>
          </cell>
        </row>
        <row r="19">
          <cell r="D19">
            <v>4847.4477918100019</v>
          </cell>
          <cell r="E19">
            <v>-4905.7917429799854</v>
          </cell>
          <cell r="F19">
            <v>-62056.654983380024</v>
          </cell>
          <cell r="J19">
            <v>75380.22454209</v>
          </cell>
          <cell r="K19">
            <v>70532.776750279998</v>
          </cell>
        </row>
        <row r="20">
          <cell r="D20">
            <v>2153.2714298400097</v>
          </cell>
          <cell r="E20">
            <v>25360.131747380074</v>
          </cell>
          <cell r="F20">
            <v>151726.67887149024</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6" sqref="C6"/>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25" t="s">
        <v>0</v>
      </c>
      <c r="B1" s="25"/>
      <c r="C1" s="25"/>
      <c r="D1" s="25"/>
      <c r="E1" s="25"/>
      <c r="F1" s="25"/>
    </row>
    <row r="2" spans="1:6" ht="15.75">
      <c r="A2" s="25" t="s">
        <v>1</v>
      </c>
      <c r="B2" s="25"/>
      <c r="C2" s="25"/>
      <c r="D2" s="25"/>
      <c r="E2" s="25"/>
      <c r="F2" s="25"/>
    </row>
    <row r="3" spans="1:6" ht="15.75">
      <c r="A3" s="26" t="str">
        <f>B5 &amp;B6</f>
        <v xml:space="preserve"> Marga 02, 2081(November 17, 2024)</v>
      </c>
      <c r="B3" s="26"/>
      <c r="C3" s="26"/>
      <c r="D3" s="26"/>
      <c r="E3" s="26"/>
      <c r="F3" s="26"/>
    </row>
    <row r="4" spans="1:6" ht="15.75" thickBot="1">
      <c r="A4" s="27" t="s">
        <v>2</v>
      </c>
      <c r="B4" s="27"/>
      <c r="C4" s="27"/>
      <c r="D4" s="27"/>
      <c r="E4" s="27"/>
      <c r="F4" s="27"/>
    </row>
    <row r="5" spans="1:6" ht="16.5" thickBot="1">
      <c r="A5" s="28" t="s">
        <v>3</v>
      </c>
      <c r="B5" s="1" t="str">
        <f>[3]BS_Summary!J1</f>
        <v xml:space="preserve"> Marga 02, 2081</v>
      </c>
      <c r="C5" s="1" t="str">
        <f>[3]BS_Summary!K1</f>
        <v>Kartik 30, 2081</v>
      </c>
      <c r="D5" s="30" t="s">
        <v>4</v>
      </c>
      <c r="E5" s="31"/>
      <c r="F5" s="32"/>
    </row>
    <row r="6" spans="1:6" ht="16.5" thickBot="1">
      <c r="A6" s="29"/>
      <c r="B6" s="2" t="s">
        <v>53</v>
      </c>
      <c r="C6" s="2" t="s">
        <v>5</v>
      </c>
      <c r="D6" s="3" t="s">
        <v>6</v>
      </c>
      <c r="E6" s="3" t="s">
        <v>7</v>
      </c>
      <c r="F6" s="3" t="s">
        <v>8</v>
      </c>
    </row>
    <row r="7" spans="1:6" ht="16.5" thickBot="1">
      <c r="A7" s="4" t="s">
        <v>9</v>
      </c>
      <c r="B7" s="5">
        <f>[3]BS_Summary!J2</f>
        <v>1529859.4240967007</v>
      </c>
      <c r="C7" s="5">
        <f>[3]BS_Summary!K2</f>
        <v>1526901.4873406207</v>
      </c>
      <c r="D7" s="5">
        <f>[3]BS_Summary!D2</f>
        <v>2957.9367560800165</v>
      </c>
      <c r="E7" s="5">
        <f>[3]BS_Summary!E2</f>
        <v>-87222.577626839047</v>
      </c>
      <c r="F7" s="5">
        <f>[3]BS_Summary!F2</f>
        <v>-22540.146444709739</v>
      </c>
    </row>
    <row r="8" spans="1:6" ht="15.75">
      <c r="A8" s="6" t="s">
        <v>10</v>
      </c>
      <c r="B8" s="7">
        <f>[3]BS_Summary!J3</f>
        <v>2027572.7815063302</v>
      </c>
      <c r="C8" s="7">
        <f>[3]BS_Summary!K3</f>
        <v>2025581.8748363103</v>
      </c>
      <c r="D8" s="8">
        <f>[3]BS_Summary!D3</f>
        <v>1990.9066700199619</v>
      </c>
      <c r="E8" s="8">
        <f>[3]BS_Summary!E3</f>
        <v>-47473.102463579969</v>
      </c>
      <c r="F8" s="8">
        <f>[3]BS_Summary!F3</f>
        <v>99319.709896540269</v>
      </c>
    </row>
    <row r="9" spans="1:6" ht="15.75">
      <c r="A9" s="9" t="s">
        <v>11</v>
      </c>
      <c r="B9" s="10">
        <f>[3]BS_Summary!J4</f>
        <v>38696.888997630005</v>
      </c>
      <c r="C9" s="10">
        <f>[3]BS_Summary!K4</f>
        <v>38882.598010829999</v>
      </c>
      <c r="D9" s="10">
        <f>[3]BS_Summary!D4</f>
        <v>-185.70901319999393</v>
      </c>
      <c r="E9" s="10">
        <f>[3]BS_Summary!E4</f>
        <v>-604.45782766999764</v>
      </c>
      <c r="F9" s="10">
        <f>[3]BS_Summary!F4</f>
        <v>-38.709135179989971</v>
      </c>
    </row>
    <row r="10" spans="1:6" ht="15.75">
      <c r="A10" s="6" t="s">
        <v>12</v>
      </c>
      <c r="B10" s="7">
        <f>[3]BS_Summary!J5</f>
        <v>-173613.35740962962</v>
      </c>
      <c r="C10" s="7">
        <f>[3]BS_Summary!K5</f>
        <v>-169680.38749568956</v>
      </c>
      <c r="D10" s="8">
        <f>[3]BS_Summary!D5</f>
        <v>-3932.9699139400618</v>
      </c>
      <c r="E10" s="8">
        <f>[3]BS_Summary!E5</f>
        <v>-46849.475163259296</v>
      </c>
      <c r="F10" s="8">
        <f>[3]BS_Summary!F5</f>
        <v>-153209.8563412501</v>
      </c>
    </row>
    <row r="11" spans="1:6" ht="15.75">
      <c r="A11" s="9" t="s">
        <v>13</v>
      </c>
      <c r="B11" s="10">
        <f>[3]BS_Summary!J6</f>
        <v>196677.08734986963</v>
      </c>
      <c r="C11" s="10">
        <f>[3]BS_Summary!K6</f>
        <v>192744.11743592957</v>
      </c>
      <c r="D11" s="11">
        <f>[3]BS_Summary!D6</f>
        <v>3932.9699139400618</v>
      </c>
      <c r="E11" s="11">
        <f>[3]BS_Summary!E6</f>
        <v>46849.475163259311</v>
      </c>
      <c r="F11" s="11">
        <f>[3]BS_Summary!F6</f>
        <v>153209.8563412501</v>
      </c>
    </row>
    <row r="12" spans="1:6" ht="15.75">
      <c r="A12" s="6" t="s">
        <v>14</v>
      </c>
      <c r="B12" s="8">
        <f>[3]BS_Summary!J7</f>
        <v>-324100</v>
      </c>
      <c r="C12" s="8">
        <f>[3]BS_Summary!K7</f>
        <v>-329000</v>
      </c>
      <c r="D12" s="8">
        <f>[3]BS_Summary!D7</f>
        <v>4900</v>
      </c>
      <c r="E12" s="8">
        <f>[3]BS_Summary!E7</f>
        <v>7100</v>
      </c>
      <c r="F12" s="8">
        <f>[3]BS_Summary!F7</f>
        <v>31350</v>
      </c>
    </row>
    <row r="13" spans="1:6" ht="15.75">
      <c r="A13" s="9" t="s">
        <v>15</v>
      </c>
      <c r="B13" s="10">
        <f>[3]BS_Summary!J8</f>
        <v>-188300</v>
      </c>
      <c r="C13" s="10">
        <f>[3]BS_Summary!K8</f>
        <v>-168100</v>
      </c>
      <c r="D13" s="11">
        <f>[3]BS_Summary!D8</f>
        <v>-20200</v>
      </c>
      <c r="E13" s="11">
        <f>[3]BS_Summary!E8</f>
        <v>-188300</v>
      </c>
      <c r="F13" s="11">
        <f>[3]BS_Summary!F8</f>
        <v>-187350</v>
      </c>
    </row>
    <row r="14" spans="1:6" ht="15.75">
      <c r="A14" s="9" t="s">
        <v>16</v>
      </c>
      <c r="B14" s="10">
        <f>[3]BS_Summary!J9</f>
        <v>-135800</v>
      </c>
      <c r="C14" s="10">
        <f>[3]BS_Summary!K9</f>
        <v>-160900</v>
      </c>
      <c r="D14" s="11">
        <f>[3]BS_Summary!D9</f>
        <v>25100</v>
      </c>
      <c r="E14" s="11">
        <f>[3]BS_Summary!E9</f>
        <v>195400</v>
      </c>
      <c r="F14" s="11">
        <f>[3]BS_Summary!F9</f>
        <v>218700</v>
      </c>
    </row>
    <row r="15" spans="1:6" ht="15.75">
      <c r="A15" s="9" t="s">
        <v>17</v>
      </c>
      <c r="B15" s="10">
        <f>[3]BS_Summary!J10</f>
        <v>0</v>
      </c>
      <c r="C15" s="10">
        <f>[3]BS_Summary!K10</f>
        <v>0</v>
      </c>
      <c r="D15" s="11">
        <f>[3]BS_Summary!D10</f>
        <v>0</v>
      </c>
      <c r="E15" s="11">
        <f>[3]BS_Summary!E10</f>
        <v>0</v>
      </c>
      <c r="F15" s="11">
        <f>[3]BS_Summary!F10</f>
        <v>0</v>
      </c>
    </row>
    <row r="16" spans="1:6" ht="16.5" thickBot="1">
      <c r="A16" s="9" t="s">
        <v>18</v>
      </c>
      <c r="B16" s="10">
        <f>[3]BS_Summary!J11</f>
        <v>0</v>
      </c>
      <c r="C16" s="10">
        <f>[3]BS_Summary!K11</f>
        <v>0</v>
      </c>
      <c r="D16" s="10">
        <f>[3]BS_Summary!D11</f>
        <v>0</v>
      </c>
      <c r="E16" s="10">
        <f>[3]BS_Summary!E11</f>
        <v>0</v>
      </c>
      <c r="F16" s="10">
        <f>[3]BS_Summary!F11</f>
        <v>0</v>
      </c>
    </row>
    <row r="17" spans="1:6" ht="16.5" thickBot="1">
      <c r="A17" s="4" t="s">
        <v>19</v>
      </c>
      <c r="B17" s="5">
        <f>[3]BS_Summary!J12</f>
        <v>1529859.4240967343</v>
      </c>
      <c r="C17" s="5">
        <f>[3]BS_Summary!K12</f>
        <v>1526901.487340637</v>
      </c>
      <c r="D17" s="5">
        <f>[3]BS_Summary!D12</f>
        <v>2957.936756097246</v>
      </c>
      <c r="E17" s="5">
        <f>[3]BS_Summary!E12</f>
        <v>-87222.577626858838</v>
      </c>
      <c r="F17" s="5">
        <f>[3]BS_Summary!F12</f>
        <v>-22540.146444675047</v>
      </c>
    </row>
    <row r="18" spans="1:6" ht="15.75">
      <c r="A18" s="12" t="s">
        <v>20</v>
      </c>
      <c r="B18" s="13">
        <f>[3]BS_Summary!J13</f>
        <v>256458.82454209001</v>
      </c>
      <c r="C18" s="13">
        <f>[3]BS_Summary!K13</f>
        <v>251611.37675028</v>
      </c>
      <c r="D18" s="14">
        <f>[3]BS_Summary!D13</f>
        <v>4847.4477918100019</v>
      </c>
      <c r="E18" s="14">
        <f>[3]BS_Summary!E13</f>
        <v>-2125.1917429799796</v>
      </c>
      <c r="F18" s="14">
        <f>[3]BS_Summary!F13</f>
        <v>-52555.054983380018</v>
      </c>
    </row>
    <row r="19" spans="1:6" ht="15.75">
      <c r="A19" s="12" t="s">
        <v>21</v>
      </c>
      <c r="B19" s="13">
        <f>[3]BS_Summary!J14</f>
        <v>744836.36954350001</v>
      </c>
      <c r="C19" s="13">
        <f>[3]BS_Summary!K14</f>
        <v>745914.98807149997</v>
      </c>
      <c r="D19" s="14">
        <f>[3]BS_Summary!D14</f>
        <v>-1078.6185279999627</v>
      </c>
      <c r="E19" s="14">
        <f>[3]BS_Summary!E14</f>
        <v>-16474.886419999995</v>
      </c>
      <c r="F19" s="14">
        <f>[3]BS_Summary!F14</f>
        <v>64787.566842500004</v>
      </c>
    </row>
    <row r="20" spans="1:6" ht="15.75">
      <c r="A20" s="12" t="s">
        <v>22</v>
      </c>
      <c r="B20" s="13">
        <f>[3]BS_Summary!J15</f>
        <v>29477.983439239997</v>
      </c>
      <c r="C20" s="13">
        <f>[3]BS_Summary!K15</f>
        <v>29859.585790889996</v>
      </c>
      <c r="D20" s="14">
        <f>[3]BS_Summary!D15</f>
        <v>-381.60235164999904</v>
      </c>
      <c r="E20" s="14">
        <f>[3]BS_Summary!E15</f>
        <v>47.862580470002285</v>
      </c>
      <c r="F20" s="14">
        <f>[3]BS_Summary!F15</f>
        <v>-5566.6042292300081</v>
      </c>
    </row>
    <row r="21" spans="1:6" ht="16.5" thickBot="1">
      <c r="A21" s="12" t="s">
        <v>23</v>
      </c>
      <c r="B21" s="13">
        <f>[3]BS_Summary!J16</f>
        <v>499086.24657190411</v>
      </c>
      <c r="C21" s="13">
        <f>[3]BS_Summary!K16</f>
        <v>499515.53672796686</v>
      </c>
      <c r="D21" s="13">
        <f>[3]BS_Summary!D16</f>
        <v>-429.29015606275061</v>
      </c>
      <c r="E21" s="13">
        <f>[3]BS_Summary!E16</f>
        <v>-68670.362044349138</v>
      </c>
      <c r="F21" s="13">
        <f>[3]BS_Summary!F16</f>
        <v>-29206.054074565123</v>
      </c>
    </row>
    <row r="22" spans="1:6" ht="16.5" thickBot="1">
      <c r="A22" s="4" t="s">
        <v>24</v>
      </c>
      <c r="B22" s="5">
        <f>[3]BS_Summary!J17</f>
        <v>1030773.17752483</v>
      </c>
      <c r="C22" s="5">
        <f>[3]BS_Summary!K17</f>
        <v>1027385.95061267</v>
      </c>
      <c r="D22" s="5">
        <f>[3]BS_Summary!D17</f>
        <v>3387.2269121599384</v>
      </c>
      <c r="E22" s="5">
        <f>[3]BS_Summary!E17</f>
        <v>-18552.215582509991</v>
      </c>
      <c r="F22" s="5">
        <f>[3]BS_Summary!F17</f>
        <v>6665.9076298899017</v>
      </c>
    </row>
    <row r="23" spans="1:6" ht="16.5" thickBot="1">
      <c r="A23" s="15" t="s">
        <v>25</v>
      </c>
      <c r="B23" s="5">
        <f>[3]BS_Summary!J18</f>
        <v>181078.6</v>
      </c>
      <c r="C23" s="5">
        <f>[3]BS_Summary!K18</f>
        <v>181078.6</v>
      </c>
      <c r="D23" s="16">
        <f>[3]BS_Summary!D18</f>
        <v>0</v>
      </c>
      <c r="E23" s="16">
        <f>[3]BS_Summary!E18</f>
        <v>2780.6000000000058</v>
      </c>
      <c r="F23" s="16">
        <f>[3]BS_Summary!F18</f>
        <v>9501.6000000000058</v>
      </c>
    </row>
    <row r="24" spans="1:6" ht="16.5" thickBot="1">
      <c r="A24" s="15" t="s">
        <v>26</v>
      </c>
      <c r="B24" s="5">
        <f>[3]BS_Summary!J19</f>
        <v>75380.22454209</v>
      </c>
      <c r="C24" s="5">
        <f>[3]BS_Summary!K19</f>
        <v>70532.776750279998</v>
      </c>
      <c r="D24" s="5">
        <f>[3]BS_Summary!D19</f>
        <v>4847.4477918100019</v>
      </c>
      <c r="E24" s="5">
        <f>[3]BS_Summary!E19</f>
        <v>-4905.7917429799854</v>
      </c>
      <c r="F24" s="5">
        <f>[3]BS_Summary!F19</f>
        <v>-62056.654983380024</v>
      </c>
    </row>
    <row r="25" spans="1:6" ht="16.5" thickBot="1">
      <c r="A25" s="15" t="s">
        <v>27</v>
      </c>
      <c r="B25" s="22"/>
      <c r="C25" s="23"/>
      <c r="D25" s="5">
        <f>[3]BS_Summary!D20</f>
        <v>2153.2714298400097</v>
      </c>
      <c r="E25" s="5">
        <f>[3]BS_Summary!E20</f>
        <v>25360.131747380074</v>
      </c>
      <c r="F25" s="5">
        <f>[3]BS_Summary!F20</f>
        <v>151726.67887149024</v>
      </c>
    </row>
    <row r="26" spans="1:6" ht="15" customHeight="1">
      <c r="A26" s="24" t="s">
        <v>28</v>
      </c>
      <c r="B26" s="24"/>
      <c r="C26" s="24"/>
      <c r="D26" s="24"/>
      <c r="E26" s="24"/>
      <c r="F26" s="24"/>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A17" sqref="A17"/>
    </sheetView>
  </sheetViews>
  <sheetFormatPr defaultColWidth="0" defaultRowHeight="15" customHeight="1" zeroHeight="1"/>
  <cols>
    <col min="1" max="1" width="103.140625" style="18" bestFit="1" customWidth="1"/>
    <col min="2" max="16384" width="9.140625" style="18" hidden="1"/>
  </cols>
  <sheetData>
    <row r="1" spans="1:3">
      <c r="A1" s="17" t="s">
        <v>29</v>
      </c>
    </row>
    <row r="2" spans="1:3" ht="15.75">
      <c r="A2" s="6" t="s">
        <v>30</v>
      </c>
    </row>
    <row r="3" spans="1:3" ht="39.75" customHeight="1">
      <c r="A3" s="19" t="s">
        <v>31</v>
      </c>
    </row>
    <row r="4" spans="1:3" ht="15.75">
      <c r="A4" s="6" t="s">
        <v>32</v>
      </c>
    </row>
    <row r="5" spans="1:3" ht="49.5" customHeight="1">
      <c r="A5" s="20" t="s">
        <v>33</v>
      </c>
    </row>
    <row r="6" spans="1:3" ht="15.75">
      <c r="A6" s="6" t="s">
        <v>34</v>
      </c>
      <c r="B6" s="18" t="s">
        <v>35</v>
      </c>
      <c r="C6" s="18" t="s">
        <v>36</v>
      </c>
    </row>
    <row r="7" spans="1:3" ht="63">
      <c r="A7" s="20" t="s">
        <v>37</v>
      </c>
    </row>
    <row r="8" spans="1:3" ht="15.75">
      <c r="A8" s="6" t="s">
        <v>38</v>
      </c>
    </row>
    <row r="9" spans="1:3" ht="15.75">
      <c r="A9" s="20" t="s">
        <v>39</v>
      </c>
    </row>
    <row r="10" spans="1:3" ht="15.75">
      <c r="A10" s="6" t="s">
        <v>40</v>
      </c>
    </row>
    <row r="11" spans="1:3" ht="31.5">
      <c r="A11" s="20" t="s">
        <v>41</v>
      </c>
    </row>
    <row r="12" spans="1:3" ht="15.75">
      <c r="A12" s="6" t="s">
        <v>42</v>
      </c>
    </row>
    <row r="13" spans="1:3" ht="31.5">
      <c r="A13" s="20" t="s">
        <v>43</v>
      </c>
    </row>
    <row r="14" spans="1:3" ht="15.75">
      <c r="A14" s="6" t="s">
        <v>44</v>
      </c>
    </row>
    <row r="15" spans="1:3" ht="63">
      <c r="A15" s="20" t="s">
        <v>45</v>
      </c>
    </row>
    <row r="16" spans="1:3" ht="15.75">
      <c r="A16" s="6" t="s">
        <v>46</v>
      </c>
    </row>
    <row r="17" spans="1:1" ht="15.75">
      <c r="A17" s="20" t="s">
        <v>47</v>
      </c>
    </row>
    <row r="18" spans="1:1" ht="15.75">
      <c r="A18" s="6" t="s">
        <v>48</v>
      </c>
    </row>
    <row r="19" spans="1:1" ht="63">
      <c r="A19" s="20" t="s">
        <v>49</v>
      </c>
    </row>
    <row r="20" spans="1:1" ht="15.75">
      <c r="A20" s="6" t="s">
        <v>26</v>
      </c>
    </row>
    <row r="21" spans="1:1" ht="31.5">
      <c r="A21" s="20" t="s">
        <v>50</v>
      </c>
    </row>
    <row r="22" spans="1:1" ht="15.75">
      <c r="A22" s="6" t="s">
        <v>27</v>
      </c>
    </row>
    <row r="23" spans="1:1" ht="31.5">
      <c r="A23" s="20" t="s">
        <v>51</v>
      </c>
    </row>
    <row r="24" spans="1:1" ht="45">
      <c r="A24" s="21" t="s">
        <v>52</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2024-11-19T04:38:39Z</dcterms:created>
  <dcterms:modified xsi:type="dcterms:W3CDTF">2024-11-19T04:42:02Z</dcterms:modified>
</cp:coreProperties>
</file>