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bookViews>
    <workbookView xWindow="0" yWindow="0" windowWidth="28800" windowHeight="11715"/>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B5" i="2"/>
  <c r="A3" i="2" s="1"/>
</calcChain>
</file>

<file path=xl/sharedStrings.xml><?xml version="1.0" encoding="utf-8"?>
<sst xmlns="http://schemas.openxmlformats.org/spreadsheetml/2006/main" count="56" uniqueCount="54">
  <si>
    <t>NEPAL RASTRA BANK</t>
  </si>
  <si>
    <t>Central Bank Survey and Liquidity Position</t>
  </si>
  <si>
    <t>(In Rs. Million)</t>
  </si>
  <si>
    <t>Date (BS/AD)</t>
  </si>
  <si>
    <t>Phalgun 14,2081</t>
  </si>
  <si>
    <t>Phalgun 12,2081</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</si>
  <si>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</si>
  <si>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</si>
  <si>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</si>
  <si>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</si>
  <si>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</si>
  <si>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</si>
  <si>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</si>
  <si>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</si>
  <si>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</si>
  <si>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</si>
  <si>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</si>
  <si>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</si>
  <si>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</si>
  <si>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</si>
  <si>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</si>
  <si>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</si>
  <si>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</si>
  <si>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</si>
  <si>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</si>
  <si>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</si>
  <si>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</si>
  <si>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</si>
  <si>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</si>
  <si>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</si>
  <si>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</si>
  <si>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</si>
  <si>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</si>
  <si>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</si>
  <si>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</si>
  <si>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</si>
  <si>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</si>
  <si>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</si>
  <si>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</si>
  <si>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</si>
  <si>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</si>
  <si>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</si>
  <si>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</si>
  <si>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</si>
  <si>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</si>
  <si>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</si>
  <si>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</si>
  <si>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</si>
  <si>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</si>
  <si>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</si>
  <si>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</si>
  <si>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</si>
  <si>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</si>
  <si>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Phalgun 14,2081(February 26, 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</si>
</sst>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_(* \(#,##0.00\);_(* &quot;-&quot;??_);_(@_)"/>
    <numFmt numFmtId="164" formatCode="[$-F800]dddd\,\ mmmm\ dd\,\ yyyy"/>
    <numFmt numFmtId="165" formatCode="[$-409]mmmm\ d\,\ yyyy;@"/>
    <numFmt numFmtId="166" formatCode="0.0_)"/>
    <numFmt numFmtId="167"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1">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9">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2" borderId="2" xfId="4" applyNumberFormat="1" applyFont="1" applyFill="1" applyBorder="1" applyAlignment="1" applyProtection="1">
      <alignment horizontal="center"/>
      <protection locked="0"/>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167" fontId="6" fillId="0" borderId="8" xfId="1" applyNumberFormat="1" applyFont="1" applyBorder="1" applyAlignment="1">
      <alignment horizontal="right"/>
    </xf>
    <xf numFmtId="167" fontId="6" fillId="0" borderId="8" xfId="1" applyNumberFormat="1" applyFont="1" applyFill="1" applyBorder="1" applyAlignment="1">
      <alignment horizontal="right"/>
    </xf>
    <xf numFmtId="166" fontId="7" fillId="0" borderId="8" xfId="3" applyNumberFormat="1" applyFont="1" applyBorder="1" applyAlignment="1">
      <alignment horizontal="left" indent="4"/>
    </xf>
    <xf numFmtId="167" fontId="7" fillId="0" borderId="8" xfId="1" applyNumberFormat="1" applyFont="1" applyBorder="1" applyAlignment="1">
      <alignment horizontal="right"/>
    </xf>
    <xf numFmtId="167" fontId="7" fillId="0" borderId="8" xfId="1" applyNumberFormat="1" applyFont="1" applyFill="1" applyBorder="1" applyAlignment="1">
      <alignment horizontal="right"/>
    </xf>
    <xf numFmtId="166" fontId="8" fillId="0" borderId="8" xfId="3" applyNumberFormat="1" applyFont="1" applyBorder="1" applyAlignment="1">
      <alignment horizontal="left" indent="2"/>
    </xf>
    <xf numFmtId="166" fontId="8" fillId="0" borderId="8" xfId="3" applyNumberFormat="1" applyFont="1" applyBorder="1" applyAlignment="1">
      <alignment horizontal="left" indent="4"/>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6" fillId="2" borderId="7" xfId="3" applyNumberFormat="1" applyFont="1" applyFill="1" applyBorder="1"/>
    <xf numFmtId="167" fontId="8" fillId="2" borderId="7" xfId="1" applyNumberFormat="1" applyFont="1" applyFill="1" applyBorder="1" applyAlignment="1">
      <alignment horizontal="right"/>
    </xf>
    <xf numFmtId="167" fontId="6" fillId="2" borderId="2" xfId="1" applyNumberFormat="1" applyFont="1" applyFill="1" applyBorder="1" applyAlignment="1">
      <alignment horizontal="right"/>
    </xf>
    <xf numFmtId="166" fontId="6" fillId="2" borderId="3" xfId="3" applyNumberFormat="1" applyFont="1" applyFill="1" applyBorder="1"/>
    <xf numFmtId="167" fontId="6" fillId="2" borderId="9" xfId="1" applyNumberFormat="1" applyFont="1" applyFill="1" applyBorder="1" applyAlignment="1"/>
    <xf numFmtId="167" fontId="6" fillId="2" borderId="5" xfId="1" applyNumberFormat="1" applyFont="1" applyFill="1" applyBorder="1" applyAlignment="1"/>
    <xf numFmtId="0" fontId="9" fillId="0" borderId="10" xfId="0" applyFont="1" applyBorder="1" applyAlignment="1">
      <alignment horizontal="left" wrapText="1"/>
    </xf>
    <xf numFmtId="0" fontId="9" fillId="0" borderId="0" xfId="0" applyFont="1" applyBorder="1" applyAlignment="1">
      <alignment horizontal="left" wrapText="1"/>
    </xf>
    <xf numFmtId="0" fontId="10" fillId="0" borderId="0" xfId="0" applyFont="1"/>
    <xf numFmtId="0" fontId="11" fillId="0" borderId="0" xfId="0" applyFont="1"/>
    <xf numFmtId="166" fontId="2" fillId="0" borderId="8" xfId="3" applyNumberFormat="1" applyFont="1" applyBorder="1" applyAlignment="1">
      <alignment horizontal="left" wrapText="1" indent="4"/>
    </xf>
    <xf numFmtId="166" fontId="7" fillId="0" borderId="8" xfId="3" applyNumberFormat="1" applyFont="1" applyBorder="1" applyAlignment="1">
      <alignment horizontal="left" wrapText="1" indent="4"/>
    </xf>
    <xf numFmtId="43" fontId="11" fillId="0" borderId="0" xfId="0" applyNumberFormat="1" applyFont="1"/>
    <xf numFmtId="14" fontId="11" fillId="0" borderId="0" xfId="0" applyNumberFormat="1" applyFont="1"/>
    <xf numFmtId="0" fontId="11" fillId="0" borderId="0" xfId="0" applyFont="1" applyAlignment="1">
      <alignment wrapText="1"/>
    </xf>
  </cellXfs>
  <cellStyles count="5">
    <cellStyle name="Comma" xfId="1" builtinId="3"/>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opy%20of%20Balance%20Sheet%20Daily%20-%20Copy.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1">
          <cell r="Q1" t="str">
            <v>Phalgun 05, 2081</v>
          </cell>
        </row>
        <row r="7">
          <cell r="R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F39"/>
  <sheetViews>
    <sheetView tabSelected="1" workbookViewId="0">
      <selection activeCell="F19" sqref="F19"/>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53</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45714</v>
      </c>
      <c r="C6" s="10">
        <v>45712</v>
      </c>
      <c r="D6" s="11" t="s">
        <v>7</v>
      </c>
      <c r="E6" s="11" t="s">
        <v>8</v>
      </c>
      <c r="F6" s="11" t="s">
        <v>9</v>
      </c>
    </row>
    <row r="7" spans="1:6" ht="16.5" thickBot="1" x14ac:dyDescent="0.3">
      <c r="A7" s="12" t="s">
        <v>10</v>
      </c>
      <c r="B7" s="13">
        <v>1643128.0617935297</v>
      </c>
      <c r="C7" s="13">
        <v>1637231.96</v>
      </c>
      <c r="D7" s="13">
        <v>5896.1017935296986</v>
      </c>
      <c r="E7" s="13">
        <v>-5400.0458092403132</v>
      </c>
      <c r="F7" s="13">
        <v>90728.491252119187</v>
      </c>
    </row>
    <row r="8" spans="1:6" ht="15.75" x14ac:dyDescent="0.25">
      <c r="A8" s="14" t="s">
        <v>11</v>
      </c>
      <c r="B8" s="15">
        <v>2210718.3081072597</v>
      </c>
      <c r="C8" s="15">
        <v>2211315.02</v>
      </c>
      <c r="D8" s="16">
        <v>-596.71189274033532</v>
      </c>
      <c r="E8" s="16">
        <v>4701.3564725397155</v>
      </c>
      <c r="F8" s="16">
        <v>282465.23649746971</v>
      </c>
    </row>
    <row r="9" spans="1:6" ht="15.75" x14ac:dyDescent="0.25">
      <c r="A9" s="17" t="s">
        <v>12</v>
      </c>
      <c r="B9" s="18">
        <v>39805.319397879997</v>
      </c>
      <c r="C9" s="18">
        <v>39814.06</v>
      </c>
      <c r="D9" s="18">
        <v>-8.7406021200004034</v>
      </c>
      <c r="E9" s="18">
        <v>238.14449927999522</v>
      </c>
      <c r="F9" s="18">
        <v>1069.7212650700021</v>
      </c>
    </row>
    <row r="10" spans="1:6" ht="15.75" x14ac:dyDescent="0.25">
      <c r="A10" s="14" t="s">
        <v>13</v>
      </c>
      <c r="B10" s="15">
        <v>-343840.24631373002</v>
      </c>
      <c r="C10" s="15">
        <v>-342183.06</v>
      </c>
      <c r="D10" s="16">
        <v>-1657.1863137300243</v>
      </c>
      <c r="E10" s="16">
        <v>-19151.402281780029</v>
      </c>
      <c r="F10" s="16">
        <v>-323436.74524535052</v>
      </c>
    </row>
    <row r="11" spans="1:6" ht="15.75" x14ac:dyDescent="0.25">
      <c r="A11" s="17" t="s">
        <v>14</v>
      </c>
      <c r="B11" s="18">
        <v>366903.97625397</v>
      </c>
      <c r="C11" s="18">
        <v>365246.79</v>
      </c>
      <c r="D11" s="19">
        <v>1657.1862539700232</v>
      </c>
      <c r="E11" s="19">
        <v>19151.402281780029</v>
      </c>
      <c r="F11" s="19">
        <v>323436.74524535047</v>
      </c>
    </row>
    <row r="12" spans="1:6" ht="15.75" x14ac:dyDescent="0.25">
      <c r="A12" s="20" t="s">
        <v>15</v>
      </c>
      <c r="B12" s="16">
        <v>-223750</v>
      </c>
      <c r="C12" s="16">
        <v>-231900</v>
      </c>
      <c r="D12" s="16">
        <v>8150</v>
      </c>
      <c r="E12" s="16">
        <v>9050</v>
      </c>
      <c r="F12" s="16">
        <v>131700</v>
      </c>
    </row>
    <row r="13" spans="1:6" ht="15.75" x14ac:dyDescent="0.25">
      <c r="A13" s="21" t="s">
        <v>16</v>
      </c>
      <c r="B13" s="18">
        <v>0</v>
      </c>
      <c r="C13" s="18">
        <v>0</v>
      </c>
      <c r="D13" s="19">
        <v>0</v>
      </c>
      <c r="E13" s="19">
        <v>0</v>
      </c>
      <c r="F13" s="19">
        <v>0</v>
      </c>
    </row>
    <row r="14" spans="1:6" ht="15.75" x14ac:dyDescent="0.25">
      <c r="A14" s="21" t="s">
        <v>17</v>
      </c>
      <c r="B14" s="18">
        <v>0</v>
      </c>
      <c r="C14" s="18">
        <v>0</v>
      </c>
      <c r="D14" s="19">
        <v>0</v>
      </c>
      <c r="E14" s="19">
        <v>0</v>
      </c>
      <c r="F14" s="19">
        <v>0</v>
      </c>
    </row>
    <row r="15" spans="1:6" ht="15.75" x14ac:dyDescent="0.25">
      <c r="A15" s="21" t="s">
        <v>18</v>
      </c>
      <c r="B15" s="18">
        <v>0</v>
      </c>
      <c r="C15" s="18">
        <v>0</v>
      </c>
      <c r="D15" s="19">
        <v>0</v>
      </c>
      <c r="E15" s="19">
        <v>0</v>
      </c>
      <c r="F15" s="19">
        <v>0</v>
      </c>
    </row>
    <row r="16" spans="1:6" ht="15.75" x14ac:dyDescent="0.25">
      <c r="A16" s="21" t="s">
        <v>19</v>
      </c>
      <c r="B16" s="18">
        <v>0</v>
      </c>
      <c r="C16" s="18">
        <v>0</v>
      </c>
      <c r="D16" s="19">
        <v>0</v>
      </c>
      <c r="E16" s="19">
        <v>0</v>
      </c>
      <c r="F16" s="19">
        <v>0</v>
      </c>
    </row>
    <row r="17" spans="1:6" ht="15.75" x14ac:dyDescent="0.25">
      <c r="A17" s="21" t="s">
        <v>20</v>
      </c>
      <c r="B17" s="18">
        <v>-159550</v>
      </c>
      <c r="C17" s="18">
        <v>-161000</v>
      </c>
      <c r="D17" s="19">
        <v>1450</v>
      </c>
      <c r="E17" s="19">
        <v>12300</v>
      </c>
      <c r="F17" s="19">
        <v>-158600</v>
      </c>
    </row>
    <row r="18" spans="1:6" ht="15.75" x14ac:dyDescent="0.25">
      <c r="A18" s="21" t="s">
        <v>21</v>
      </c>
      <c r="B18" s="18">
        <v>-64200</v>
      </c>
      <c r="C18" s="18">
        <v>-70900</v>
      </c>
      <c r="D18" s="19">
        <v>6700</v>
      </c>
      <c r="E18" s="19">
        <v>-3250</v>
      </c>
      <c r="F18" s="19">
        <v>290300</v>
      </c>
    </row>
    <row r="19" spans="1:6" ht="16.5" thickBot="1" x14ac:dyDescent="0.3">
      <c r="A19" s="21" t="s">
        <v>22</v>
      </c>
      <c r="B19" s="18">
        <v>0</v>
      </c>
      <c r="C19" s="18">
        <v>0</v>
      </c>
      <c r="D19" s="18">
        <v>0</v>
      </c>
      <c r="E19" s="18">
        <v>0</v>
      </c>
      <c r="F19" s="18">
        <v>0</v>
      </c>
    </row>
    <row r="20" spans="1:6" ht="16.5" thickBot="1" x14ac:dyDescent="0.3">
      <c r="A20" s="12"/>
      <c r="B20" s="13">
        <v>1643128.0617940999</v>
      </c>
      <c r="C20" s="13">
        <v>1637231.96</v>
      </c>
      <c r="D20" s="13">
        <v>5896.1017940999009</v>
      </c>
      <c r="E20" s="13">
        <v>-5400.0458086682484</v>
      </c>
      <c r="F20" s="13">
        <v>90728.491252690554</v>
      </c>
    </row>
    <row r="21" spans="1:6" ht="15.75" x14ac:dyDescent="0.25">
      <c r="A21" s="20" t="s">
        <v>23</v>
      </c>
      <c r="B21" s="22">
        <v>271982.01838963997</v>
      </c>
      <c r="C21" s="22">
        <v>264585.74</v>
      </c>
      <c r="D21" s="23">
        <v>7396.2783896399778</v>
      </c>
      <c r="E21" s="23">
        <v>-10281.873454519897</v>
      </c>
      <c r="F21" s="23">
        <v>-37031.861135830055</v>
      </c>
    </row>
    <row r="22" spans="1:6" ht="15.75" x14ac:dyDescent="0.25">
      <c r="A22" s="20" t="s">
        <v>24</v>
      </c>
      <c r="B22" s="22">
        <v>735061.57250649994</v>
      </c>
      <c r="C22" s="22">
        <v>735338.2</v>
      </c>
      <c r="D22" s="23">
        <v>-276.62749350001104</v>
      </c>
      <c r="E22" s="23">
        <v>4432.6124669999117</v>
      </c>
      <c r="F22" s="23">
        <v>55012.769805499935</v>
      </c>
    </row>
    <row r="23" spans="1:6" ht="15.75" x14ac:dyDescent="0.25">
      <c r="A23" s="20" t="s">
        <v>25</v>
      </c>
      <c r="B23" s="22">
        <v>27196.009572409999</v>
      </c>
      <c r="C23" s="22">
        <v>27268.39</v>
      </c>
      <c r="D23" s="23">
        <v>-72.380427590000181</v>
      </c>
      <c r="E23" s="23">
        <v>-2186.4336026300043</v>
      </c>
      <c r="F23" s="23">
        <v>-7848.5780960600059</v>
      </c>
    </row>
    <row r="24" spans="1:6" ht="16.5" thickBot="1" x14ac:dyDescent="0.3">
      <c r="A24" s="20" t="s">
        <v>26</v>
      </c>
      <c r="B24" s="22">
        <v>608888.46132554987</v>
      </c>
      <c r="C24" s="22">
        <v>610039.63</v>
      </c>
      <c r="D24" s="22">
        <v>-1151.1686744501349</v>
      </c>
      <c r="E24" s="22">
        <v>2635.6487814814318</v>
      </c>
      <c r="F24" s="22">
        <v>80596.16067908064</v>
      </c>
    </row>
    <row r="25" spans="1:6" ht="16.5" thickBot="1" x14ac:dyDescent="0.3">
      <c r="A25" s="12" t="s">
        <v>27</v>
      </c>
      <c r="B25" s="13">
        <v>1034239.6004685499</v>
      </c>
      <c r="C25" s="13">
        <v>1027192.34</v>
      </c>
      <c r="D25" s="13">
        <v>7047.26046854991</v>
      </c>
      <c r="E25" s="13">
        <v>-8035.694590149913</v>
      </c>
      <c r="F25" s="13">
        <v>10132.330573609797</v>
      </c>
    </row>
    <row r="26" spans="1:6" ht="16.5" thickBot="1" x14ac:dyDescent="0.3">
      <c r="A26" s="24" t="s">
        <v>28</v>
      </c>
      <c r="B26" s="13">
        <v>188141</v>
      </c>
      <c r="C26" s="13">
        <v>188141</v>
      </c>
      <c r="D26" s="25">
        <v>0</v>
      </c>
      <c r="E26" s="25">
        <v>377</v>
      </c>
      <c r="F26" s="25">
        <v>16564</v>
      </c>
    </row>
    <row r="27" spans="1:6" ht="16.5" thickBot="1" x14ac:dyDescent="0.3">
      <c r="A27" s="24" t="s">
        <v>29</v>
      </c>
      <c r="B27" s="26">
        <v>83841.018389639969</v>
      </c>
      <c r="C27" s="13">
        <v>76821.960000000006</v>
      </c>
      <c r="D27" s="13">
        <v>7019.0583896399621</v>
      </c>
      <c r="E27" s="13">
        <v>-10658.873454519897</v>
      </c>
      <c r="F27" s="13">
        <v>-53595.861135830055</v>
      </c>
    </row>
    <row r="28" spans="1:6" ht="16.5" thickBot="1" x14ac:dyDescent="0.3">
      <c r="A28" s="27" t="s">
        <v>30</v>
      </c>
      <c r="B28" s="28">
        <v>389989.12267199007</v>
      </c>
      <c r="C28" s="29">
        <v>390187.61</v>
      </c>
      <c r="D28" s="13">
        <v>-198.48732800991274</v>
      </c>
      <c r="E28" s="13">
        <v>2431.7740181200206</v>
      </c>
      <c r="F28" s="13">
        <v>82901.922098600073</v>
      </c>
    </row>
    <row r="29" spans="1:6" ht="15" customHeight="1" x14ac:dyDescent="0.25">
      <c r="A29" s="30" t="s">
        <v>31</v>
      </c>
      <c r="B29" s="31"/>
      <c r="C29" s="30"/>
      <c r="D29" s="30"/>
      <c r="E29" s="30"/>
      <c r="F29" s="30"/>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C33"/>
  <sheetViews>
    <sheetView workbookViewId="0">
      <selection activeCell="B28" sqref="B28"/>
    </sheetView>
  </sheetViews>
  <sheetFormatPr defaultColWidth="0" defaultRowHeight="15" customHeight="1" zeroHeight="1" x14ac:dyDescent="0.25"/>
  <cols>
    <col min="1" max="1" width="103.140625" style="33" bestFit="1" customWidth="1"/>
    <col min="2" max="16384" width="9.140625" style="33" hidden="1"/>
  </cols>
  <sheetData>
    <row r="1" spans="1:3" x14ac:dyDescent="0.25">
      <c r="A1" s="32" t="s">
        <v>32</v>
      </c>
    </row>
    <row r="2" spans="1:3" ht="15.75" x14ac:dyDescent="0.25">
      <c r="A2" s="14" t="s">
        <v>33</v>
      </c>
    </row>
    <row r="3" spans="1:3" ht="39.75" customHeight="1" x14ac:dyDescent="0.25">
      <c r="A3" s="34" t="str">
        <f>B5&amp; "("&amp; TEXT(B6,"mmmm dd, yyyy")&amp;")"</f>
        <v>Phalgun 05, 2081(February 16, 2025)</v>
      </c>
    </row>
    <row r="4" spans="1:3" ht="15.75" x14ac:dyDescent="0.25">
      <c r="A4" s="14" t="s">
        <v>34</v>
      </c>
    </row>
    <row r="5" spans="1:3" ht="49.5" customHeight="1" x14ac:dyDescent="0.25">
      <c r="A5" s="35" t="s">
        <v>35</v>
      </c>
      <c r="B5" s="36" t="str">
        <f>[1]BS_Summary!Q1</f>
        <v>Phalgun 05, 2081</v>
      </c>
    </row>
    <row r="6" spans="1:3" ht="15.75" x14ac:dyDescent="0.25">
      <c r="A6" s="14" t="s">
        <v>36</v>
      </c>
      <c r="B6" s="37">
        <v>45704</v>
      </c>
      <c r="C6" s="37">
        <v>45702</v>
      </c>
    </row>
    <row r="7" spans="1:3" ht="63" x14ac:dyDescent="0.25">
      <c r="A7" s="35" t="s">
        <v>37</v>
      </c>
    </row>
    <row r="8" spans="1:3" ht="15.75" x14ac:dyDescent="0.25">
      <c r="A8" s="14" t="s">
        <v>38</v>
      </c>
    </row>
    <row r="9" spans="1:3" ht="15.75" x14ac:dyDescent="0.25">
      <c r="A9" s="35" t="s">
        <v>39</v>
      </c>
    </row>
    <row r="10" spans="1:3" ht="15.75" x14ac:dyDescent="0.25">
      <c r="A10" s="14" t="s">
        <v>40</v>
      </c>
    </row>
    <row r="11" spans="1:3" ht="31.5" x14ac:dyDescent="0.25">
      <c r="A11" s="35" t="s">
        <v>41</v>
      </c>
    </row>
    <row r="12" spans="1:3" ht="15.75" x14ac:dyDescent="0.25">
      <c r="A12" s="14" t="s">
        <v>42</v>
      </c>
      <c r="C12" s="33">
        <f>[1]BS_Summary!R7</f>
        <v>-238150</v>
      </c>
    </row>
    <row r="13" spans="1:3" ht="31.5" x14ac:dyDescent="0.25">
      <c r="A13" s="35" t="s">
        <v>43</v>
      </c>
    </row>
    <row r="14" spans="1:3" ht="15.75" x14ac:dyDescent="0.25">
      <c r="A14" s="14" t="s">
        <v>44</v>
      </c>
    </row>
    <row r="15" spans="1:3" ht="63" x14ac:dyDescent="0.25">
      <c r="A15" s="35" t="s">
        <v>45</v>
      </c>
    </row>
    <row r="16" spans="1:3" ht="15.75" x14ac:dyDescent="0.25">
      <c r="A16" s="14" t="s">
        <v>46</v>
      </c>
    </row>
    <row r="17" spans="1:1" ht="15.75" x14ac:dyDescent="0.25">
      <c r="A17" s="35" t="s">
        <v>47</v>
      </c>
    </row>
    <row r="18" spans="1:1" ht="15.75" x14ac:dyDescent="0.25">
      <c r="A18" s="14" t="s">
        <v>48</v>
      </c>
    </row>
    <row r="19" spans="1:1" ht="63" x14ac:dyDescent="0.25">
      <c r="A19" s="35" t="s">
        <v>49</v>
      </c>
    </row>
    <row r="20" spans="1:1" ht="15.75" x14ac:dyDescent="0.25">
      <c r="A20" s="14" t="s">
        <v>29</v>
      </c>
    </row>
    <row r="21" spans="1:1" ht="31.5" x14ac:dyDescent="0.25">
      <c r="A21" s="35" t="s">
        <v>50</v>
      </c>
    </row>
    <row r="22" spans="1:1" ht="15.75" x14ac:dyDescent="0.25">
      <c r="A22" s="14" t="s">
        <v>30</v>
      </c>
    </row>
    <row r="23" spans="1:1" ht="31.5" x14ac:dyDescent="0.25">
      <c r="A23" s="35" t="s">
        <v>51</v>
      </c>
    </row>
    <row r="24" spans="1:1" ht="45" x14ac:dyDescent="0.25">
      <c r="A24" s="38" t="s">
        <v>52</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2025-02-27T05:24:55Z</dcterms:created>
  <dcterms:modified xsi:type="dcterms:W3CDTF">2025-02-27T05:25:54Z</dcterms:modified>
</cp:coreProperties>
</file>