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5D46391C-B615-415E-831A-A7AC6141F35D}" xr6:coauthVersionLast="36" xr6:coauthVersionMax="36" xr10:uidLastSave="{00000000-0000-0000-0000-000000000000}"/>
  <bookViews>
    <workbookView xWindow="0" yWindow="0" windowWidth="24000" windowHeight="7905" xr2:uid="{19662F74-F0F3-4779-BDB3-B5593C6EBA5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<sst xmlns="http://schemas.openxmlformats.org/spreadsheetml/2006/main" count="57" uniqueCount="55">
  <si>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</si>
  <si>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</si>
  <si>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</si>
  <si>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</si>
  <si>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19,2081</t>
  </si>
  <si>
    <t>Phalgun 18,2081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</si>
  <si>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</si>
  <si>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</si>
  <si>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</si>
  <si>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</si>
  <si>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</si>
  <si>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</si>
  <si>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</si>
  <si>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</si>
  <si>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</si>
  <si>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</si>
  <si>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</si>
  <si>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</si>
  <si>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</si>
  <si>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</si>
  <si>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</si>
  <si>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</si>
  <si>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</si>
  <si>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</si>
  <si>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</si>
  <si>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</si>
  <si>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</si>
  <si>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</si>
  <si>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</si>
  <si>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</si>
  <si>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</si>
  <si>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</si>
  <si>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</si>
  <si>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</si>
  <si>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</si>
  <si>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</si>
  <si>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</si>
  <si>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</si>
  <si>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</si>
  <si>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</si>
  <si>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</si>
  <si>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</si>
  <si>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</si>
  <si>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</si>
  <si>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</si>
  <si>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</si>
  <si>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</si>
  <si>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</si>
  <si>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</si>
  <si>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</si>
  <si>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</si>
  <si>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</si>
  <si>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</si>
  <si>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</si>
  <si>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19,2081(March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</si>
</sst>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BA136319-9DD9-4F01-B384-79B9E46233FD}"/>
    <cellStyle name="Normal" xfId="0" builtinId="0"/>
    <cellStyle name="Normal 2" xfId="2" xr:uid="{4B5646AA-679B-4B59-8373-1D4693555274}"/>
    <cellStyle name="Normal 29 3 2" xfId="3" xr:uid="{C39C958C-45D2-4979-B818-CDD7E1D249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29C1A84-872C-4C9D-8515-2AED8CA477D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T1" t="str">
            <v>Phalgun 05, 2081</v>
          </cell>
        </row>
        <row r="7">
          <cell r="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1C0B-971A-4C1C-BFB2-19F2A9B93A5C}">
  <sheetPr codeName="Sheet3"/>
  <dimension ref="A1:F39"/>
  <sheetViews>
    <sheetView tabSelected="1" workbookViewId="0">
      <selection activeCell="C18" sqref="C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45719</v>
      </c>
      <c r="C6" s="5">
        <v>45718</v>
      </c>
      <c r="D6" s="10" t="s">
        <v>7</v>
      </c>
      <c r="E6" s="10" t="s">
        <v>8</v>
      </c>
      <c r="F6" s="10" t="s">
        <v>9</v>
      </c>
    </row>
    <row r="7" spans="1:6" ht="16.5" thickBot="1" x14ac:dyDescent="0.3">
      <c r="A7" s="11" t="s">
        <v>10</v>
      </c>
      <c r="B7" s="12">
        <v>1659383.8156062397</v>
      </c>
      <c r="C7" s="12">
        <v>1654305.3889135993</v>
      </c>
      <c r="D7" s="12">
        <v>5078.4266926404089</v>
      </c>
      <c r="E7" s="12">
        <v>10855.708003469743</v>
      </c>
      <c r="F7" s="12">
        <v>106984.24506482924</v>
      </c>
    </row>
    <row r="8" spans="1:6" ht="15.75" x14ac:dyDescent="0.25">
      <c r="A8" s="13" t="s">
        <v>11</v>
      </c>
      <c r="B8" s="14">
        <v>2228321.7336837398</v>
      </c>
      <c r="C8" s="14">
        <v>2230105.6312022894</v>
      </c>
      <c r="D8" s="14">
        <v>-1783.8975185495801</v>
      </c>
      <c r="E8" s="14">
        <v>22304.782049019821</v>
      </c>
      <c r="F8" s="14">
        <v>300068.66207394982</v>
      </c>
    </row>
    <row r="9" spans="1:6" ht="15.75" x14ac:dyDescent="0.25">
      <c r="A9" s="15" t="s">
        <v>12</v>
      </c>
      <c r="B9" s="16">
        <v>40056.39451256</v>
      </c>
      <c r="C9" s="16">
        <v>40183.113603919999</v>
      </c>
      <c r="D9" s="16">
        <v>-126.71909135999886</v>
      </c>
      <c r="E9" s="16">
        <v>489.21961395999824</v>
      </c>
      <c r="F9" s="16">
        <v>1320.7963797500051</v>
      </c>
    </row>
    <row r="10" spans="1:6" ht="15.75" x14ac:dyDescent="0.25">
      <c r="A10" s="13" t="s">
        <v>13</v>
      </c>
      <c r="B10" s="14">
        <v>-335537.91807749995</v>
      </c>
      <c r="C10" s="14">
        <v>-342400.24228869006</v>
      </c>
      <c r="D10" s="14">
        <v>6862.3242111901054</v>
      </c>
      <c r="E10" s="14">
        <v>-10849.074045549962</v>
      </c>
      <c r="F10" s="14">
        <v>-315134.41700912046</v>
      </c>
    </row>
    <row r="11" spans="1:6" ht="15.75" x14ac:dyDescent="0.25">
      <c r="A11" s="15" t="s">
        <v>14</v>
      </c>
      <c r="B11" s="17">
        <v>358601.64801773999</v>
      </c>
      <c r="C11" s="17">
        <v>365463.97222893004</v>
      </c>
      <c r="D11" s="17">
        <v>-6862.3242111900472</v>
      </c>
      <c r="E11" s="17">
        <v>10849.07404555002</v>
      </c>
      <c r="F11" s="17">
        <v>315134.41700912046</v>
      </c>
    </row>
    <row r="12" spans="1:6" ht="15.75" x14ac:dyDescent="0.25">
      <c r="A12" s="18" t="s">
        <v>15</v>
      </c>
      <c r="B12" s="14">
        <v>-233400</v>
      </c>
      <c r="C12" s="14">
        <v>-233400</v>
      </c>
      <c r="D12" s="14">
        <v>0</v>
      </c>
      <c r="E12" s="14">
        <v>-600</v>
      </c>
      <c r="F12" s="14">
        <v>122050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-144250</v>
      </c>
      <c r="C17" s="17">
        <v>-144250</v>
      </c>
      <c r="D17" s="17">
        <v>0</v>
      </c>
      <c r="E17" s="17">
        <v>27600</v>
      </c>
      <c r="F17" s="17">
        <v>-143300</v>
      </c>
    </row>
    <row r="18" spans="1:6" ht="15.75" x14ac:dyDescent="0.25">
      <c r="A18" s="19" t="s">
        <v>21</v>
      </c>
      <c r="B18" s="17">
        <v>-89150</v>
      </c>
      <c r="C18" s="17">
        <v>-89150</v>
      </c>
      <c r="D18" s="17">
        <v>0</v>
      </c>
      <c r="E18" s="17">
        <v>-28200</v>
      </c>
      <c r="F18" s="17">
        <v>265350</v>
      </c>
    </row>
    <row r="19" spans="1:6" ht="16.5" thickBot="1" x14ac:dyDescent="0.3">
      <c r="A19" s="19" t="s">
        <v>22</v>
      </c>
      <c r="B19" s="16">
        <v>0</v>
      </c>
      <c r="C19" s="16">
        <v>0</v>
      </c>
      <c r="D19" s="16">
        <v>0</v>
      </c>
      <c r="E19" s="16">
        <v>0</v>
      </c>
      <c r="F19" s="16">
        <v>0</v>
      </c>
    </row>
    <row r="20" spans="1:6" ht="16.5" thickBot="1" x14ac:dyDescent="0.3">
      <c r="A20" s="11" t="s">
        <v>23</v>
      </c>
      <c r="B20" s="12">
        <v>1659383.81560685</v>
      </c>
      <c r="C20" s="12">
        <v>1654305.38891415</v>
      </c>
      <c r="D20" s="12">
        <v>5078.4266927000135</v>
      </c>
      <c r="E20" s="12">
        <v>10855.708004081855</v>
      </c>
      <c r="F20" s="12">
        <v>106984.24506544066</v>
      </c>
    </row>
    <row r="21" spans="1:6" ht="15.75" x14ac:dyDescent="0.25">
      <c r="A21" s="18" t="s">
        <v>24</v>
      </c>
      <c r="B21" s="20">
        <v>271076.46740139002</v>
      </c>
      <c r="C21" s="20">
        <v>271928.46271406999</v>
      </c>
      <c r="D21" s="20">
        <v>-851.99531267996645</v>
      </c>
      <c r="E21" s="20">
        <v>-11187.424442769843</v>
      </c>
      <c r="F21" s="20">
        <v>-37937.412124080001</v>
      </c>
    </row>
    <row r="22" spans="1:6" ht="15.75" x14ac:dyDescent="0.25">
      <c r="A22" s="18" t="s">
        <v>25</v>
      </c>
      <c r="B22" s="20">
        <v>735773.68519049999</v>
      </c>
      <c r="C22" s="20">
        <v>735573.28691350005</v>
      </c>
      <c r="D22" s="20">
        <v>200.39827699994203</v>
      </c>
      <c r="E22" s="20">
        <v>5144.7251509999624</v>
      </c>
      <c r="F22" s="20">
        <v>55724.882489499985</v>
      </c>
    </row>
    <row r="23" spans="1:6" ht="15.75" x14ac:dyDescent="0.25">
      <c r="A23" s="18" t="s">
        <v>26</v>
      </c>
      <c r="B23" s="20">
        <v>25945.660043630003</v>
      </c>
      <c r="C23" s="20">
        <v>26152.667989400001</v>
      </c>
      <c r="D23" s="20">
        <v>-207.0079457699976</v>
      </c>
      <c r="E23" s="20">
        <v>-3436.7831314100004</v>
      </c>
      <c r="F23" s="20">
        <v>-9098.927624840002</v>
      </c>
    </row>
    <row r="24" spans="1:6" ht="16.5" thickBot="1" x14ac:dyDescent="0.3">
      <c r="A24" s="18" t="s">
        <v>27</v>
      </c>
      <c r="B24" s="21">
        <v>626588.00297132996</v>
      </c>
      <c r="C24" s="21">
        <v>620650.97129717993</v>
      </c>
      <c r="D24" s="21">
        <v>5937.0316741500283</v>
      </c>
      <c r="E24" s="21">
        <v>20335.190427261521</v>
      </c>
      <c r="F24" s="21">
        <v>98295.702324860729</v>
      </c>
    </row>
    <row r="25" spans="1:6" ht="16.5" thickBot="1" x14ac:dyDescent="0.3">
      <c r="A25" s="11" t="s">
        <v>28</v>
      </c>
      <c r="B25" s="12">
        <v>1032795.81263552</v>
      </c>
      <c r="C25" s="12">
        <v>1033654.41761697</v>
      </c>
      <c r="D25" s="12">
        <v>-858.60498145001475</v>
      </c>
      <c r="E25" s="12">
        <v>-9479.4824231797829</v>
      </c>
      <c r="F25" s="12">
        <v>8688.5427405799273</v>
      </c>
    </row>
    <row r="26" spans="1:6" ht="16.5" thickBot="1" x14ac:dyDescent="0.3">
      <c r="A26" s="22" t="s">
        <v>29</v>
      </c>
      <c r="B26" s="23">
        <v>188141</v>
      </c>
      <c r="C26" s="23">
        <v>188141</v>
      </c>
      <c r="D26" s="23">
        <v>0</v>
      </c>
      <c r="E26" s="23">
        <v>377</v>
      </c>
      <c r="F26" s="23">
        <v>16564</v>
      </c>
    </row>
    <row r="27" spans="1:6" ht="16.5" thickBot="1" x14ac:dyDescent="0.3">
      <c r="A27" s="22" t="s">
        <v>30</v>
      </c>
      <c r="B27" s="12">
        <v>82935.467401390022</v>
      </c>
      <c r="C27" s="12">
        <v>83787.462714069989</v>
      </c>
      <c r="D27" s="12">
        <v>-851.99531267996645</v>
      </c>
      <c r="E27" s="12">
        <v>-11564.424442769843</v>
      </c>
      <c r="F27" s="12">
        <v>-54501.412124080001</v>
      </c>
    </row>
    <row r="28" spans="1:6" ht="16.5" thickBot="1" x14ac:dyDescent="0.3">
      <c r="A28" s="24" t="s">
        <v>31</v>
      </c>
      <c r="B28" s="12">
        <v>399567.16060415999</v>
      </c>
      <c r="C28" s="12">
        <v>401426.34076205001</v>
      </c>
      <c r="D28" s="12">
        <v>-1859.1801578900195</v>
      </c>
      <c r="E28" s="12">
        <v>12009.811950289935</v>
      </c>
      <c r="F28" s="12">
        <v>92479.960030769987</v>
      </c>
    </row>
    <row r="29" spans="1:6" ht="15" customHeight="1" x14ac:dyDescent="0.25">
      <c r="A29" s="25" t="s">
        <v>32</v>
      </c>
      <c r="B29" s="26"/>
      <c r="C29" s="25"/>
      <c r="D29" s="25"/>
      <c r="E29" s="25"/>
      <c r="F29" s="2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9uWPtJpN0Vcbx7jY1461jm5aSv2c3Kd8Gphmur6yu/rzz+W5YxFCgIqQWae6VTPed/7zdnMyAxXmt/vGjzGemg==" saltValue="2p7DVrxcIPgmsomEwxSkZQ=="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3ECD-236F-4965-B98B-848F346CEE91}">
  <sheetPr codeName="Sheet6"/>
  <dimension ref="A1:C33"/>
  <sheetViews>
    <sheetView workbookViewId="0">
      <selection activeCell="B11" sqref="B11"/>
    </sheetView>
  </sheetViews>
  <sheetFormatPr defaultColWidth="0" defaultRowHeight="15" customHeight="1" zeroHeight="1" x14ac:dyDescent="0.25"/>
  <cols>
    <col min="1" max="1" width="103.140625" style="28" bestFit="1" customWidth="1"/>
    <col min="2" max="16384" width="9.140625" style="28" hidden="1"/>
  </cols>
  <sheetData>
    <row r="1" spans="1:3" x14ac:dyDescent="0.25">
      <c r="A1" s="27" t="s">
        <v>33</v>
      </c>
    </row>
    <row r="2" spans="1:3" ht="15.75" x14ac:dyDescent="0.25">
      <c r="A2" s="13" t="s">
        <v>34</v>
      </c>
    </row>
    <row r="3" spans="1:3" ht="39.75" customHeight="1" x14ac:dyDescent="0.25">
      <c r="A3" s="29" t="str">
        <f>CBP_LP!A3</f>
        <v>Phalgun 19,2081(March 03, 2025)</v>
      </c>
    </row>
    <row r="4" spans="1:3" ht="15.75" x14ac:dyDescent="0.25">
      <c r="A4" s="13" t="s">
        <v>35</v>
      </c>
    </row>
    <row r="5" spans="1:3" ht="49.5" customHeight="1" x14ac:dyDescent="0.25">
      <c r="A5" s="30" t="s">
        <v>36</v>
      </c>
      <c r="B5" s="31" t="str">
        <f>[1]BS_Summary!T1</f>
        <v>Phalgun 05, 2081</v>
      </c>
    </row>
    <row r="6" spans="1:3" ht="15.75" x14ac:dyDescent="0.25">
      <c r="A6" s="13" t="s">
        <v>37</v>
      </c>
      <c r="B6" s="32">
        <v>45704</v>
      </c>
      <c r="C6" s="32">
        <v>45702</v>
      </c>
    </row>
    <row r="7" spans="1:3" ht="63" x14ac:dyDescent="0.25">
      <c r="A7" s="30" t="s">
        <v>38</v>
      </c>
    </row>
    <row r="8" spans="1:3" ht="15.75" x14ac:dyDescent="0.25">
      <c r="A8" s="13" t="s">
        <v>39</v>
      </c>
    </row>
    <row r="9" spans="1:3" ht="15.75" x14ac:dyDescent="0.25">
      <c r="A9" s="30" t="s">
        <v>40</v>
      </c>
    </row>
    <row r="10" spans="1:3" ht="15.75" x14ac:dyDescent="0.25">
      <c r="A10" s="13" t="s">
        <v>41</v>
      </c>
    </row>
    <row r="11" spans="1:3" ht="31.5" x14ac:dyDescent="0.25">
      <c r="A11" s="30" t="s">
        <v>42</v>
      </c>
    </row>
    <row r="12" spans="1:3" ht="15.75" x14ac:dyDescent="0.25">
      <c r="A12" s="13" t="s">
        <v>43</v>
      </c>
      <c r="C12" s="28">
        <f>[1]BS_Summary!U7</f>
        <v>-238150</v>
      </c>
    </row>
    <row r="13" spans="1:3" ht="31.5" x14ac:dyDescent="0.25">
      <c r="A13" s="30" t="s">
        <v>44</v>
      </c>
    </row>
    <row r="14" spans="1:3" ht="15.75" x14ac:dyDescent="0.25">
      <c r="A14" s="13" t="s">
        <v>45</v>
      </c>
    </row>
    <row r="15" spans="1:3" ht="63" x14ac:dyDescent="0.25">
      <c r="A15" s="30" t="s">
        <v>46</v>
      </c>
    </row>
    <row r="16" spans="1:3" ht="15.75" x14ac:dyDescent="0.25">
      <c r="A16" s="13" t="s">
        <v>47</v>
      </c>
    </row>
    <row r="17" spans="1:1" ht="15.75" x14ac:dyDescent="0.25">
      <c r="A17" s="30" t="s">
        <v>48</v>
      </c>
    </row>
    <row r="18" spans="1:1" ht="15.75" x14ac:dyDescent="0.25">
      <c r="A18" s="13" t="s">
        <v>49</v>
      </c>
    </row>
    <row r="19" spans="1:1" ht="63" x14ac:dyDescent="0.25">
      <c r="A19" s="30" t="s">
        <v>50</v>
      </c>
    </row>
    <row r="20" spans="1:1" ht="15.75" x14ac:dyDescent="0.25">
      <c r="A20" s="13" t="s">
        <v>30</v>
      </c>
    </row>
    <row r="21" spans="1:1" ht="31.5" x14ac:dyDescent="0.25">
      <c r="A21" s="30" t="s">
        <v>51</v>
      </c>
    </row>
    <row r="22" spans="1:1" ht="15.75" x14ac:dyDescent="0.25">
      <c r="A22" s="13" t="s">
        <v>31</v>
      </c>
    </row>
    <row r="23" spans="1:1" ht="31.5" x14ac:dyDescent="0.25">
      <c r="A23" s="30" t="s">
        <v>52</v>
      </c>
    </row>
    <row r="24" spans="1:1" ht="45" x14ac:dyDescent="0.25">
      <c r="A24" s="33"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2025-03-04T05:18:33Z</dcterms:created>
  <dcterms:modified xsi:type="dcterms:W3CDTF">2025-03-04T05:19:57Z</dcterms:modified>
</cp:coreProperties>
</file>