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T:\Economic Research Department\07. Statistics Division\Published Balance Sheet\"/>
    </mc:Choice>
  </mc:AlternateContent>
  <xr:revisionPtr revIDLastSave="0" documentId="13_ncr:1_{9FE1B85F-9629-4A92-8E54-31AA9D8D5002}" xr6:coauthVersionLast="36" xr6:coauthVersionMax="36" xr10:uidLastSave="{00000000-0000-0000-0000-000000000000}"/>
  <bookViews>
    <workbookView xWindow="0" yWindow="0" windowWidth="24000" windowHeight="9525" xr2:uid="{451DB2C4-FACA-4916-B0FA-3CB9DD6DE9EA}"/>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CBP_LP!$40:$1048576,CBP_LP!$30:$39</definedName>
    <definedName name="Z_9B17E127_C751_44AC_94E8_3124B7E7ECD3_.wvu.Rows" localSheetId="1" hidden="1">'Read Me'!$34:$1048576,'Read Me'!$25:$33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2" l="1"/>
  <c r="B5" i="2"/>
  <c r="A3" i="2"/>
</calcChain>
</file>

<file path=xl/sharedStrings.xml><?xml version="1.0" encoding="utf-8"?>
<sst xmlns="http://schemas.openxmlformats.org/spreadsheetml/2006/main" count="57" uniqueCount="55">
  <si>
    <t>NEPAL RASTRA BANK</t>
  </si>
  <si>
    <t>Central Bank Survey and Liquidity Position</t>
  </si>
  <si>
    <t>(In Rs. Million)</t>
  </si>
  <si>
    <t>Date (BS/AD)</t>
  </si>
  <si>
    <t>Chaitra 26, 2081</t>
  </si>
  <si>
    <t>Chaitra 25, 2081</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</si>
  <si>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</si>
  <si>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</si>
  <si>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</si>
  <si>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</si>
  <si>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</si>
  <si>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</si>
  <si>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</si>
  <si>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</si>
  <si>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</si>
  <si>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</si>
  <si>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</si>
  <si>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</si>
  <si>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OLF</t>
  </si>
  <si>
    <t>: Refinance</t>
  </si>
  <si>
    <t>: Deposit Collection Auction</t>
  </si>
  <si>
    <t>: SDF</t>
  </si>
  <si>
    <t>: Reverse Repo</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</si>
  <si>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</si>
  <si>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</si>
  <si>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</si>
  <si>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</si>
  <si>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</si>
  <si>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</si>
  <si>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</si>
  <si>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</si>
  <si>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</si>
  <si>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#70 percent of CRR requirement, Prev. W.Day=Previous Working Day, Prev. Month= Closing Balance of Previous Month, Prev. FY= Closing Balance of Previous Fiscal Year</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</si>
  <si>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</si>
  <si>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</si>
  <si>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</si>
  <si>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</si>
  <si>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Claims on ODCs', Net = Claims on ODCS - Liabilities (Excluding Reserve) to ODCs</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</si>
  <si>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</si>
  <si>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</si>
  <si>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</si>
  <si>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</si>
  <si>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</si>
  <si>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</si>
  <si>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Other Deposits consists of Foreign Currency Deposit of ODCs', and deposits of other financial corporations and public non-financial corporations.</t>
  </si>
  <si>
    <t>Other Items, Net = Capital and Reserves + Other Liabilities - Other Assets</t>
  </si>
  <si>
    <t>Capital and Reserves consists of capital and reserves including current year income/loss. Other Liabilities consist of all liabilities except reserve and liabilities incurred due monetary operation. Other Assets consists of all claims to sectors other than non-residents, government and ODCs' and non-financial assets.</t>
  </si>
  <si>
    <t>Reserve Money= ODCs' Reserve Balance+Currency Outside NRB + Other Deposits</t>
  </si>
  <si>
    <t>Reserve Money consists of items mentioned above.</t>
  </si>
  <si>
    <t>ODCs' Required Reserves</t>
  </si>
  <si>
    <t>ODCs' Required Reserves is calculated as 70 percent of Regulatory Cash Reserve Ratio. As per current CRR regulation, ODCs' are allowed to maintain 30 percent of CRR Requirement on average during 14 days reserve maintenance period and remaining 70 perecent of CRR Requirement on daily basis.</t>
  </si>
  <si>
    <t>Liquidity Surplus/Shortage is calculated as residual of reserve held by ODCs' and 70%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</si>
  <si>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</si>
  <si>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</si>
  <si>
    <t>Chaitra 26, 2081(April 08,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</si>
</sst>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F800]dddd\,\ mmmm\ dd\,\ yyyy"/>
    <numFmt numFmtId="165" formatCode="[$-409]mmmm\ d\,\ yyyy;@"/>
    <numFmt numFmtId="166" formatCode="0.0_)"/>
    <numFmt numFmtId="167" formatCode="_(* #,##0.0_);_(* \(#,##0.0\);_(* &quot;-&quot;??_);_(@_)"/>
  </numFmts>
  <fonts count="12"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i/>
      <sz val="12"/>
      <name val="Times New Roman"/>
      <family val="1"/>
    </font>
    <font>
      <sz val="12"/>
      <name val="Times New Roman"/>
      <family val="1"/>
    </font>
    <font>
      <sz val="10"/>
      <color theme="1"/>
      <name val="Calibri"/>
      <family val="2"/>
      <scheme val="minor"/>
    </font>
    <font>
      <b/>
      <u/>
      <sz val="11"/>
      <color theme="1"/>
      <name val="Times New Roman"/>
      <family val="1"/>
    </font>
    <font>
      <sz val="11"/>
      <color theme="1"/>
      <name val="Times New Roman"/>
      <family val="1"/>
    </font>
  </fonts>
  <fills count="3">
    <fill>
      <patternFill patternType="none"/>
    </fill>
    <fill>
      <patternFill patternType="gray125"/>
    </fill>
    <fill>
      <patternFill patternType="solid">
        <fgColor theme="0" tint="-0.14999847407452621"/>
        <bgColor indexed="64"/>
      </patternFill>
    </fill>
  </fills>
  <borders count="11">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s>
  <cellStyleXfs count="5">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cellStyleXfs>
  <cellXfs count="39">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5" fontId="6" fillId="2" borderId="2" xfId="4" applyNumberFormat="1" applyFont="1" applyFill="1" applyBorder="1" applyAlignment="1" applyProtection="1">
      <alignment horizontal="center"/>
      <protection locked="0"/>
    </xf>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167" fontId="6" fillId="0" borderId="8" xfId="1" applyNumberFormat="1" applyFont="1" applyBorder="1" applyAlignment="1">
      <alignment horizontal="right"/>
    </xf>
    <xf numFmtId="167" fontId="6" fillId="0" borderId="8" xfId="1" applyNumberFormat="1" applyFont="1" applyFill="1" applyBorder="1" applyAlignment="1">
      <alignment horizontal="right"/>
    </xf>
    <xf numFmtId="166" fontId="7" fillId="0" borderId="8" xfId="3" applyNumberFormat="1" applyFont="1" applyBorder="1" applyAlignment="1">
      <alignment horizontal="left" indent="4"/>
    </xf>
    <xf numFmtId="167" fontId="7" fillId="0" borderId="8" xfId="1" applyNumberFormat="1" applyFont="1" applyBorder="1" applyAlignment="1">
      <alignment horizontal="right"/>
    </xf>
    <xf numFmtId="167" fontId="7" fillId="0" borderId="8" xfId="1" applyNumberFormat="1" applyFont="1" applyFill="1" applyBorder="1" applyAlignment="1">
      <alignment horizontal="right"/>
    </xf>
    <xf numFmtId="166" fontId="8" fillId="0" borderId="8" xfId="3" applyNumberFormat="1" applyFont="1" applyBorder="1" applyAlignment="1">
      <alignment horizontal="left" indent="2"/>
    </xf>
    <xf numFmtId="166" fontId="8" fillId="0" borderId="8" xfId="3" applyNumberFormat="1" applyFont="1" applyBorder="1" applyAlignment="1">
      <alignment horizontal="left" indent="4"/>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6" fillId="2" borderId="7" xfId="3" applyNumberFormat="1" applyFont="1" applyFill="1" applyBorder="1"/>
    <xf numFmtId="167" fontId="8" fillId="2" borderId="7" xfId="1" applyNumberFormat="1" applyFont="1" applyFill="1" applyBorder="1" applyAlignment="1">
      <alignment horizontal="right"/>
    </xf>
    <xf numFmtId="167" fontId="6" fillId="2" borderId="2" xfId="1" applyNumberFormat="1" applyFont="1" applyFill="1" applyBorder="1" applyAlignment="1">
      <alignment horizontal="right"/>
    </xf>
    <xf numFmtId="166" fontId="6" fillId="2" borderId="3" xfId="3" applyNumberFormat="1" applyFont="1" applyFill="1" applyBorder="1"/>
    <xf numFmtId="167" fontId="6" fillId="2" borderId="9" xfId="1" applyNumberFormat="1" applyFont="1" applyFill="1" applyBorder="1" applyAlignment="1"/>
    <xf numFmtId="167" fontId="6" fillId="2" borderId="5" xfId="1" applyNumberFormat="1" applyFont="1" applyFill="1" applyBorder="1" applyAlignment="1"/>
    <xf numFmtId="0" fontId="9" fillId="0" borderId="10" xfId="0" applyFont="1" applyBorder="1" applyAlignment="1">
      <alignment horizontal="left" wrapText="1"/>
    </xf>
    <xf numFmtId="0" fontId="9" fillId="0" borderId="0" xfId="0" applyFont="1" applyBorder="1" applyAlignment="1">
      <alignment horizontal="left" wrapText="1"/>
    </xf>
    <xf numFmtId="0" fontId="10" fillId="0" borderId="0" xfId="0" applyFont="1"/>
    <xf numFmtId="0" fontId="11" fillId="0" borderId="0" xfId="0" applyFont="1"/>
    <xf numFmtId="166" fontId="2" fillId="0" borderId="8" xfId="3" applyNumberFormat="1" applyFont="1" applyBorder="1" applyAlignment="1">
      <alignment horizontal="left" wrapText="1" indent="4"/>
    </xf>
    <xf numFmtId="166" fontId="7" fillId="0" borderId="8" xfId="3" applyNumberFormat="1" applyFont="1" applyBorder="1" applyAlignment="1">
      <alignment horizontal="left" wrapText="1" indent="4"/>
    </xf>
    <xf numFmtId="43" fontId="11" fillId="0" borderId="0" xfId="0" applyNumberFormat="1" applyFont="1"/>
    <xf numFmtId="14" fontId="11" fillId="0" borderId="0" xfId="0" applyNumberFormat="1" applyFont="1"/>
    <xf numFmtId="0" fontId="11" fillId="0" borderId="0" xfId="0" applyFont="1" applyAlignment="1">
      <alignment wrapText="1"/>
    </xf>
  </cellXfs>
  <cellStyles count="5">
    <cellStyle name="Comma" xfId="1" builtinId="3"/>
    <cellStyle name="Currency 2" xfId="4" xr:uid="{9188F8AA-AB06-4EAC-A238-4C91D30B60D7}"/>
    <cellStyle name="Normal" xfId="0" builtinId="0"/>
    <cellStyle name="Normal 2" xfId="2" xr:uid="{CBFAC654-992C-4FF6-8E7D-3B77ADBD3A9C}"/>
    <cellStyle name="Normal 29 3 2" xfId="3" xr:uid="{87EE6D68-D853-473D-9DA3-EDB2134E540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a16="http://schemas.microsoft.com/office/drawing/2014/main" id="{3E5C6B58-E92B-4022-B710-58840482EFE3}"/>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lance%20Sheet%20Daily%20-%20new.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P_LP"/>
      <sheetName val="BS_Summary"/>
      <sheetName val="Survey"/>
      <sheetName val="NRB_BS"/>
      <sheetName val="Read Me"/>
      <sheetName val="BS_Data"/>
    </sheetNames>
    <sheetDataSet>
      <sheetData sheetId="0"/>
      <sheetData sheetId="1">
        <row r="1">
          <cell r="AR1" t="str">
            <v>Phalgun 05, 2081</v>
          </cell>
        </row>
        <row r="7">
          <cell r="AS7">
            <v>-238150</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9673B-EB98-42CD-8747-9F4FDB9126AB}">
  <sheetPr codeName="Sheet3"/>
  <dimension ref="A1:F39"/>
  <sheetViews>
    <sheetView tabSelected="1" workbookViewId="0">
      <selection activeCell="B7" sqref="B7"/>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1" t="s">
        <v>0</v>
      </c>
      <c r="B1" s="1"/>
      <c r="C1" s="1"/>
      <c r="D1" s="1"/>
      <c r="E1" s="1"/>
      <c r="F1" s="1"/>
    </row>
    <row r="2" spans="1:6" ht="15.75" x14ac:dyDescent="0.25">
      <c r="A2" s="1" t="s">
        <v>1</v>
      </c>
      <c r="B2" s="1"/>
      <c r="C2" s="1"/>
      <c r="D2" s="1"/>
      <c r="E2" s="1"/>
      <c r="F2" s="1"/>
    </row>
    <row r="3" spans="1:6" ht="15.75" x14ac:dyDescent="0.25">
      <c r="A3" s="2" t="s">
        <v>54</v>
      </c>
      <c r="B3" s="2"/>
      <c r="C3" s="2"/>
      <c r="D3" s="2"/>
      <c r="E3" s="2"/>
      <c r="F3" s="2"/>
    </row>
    <row r="4" spans="1:6" ht="15.75" thickBot="1" x14ac:dyDescent="0.3">
      <c r="A4" s="3" t="s">
        <v>2</v>
      </c>
      <c r="B4" s="3"/>
      <c r="C4" s="3"/>
      <c r="D4" s="3"/>
      <c r="E4" s="3"/>
      <c r="F4" s="3"/>
    </row>
    <row r="5" spans="1:6" ht="16.5" thickBot="1" x14ac:dyDescent="0.3">
      <c r="A5" s="4" t="s">
        <v>3</v>
      </c>
      <c r="B5" s="5" t="s">
        <v>4</v>
      </c>
      <c r="C5" s="5" t="s">
        <v>5</v>
      </c>
      <c r="D5" s="6" t="s">
        <v>6</v>
      </c>
      <c r="E5" s="7"/>
      <c r="F5" s="8"/>
    </row>
    <row r="6" spans="1:6" ht="16.5" thickBot="1" x14ac:dyDescent="0.3">
      <c r="A6" s="9"/>
      <c r="B6" s="10">
        <v>45755</v>
      </c>
      <c r="C6" s="10">
        <v>45754</v>
      </c>
      <c r="D6" s="11" t="s">
        <v>7</v>
      </c>
      <c r="E6" s="11" t="s">
        <v>8</v>
      </c>
      <c r="F6" s="11" t="s">
        <v>9</v>
      </c>
    </row>
    <row r="7" spans="1:6" ht="16.5" thickBot="1" x14ac:dyDescent="0.3">
      <c r="A7" s="12" t="s">
        <v>10</v>
      </c>
      <c r="B7" s="13">
        <v>1624026.74920104</v>
      </c>
      <c r="C7" s="13">
        <v>1609345.3563484298</v>
      </c>
      <c r="D7" s="13">
        <v>14681.39285261021</v>
      </c>
      <c r="E7" s="13">
        <v>-84125.120798960095</v>
      </c>
      <c r="F7" s="13">
        <v>71627.178659629542</v>
      </c>
    </row>
    <row r="8" spans="1:6" ht="15.75" x14ac:dyDescent="0.25">
      <c r="A8" s="14" t="s">
        <v>11</v>
      </c>
      <c r="B8" s="15">
        <v>2212508.97536748</v>
      </c>
      <c r="C8" s="15">
        <v>2216212.4514770498</v>
      </c>
      <c r="D8" s="16">
        <v>-3703.4761095698923</v>
      </c>
      <c r="E8" s="16">
        <v>-17416.514632520266</v>
      </c>
      <c r="F8" s="16">
        <v>284255.90375768999</v>
      </c>
    </row>
    <row r="9" spans="1:6" ht="15.75" x14ac:dyDescent="0.25">
      <c r="A9" s="17" t="s">
        <v>12</v>
      </c>
      <c r="B9" s="18">
        <v>40186.189248789997</v>
      </c>
      <c r="C9" s="18">
        <v>39904.348511110002</v>
      </c>
      <c r="D9" s="18">
        <v>281.84073767999507</v>
      </c>
      <c r="E9" s="18">
        <v>-475.09075121000205</v>
      </c>
      <c r="F9" s="18">
        <v>1450.5911159800016</v>
      </c>
    </row>
    <row r="10" spans="1:6" ht="15.75" x14ac:dyDescent="0.25">
      <c r="A10" s="14" t="s">
        <v>13</v>
      </c>
      <c r="B10" s="15">
        <v>-367282.22616644</v>
      </c>
      <c r="C10" s="15">
        <v>-369017.09512862004</v>
      </c>
      <c r="D10" s="16">
        <v>1734.868962180044</v>
      </c>
      <c r="E10" s="16">
        <v>-6008.606166440004</v>
      </c>
      <c r="F10" s="16">
        <v>-346878.72509806044</v>
      </c>
    </row>
    <row r="11" spans="1:6" ht="15.75" x14ac:dyDescent="0.25">
      <c r="A11" s="17" t="s">
        <v>14</v>
      </c>
      <c r="B11" s="18">
        <v>392592.03219168005</v>
      </c>
      <c r="C11" s="18">
        <v>394326.90115386003</v>
      </c>
      <c r="D11" s="19">
        <v>-1734.8689621799858</v>
      </c>
      <c r="E11" s="19">
        <v>8254.6821916800691</v>
      </c>
      <c r="F11" s="19">
        <v>349124.80118306051</v>
      </c>
    </row>
    <row r="12" spans="1:6" ht="15.75" x14ac:dyDescent="0.25">
      <c r="A12" s="20" t="s">
        <v>15</v>
      </c>
      <c r="B12" s="16">
        <v>-221200</v>
      </c>
      <c r="C12" s="16">
        <v>-237850</v>
      </c>
      <c r="D12" s="16">
        <v>16650</v>
      </c>
      <c r="E12" s="16">
        <v>-60700</v>
      </c>
      <c r="F12" s="16">
        <v>134250</v>
      </c>
    </row>
    <row r="13" spans="1:6" ht="15.75" x14ac:dyDescent="0.25">
      <c r="A13" s="21" t="s">
        <v>16</v>
      </c>
      <c r="B13" s="18">
        <v>0</v>
      </c>
      <c r="C13" s="18">
        <v>0</v>
      </c>
      <c r="D13" s="19">
        <v>0</v>
      </c>
      <c r="E13" s="19">
        <v>0</v>
      </c>
      <c r="F13" s="19">
        <v>0</v>
      </c>
    </row>
    <row r="14" spans="1:6" ht="15.75" x14ac:dyDescent="0.25">
      <c r="A14" s="21" t="s">
        <v>17</v>
      </c>
      <c r="B14" s="18">
        <v>0</v>
      </c>
      <c r="C14" s="18">
        <v>0</v>
      </c>
      <c r="D14" s="19">
        <v>0</v>
      </c>
      <c r="E14" s="19">
        <v>0</v>
      </c>
      <c r="F14" s="19">
        <v>0</v>
      </c>
    </row>
    <row r="15" spans="1:6" ht="15.75" x14ac:dyDescent="0.25">
      <c r="A15" s="21" t="s">
        <v>18</v>
      </c>
      <c r="B15" s="18">
        <v>0</v>
      </c>
      <c r="C15" s="18">
        <v>0</v>
      </c>
      <c r="D15" s="19">
        <v>0</v>
      </c>
      <c r="E15" s="19">
        <v>0</v>
      </c>
      <c r="F15" s="19">
        <v>0</v>
      </c>
    </row>
    <row r="16" spans="1:6" ht="15.75" x14ac:dyDescent="0.25">
      <c r="A16" s="21" t="s">
        <v>19</v>
      </c>
      <c r="B16" s="18">
        <v>0</v>
      </c>
      <c r="C16" s="18">
        <v>0</v>
      </c>
      <c r="D16" s="19">
        <v>0</v>
      </c>
      <c r="E16" s="19">
        <v>0</v>
      </c>
      <c r="F16" s="19">
        <v>0</v>
      </c>
    </row>
    <row r="17" spans="1:6" ht="15.75" x14ac:dyDescent="0.25">
      <c r="A17" s="21" t="s">
        <v>20</v>
      </c>
      <c r="B17" s="18">
        <v>-141450</v>
      </c>
      <c r="C17" s="18">
        <v>-141450</v>
      </c>
      <c r="D17" s="19">
        <v>0</v>
      </c>
      <c r="E17" s="19">
        <v>19050</v>
      </c>
      <c r="F17" s="19">
        <v>-140500</v>
      </c>
    </row>
    <row r="18" spans="1:6" ht="15.75" x14ac:dyDescent="0.25">
      <c r="A18" s="21" t="s">
        <v>21</v>
      </c>
      <c r="B18" s="18">
        <v>-79750</v>
      </c>
      <c r="C18" s="18">
        <v>-96400</v>
      </c>
      <c r="D18" s="19">
        <v>16650</v>
      </c>
      <c r="E18" s="19">
        <v>-79750</v>
      </c>
      <c r="F18" s="19">
        <v>274750</v>
      </c>
    </row>
    <row r="19" spans="1:6" ht="16.5" thickBot="1" x14ac:dyDescent="0.3">
      <c r="A19" s="21" t="s">
        <v>22</v>
      </c>
      <c r="B19" s="18">
        <v>0</v>
      </c>
      <c r="C19" s="18">
        <v>0</v>
      </c>
      <c r="D19" s="18">
        <v>0</v>
      </c>
      <c r="E19" s="18">
        <v>0</v>
      </c>
      <c r="F19" s="18">
        <v>0</v>
      </c>
    </row>
    <row r="20" spans="1:6" ht="16.5" thickBot="1" x14ac:dyDescent="0.3">
      <c r="A20" s="12" t="s">
        <v>23</v>
      </c>
      <c r="B20" s="13">
        <v>1624026.7492010398</v>
      </c>
      <c r="C20" s="13">
        <v>1609345.35977401</v>
      </c>
      <c r="D20" s="13">
        <v>14681.389427029761</v>
      </c>
      <c r="E20" s="13">
        <v>-84125.120798960328</v>
      </c>
      <c r="F20" s="13">
        <v>71627.178659630474</v>
      </c>
    </row>
    <row r="21" spans="1:6" ht="15.75" x14ac:dyDescent="0.25">
      <c r="A21" s="20" t="s">
        <v>24</v>
      </c>
      <c r="B21" s="22">
        <v>256241.67218806001</v>
      </c>
      <c r="C21" s="22">
        <v>253217.88157474002</v>
      </c>
      <c r="D21" s="23">
        <v>3023.7906133199867</v>
      </c>
      <c r="E21" s="23">
        <v>-65260.407811940007</v>
      </c>
      <c r="F21" s="23">
        <v>-52772.207337410015</v>
      </c>
    </row>
    <row r="22" spans="1:6" ht="15.75" x14ac:dyDescent="0.25">
      <c r="A22" s="20" t="s">
        <v>25</v>
      </c>
      <c r="B22" s="22">
        <v>735091.04582849995</v>
      </c>
      <c r="C22" s="22">
        <v>735137.13122650003</v>
      </c>
      <c r="D22" s="23">
        <v>-46.085398000082932</v>
      </c>
      <c r="E22" s="23">
        <v>-2306.2541715000989</v>
      </c>
      <c r="F22" s="23">
        <v>55042.24312749994</v>
      </c>
    </row>
    <row r="23" spans="1:6" ht="15.75" x14ac:dyDescent="0.25">
      <c r="A23" s="20" t="s">
        <v>26</v>
      </c>
      <c r="B23" s="22">
        <v>25571.810655729998</v>
      </c>
      <c r="C23" s="22">
        <v>25029.135676049998</v>
      </c>
      <c r="D23" s="23">
        <v>542.67497967999952</v>
      </c>
      <c r="E23" s="23">
        <v>-971.88934427000277</v>
      </c>
      <c r="F23" s="23">
        <v>-9472.7770127400072</v>
      </c>
    </row>
    <row r="24" spans="1:6" ht="16.5" thickBot="1" x14ac:dyDescent="0.3">
      <c r="A24" s="20" t="s">
        <v>27</v>
      </c>
      <c r="B24" s="22">
        <v>607122.22052874998</v>
      </c>
      <c r="C24" s="22">
        <v>595961.21129671996</v>
      </c>
      <c r="D24" s="22">
        <v>11161.009232030017</v>
      </c>
      <c r="E24" s="22">
        <v>-15586.569471250055</v>
      </c>
      <c r="F24" s="22">
        <v>78829.919882280752</v>
      </c>
    </row>
    <row r="25" spans="1:6" ht="16.5" thickBot="1" x14ac:dyDescent="0.3">
      <c r="A25" s="12" t="s">
        <v>28</v>
      </c>
      <c r="B25" s="13">
        <v>1016904.5286722899</v>
      </c>
      <c r="C25" s="13">
        <v>1013384.1484772901</v>
      </c>
      <c r="D25" s="13">
        <v>3520.3801949998597</v>
      </c>
      <c r="E25" s="13">
        <v>-68538.551327710156</v>
      </c>
      <c r="F25" s="13">
        <v>-7202.7412226501619</v>
      </c>
    </row>
    <row r="26" spans="1:6" ht="16.5" thickBot="1" x14ac:dyDescent="0.3">
      <c r="A26" s="24" t="s">
        <v>29</v>
      </c>
      <c r="B26" s="13">
        <v>189420</v>
      </c>
      <c r="C26" s="13">
        <v>189420</v>
      </c>
      <c r="D26" s="25">
        <v>0</v>
      </c>
      <c r="E26" s="25">
        <v>1136</v>
      </c>
      <c r="F26" s="25">
        <v>17843</v>
      </c>
    </row>
    <row r="27" spans="1:6" ht="16.5" thickBot="1" x14ac:dyDescent="0.3">
      <c r="A27" s="24" t="s">
        <v>30</v>
      </c>
      <c r="B27" s="26">
        <v>66821.672188060009</v>
      </c>
      <c r="C27" s="13">
        <v>64173.995588003017</v>
      </c>
      <c r="D27" s="13">
        <v>2647.6766000569914</v>
      </c>
      <c r="E27" s="13">
        <v>-66396.407811939978</v>
      </c>
      <c r="F27" s="13">
        <v>-70615.207337410015</v>
      </c>
    </row>
    <row r="28" spans="1:6" ht="16.5" thickBot="1" x14ac:dyDescent="0.3">
      <c r="A28" s="27" t="s">
        <v>31</v>
      </c>
      <c r="B28" s="28">
        <v>376966.29060852004</v>
      </c>
      <c r="C28" s="29">
        <v>366653.81895246997</v>
      </c>
      <c r="D28" s="13">
        <v>10312.471656050067</v>
      </c>
      <c r="E28" s="13">
        <v>-24730.289391479979</v>
      </c>
      <c r="F28" s="13">
        <v>69879.090035130037</v>
      </c>
    </row>
    <row r="29" spans="1:6" ht="15" customHeight="1" x14ac:dyDescent="0.25">
      <c r="A29" s="30" t="s">
        <v>32</v>
      </c>
      <c r="B29" s="31"/>
      <c r="C29" s="30"/>
      <c r="D29" s="30"/>
      <c r="E29" s="30"/>
      <c r="F29" s="30"/>
    </row>
    <row r="30" spans="1:6" ht="15" hidden="1" customHeight="1" x14ac:dyDescent="0.25"/>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sheetData>
  <mergeCells count="7">
    <mergeCell ref="A29:F29"/>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3C7EE-FF00-459C-AE52-18DD1609BE40}">
  <sheetPr codeName="Sheet6"/>
  <dimension ref="A1:C33"/>
  <sheetViews>
    <sheetView workbookViewId="0">
      <selection activeCell="F8" sqref="F8"/>
    </sheetView>
  </sheetViews>
  <sheetFormatPr defaultColWidth="0" defaultRowHeight="15" customHeight="1" zeroHeight="1" x14ac:dyDescent="0.25"/>
  <cols>
    <col min="1" max="1" width="103.140625" style="33" bestFit="1" customWidth="1"/>
    <col min="2" max="16384" width="9.140625" style="33" hidden="1"/>
  </cols>
  <sheetData>
    <row r="1" spans="1:3" x14ac:dyDescent="0.25">
      <c r="A1" s="32" t="s">
        <v>33</v>
      </c>
    </row>
    <row r="2" spans="1:3" ht="15.75" x14ac:dyDescent="0.25">
      <c r="A2" s="14" t="s">
        <v>34</v>
      </c>
    </row>
    <row r="3" spans="1:3" ht="39.75" customHeight="1" x14ac:dyDescent="0.25">
      <c r="A3" s="34" t="str">
        <f>CBP_LP!A3</f>
        <v>Chaitra 26, 2081(April 08, 2025)</v>
      </c>
    </row>
    <row r="4" spans="1:3" ht="15.75" x14ac:dyDescent="0.25">
      <c r="A4" s="14" t="s">
        <v>35</v>
      </c>
    </row>
    <row r="5" spans="1:3" ht="49.5" customHeight="1" x14ac:dyDescent="0.25">
      <c r="A5" s="35" t="s">
        <v>36</v>
      </c>
      <c r="B5" s="36" t="str">
        <f>[1]BS_Summary!AR1</f>
        <v>Phalgun 05, 2081</v>
      </c>
    </row>
    <row r="6" spans="1:3" ht="15.75" x14ac:dyDescent="0.25">
      <c r="A6" s="14" t="s">
        <v>37</v>
      </c>
      <c r="B6" s="37">
        <v>45704</v>
      </c>
      <c r="C6" s="37">
        <v>45702</v>
      </c>
    </row>
    <row r="7" spans="1:3" ht="63" x14ac:dyDescent="0.25">
      <c r="A7" s="35" t="s">
        <v>38</v>
      </c>
    </row>
    <row r="8" spans="1:3" ht="15.75" x14ac:dyDescent="0.25">
      <c r="A8" s="14" t="s">
        <v>39</v>
      </c>
    </row>
    <row r="9" spans="1:3" ht="15.75" x14ac:dyDescent="0.25">
      <c r="A9" s="35" t="s">
        <v>40</v>
      </c>
    </row>
    <row r="10" spans="1:3" ht="15.75" x14ac:dyDescent="0.25">
      <c r="A10" s="14" t="s">
        <v>41</v>
      </c>
    </row>
    <row r="11" spans="1:3" ht="31.5" x14ac:dyDescent="0.25">
      <c r="A11" s="35" t="s">
        <v>42</v>
      </c>
    </row>
    <row r="12" spans="1:3" ht="15.75" x14ac:dyDescent="0.25">
      <c r="A12" s="14" t="s">
        <v>43</v>
      </c>
      <c r="C12" s="33">
        <f>[1]BS_Summary!AS7</f>
        <v>-238150</v>
      </c>
    </row>
    <row r="13" spans="1:3" ht="31.5" x14ac:dyDescent="0.25">
      <c r="A13" s="35" t="s">
        <v>44</v>
      </c>
    </row>
    <row r="14" spans="1:3" ht="15.75" x14ac:dyDescent="0.25">
      <c r="A14" s="14" t="s">
        <v>45</v>
      </c>
    </row>
    <row r="15" spans="1:3" ht="63" x14ac:dyDescent="0.25">
      <c r="A15" s="35" t="s">
        <v>46</v>
      </c>
    </row>
    <row r="16" spans="1:3" ht="15.75" x14ac:dyDescent="0.25">
      <c r="A16" s="14" t="s">
        <v>47</v>
      </c>
    </row>
    <row r="17" spans="1:1" ht="15.75" x14ac:dyDescent="0.25">
      <c r="A17" s="35" t="s">
        <v>48</v>
      </c>
    </row>
    <row r="18" spans="1:1" ht="15.75" x14ac:dyDescent="0.25">
      <c r="A18" s="14" t="s">
        <v>49</v>
      </c>
    </row>
    <row r="19" spans="1:1" ht="63" x14ac:dyDescent="0.25">
      <c r="A19" s="35" t="s">
        <v>50</v>
      </c>
    </row>
    <row r="20" spans="1:1" ht="15.75" x14ac:dyDescent="0.25">
      <c r="A20" s="14" t="s">
        <v>30</v>
      </c>
    </row>
    <row r="21" spans="1:1" ht="31.5" x14ac:dyDescent="0.25">
      <c r="A21" s="35" t="s">
        <v>51</v>
      </c>
    </row>
    <row r="22" spans="1:1" ht="15.75" x14ac:dyDescent="0.25">
      <c r="A22" s="14" t="s">
        <v>31</v>
      </c>
    </row>
    <row r="23" spans="1:1" ht="31.5" x14ac:dyDescent="0.25">
      <c r="A23" s="35" t="s">
        <v>52</v>
      </c>
    </row>
    <row r="24" spans="1:1" ht="45" x14ac:dyDescent="0.25">
      <c r="A24" s="38" t="s">
        <v>53</v>
      </c>
    </row>
    <row r="25" spans="1:1" hidden="1" x14ac:dyDescent="0.25"/>
    <row r="26" spans="1:1" hidden="1" x14ac:dyDescent="0.25"/>
    <row r="27" spans="1:1" hidden="1" x14ac:dyDescent="0.25"/>
    <row r="28" spans="1:1" hidden="1" x14ac:dyDescent="0.25"/>
    <row r="29" spans="1:1" hidden="1" x14ac:dyDescent="0.25"/>
    <row r="30" spans="1:1" hidden="1" x14ac:dyDescent="0.25"/>
    <row r="31" spans="1:1" hidden="1" x14ac:dyDescent="0.25"/>
    <row r="32" spans="1:1" hidden="1" x14ac:dyDescent="0.25"/>
    <row r="33"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UPAMA</dc:creator>
  <cp:lastModifiedBy>UPAMA</cp:lastModifiedBy>
  <dcterms:created xsi:type="dcterms:W3CDTF">2025-04-09T04:50:29Z</dcterms:created>
  <dcterms:modified xsi:type="dcterms:W3CDTF">2025-04-09T04:51:15Z</dcterms:modified>
</cp:coreProperties>
</file>