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24519"/>
</workbook>
</file>

<file path=xl/calcChain.xml><?xml version="1.0" encoding="utf-8"?>
<calcChain xmlns="http://schemas.openxmlformats.org/spreadsheetml/2006/main">
  <c r="C12" i="2"/>
  <c r="E10"/>
  <c r="B5"/>
  <c r="A3"/>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<sst xmlns="http://schemas.openxmlformats.org/spreadsheetml/2006/main" count="57" uniqueCount="55">
  <si>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</si>
  <si>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</si>
  <si>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</si>
  <si>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</si>
  <si>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4, 2082</t>
  </si>
  <si>
    <t>Baisakh 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</si>
  <si>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</si>
  <si>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</si>
  <si>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</si>
  <si>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</si>
  <si>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</si>
  <si>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</si>
  <si>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</si>
  <si>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</si>
  <si>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</si>
  <si>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</si>
  <si>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</si>
  <si>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</si>
  <si>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</si>
  <si>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</si>
  <si>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</si>
  <si>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</si>
  <si>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</si>
  <si>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</si>
  <si>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</si>
  <si>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</si>
  <si>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</si>
  <si>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</si>
  <si>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</si>
  <si>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</si>
  <si>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</si>
  <si>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</si>
  <si>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</si>
  <si>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</si>
  <si>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</si>
  <si>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</si>
  <si>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</si>
  <si>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</si>
  <si>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</si>
  <si>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</si>
  <si>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</si>
  <si>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</si>
  <si>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</si>
  <si>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</si>
  <si>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</si>
  <si>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</si>
  <si>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</si>
  <si>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</si>
  <si>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</si>
  <si>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</si>
  <si>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</si>
  <si>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</si>
  <si>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</si>
  <si>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</si>
  <si>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4, 2082(April 17, 2025)</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</si>
</sst>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 numFmtId="168"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24">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8"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8"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8" fillId="0" borderId="0"/>
    <xf numFmtId="0" fontId="3" fillId="0" borderId="0"/>
    <xf numFmtId="0" fontId="8" fillId="0" borderId="0"/>
    <xf numFmtId="0" fontId="1" fillId="0" borderId="0"/>
    <xf numFmtId="0" fontId="3" fillId="0" borderId="0"/>
    <xf numFmtId="0" fontId="3" fillId="0" borderId="0">
      <alignment wrapText="1"/>
    </xf>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24">
    <cellStyle name="Comma" xfId="1" builtinId="3"/>
    <cellStyle name="Comma 2" xfId="5"/>
    <cellStyle name="Comma 2 2" xfId="6"/>
    <cellStyle name="Comma 2 3" xfId="7"/>
    <cellStyle name="Comma 3" xfId="8"/>
    <cellStyle name="Comma 3 2" xfId="9"/>
    <cellStyle name="Comma 3 3" xfId="10"/>
    <cellStyle name="Comma 4" xfId="11"/>
    <cellStyle name="Comma 5" xfId="12"/>
    <cellStyle name="Comma 51" xfId="13"/>
    <cellStyle name="Currency 2" xfId="4"/>
    <cellStyle name="Currency 4" xfId="14"/>
    <cellStyle name="Normal" xfId="0" builtinId="0"/>
    <cellStyle name="Normal 15" xfId="15"/>
    <cellStyle name="Normal 2" xfId="2"/>
    <cellStyle name="Normal 2 2" xfId="16"/>
    <cellStyle name="Normal 29 3 2" xfId="3"/>
    <cellStyle name="Normal 3" xfId="17"/>
    <cellStyle name="Normal 3 2" xfId="18"/>
    <cellStyle name="Normal 3 3" xfId="19"/>
    <cellStyle name="Normal 3 4" xfId="20"/>
    <cellStyle name="Normal 4" xfId="21"/>
    <cellStyle name="Normal 5" xfId="22"/>
    <cellStyle name="Normal 6"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Y1" t="str">
            <v>Phalgun 05, 2081</v>
          </cell>
        </row>
        <row r="5">
          <cell r="E5">
            <v>-17608.493586960016</v>
          </cell>
        </row>
        <row r="7">
          <cell r="AZ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9"/>
  <sheetViews>
    <sheetView tabSelected="1" topLeftCell="A4" workbookViewId="0">
      <selection activeCell="A4" sqref="A1:XFD1048576"/>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31" t="s">
        <v>0</v>
      </c>
      <c r="B1" s="31"/>
      <c r="C1" s="31"/>
      <c r="D1" s="31"/>
      <c r="E1" s="31"/>
      <c r="F1" s="31"/>
    </row>
    <row r="2" spans="1:6" ht="15.75">
      <c r="A2" s="31" t="s">
        <v>1</v>
      </c>
      <c r="B2" s="31"/>
      <c r="C2" s="31"/>
      <c r="D2" s="31"/>
      <c r="E2" s="31"/>
      <c r="F2" s="31"/>
    </row>
    <row r="3" spans="1:6" ht="15.75">
      <c r="A3" s="32" t="s">
        <v>54</v>
      </c>
      <c r="B3" s="32"/>
      <c r="C3" s="32"/>
      <c r="D3" s="32"/>
      <c r="E3" s="32"/>
      <c r="F3" s="32"/>
    </row>
    <row r="4" spans="1:6" ht="15.75" thickBot="1">
      <c r="A4" s="33" t="s">
        <v>2</v>
      </c>
      <c r="B4" s="33"/>
      <c r="C4" s="33"/>
      <c r="D4" s="33"/>
      <c r="E4" s="33"/>
      <c r="F4" s="33"/>
    </row>
    <row r="5" spans="1:6" ht="16.5" thickBot="1">
      <c r="A5" s="34" t="s">
        <v>3</v>
      </c>
      <c r="B5" s="1" t="s">
        <v>4</v>
      </c>
      <c r="C5" s="1" t="s">
        <v>5</v>
      </c>
      <c r="D5" s="36" t="s">
        <v>6</v>
      </c>
      <c r="E5" s="37"/>
      <c r="F5" s="38"/>
    </row>
    <row r="6" spans="1:6" ht="16.5" thickBot="1">
      <c r="A6" s="35"/>
      <c r="B6" s="2">
        <v>45764</v>
      </c>
      <c r="C6" s="2">
        <v>45763</v>
      </c>
      <c r="D6" s="3" t="s">
        <v>7</v>
      </c>
      <c r="E6" s="3" t="s">
        <v>8</v>
      </c>
      <c r="F6" s="3" t="s">
        <v>9</v>
      </c>
    </row>
    <row r="7" spans="1:6" ht="16.5" thickBot="1">
      <c r="A7" s="4" t="s">
        <v>10</v>
      </c>
      <c r="B7" s="5">
        <v>1649690.1967462101</v>
      </c>
      <c r="C7" s="5">
        <v>1636125.2720755097</v>
      </c>
      <c r="D7" s="5">
        <v>13564.924670700449</v>
      </c>
      <c r="E7" s="5">
        <v>-30184.670752660371</v>
      </c>
      <c r="F7" s="5">
        <v>-30184.670752660371</v>
      </c>
    </row>
    <row r="8" spans="1:6" ht="15.75">
      <c r="A8" s="6" t="s">
        <v>11</v>
      </c>
      <c r="B8" s="7">
        <v>2261659.28392568</v>
      </c>
      <c r="C8" s="7">
        <v>2242446.0791980997</v>
      </c>
      <c r="D8" s="8">
        <v>19213.204727580305</v>
      </c>
      <c r="E8" s="8">
        <v>6273.8228342994116</v>
      </c>
      <c r="F8" s="8">
        <v>6273.8228342994116</v>
      </c>
    </row>
    <row r="9" spans="1:6" ht="15.75">
      <c r="A9" s="9" t="s">
        <v>12</v>
      </c>
      <c r="B9" s="10">
        <v>40542.313591750004</v>
      </c>
      <c r="C9" s="10">
        <v>40623.151632789995</v>
      </c>
      <c r="D9" s="10">
        <v>-80.838041039991367</v>
      </c>
      <c r="E9" s="10">
        <v>56.805109920009272</v>
      </c>
      <c r="F9" s="10">
        <v>56.805109920009272</v>
      </c>
    </row>
    <row r="10" spans="1:6" ht="15.75">
      <c r="A10" s="6" t="s">
        <v>13</v>
      </c>
      <c r="B10" s="7">
        <v>-344119.08717946999</v>
      </c>
      <c r="C10" s="7">
        <v>-328120.80712259002</v>
      </c>
      <c r="D10" s="8">
        <v>-15998.280056879972</v>
      </c>
      <c r="E10" s="8">
        <v>-17608.493586960016</v>
      </c>
      <c r="F10" s="8">
        <v>-17608.493586960016</v>
      </c>
    </row>
    <row r="11" spans="1:6" ht="15.75">
      <c r="A11" s="9" t="s">
        <v>14</v>
      </c>
      <c r="B11" s="10">
        <v>369428.89320470998</v>
      </c>
      <c r="C11" s="10">
        <v>353430.61314783001</v>
      </c>
      <c r="D11" s="11">
        <v>15998.280056879972</v>
      </c>
      <c r="E11" s="11">
        <v>17608.493586960016</v>
      </c>
      <c r="F11" s="11">
        <v>17608.493586960016</v>
      </c>
    </row>
    <row r="12" spans="1:6" ht="15.75">
      <c r="A12" s="12" t="s">
        <v>15</v>
      </c>
      <c r="B12" s="8">
        <v>-267850</v>
      </c>
      <c r="C12" s="8">
        <v>-278200</v>
      </c>
      <c r="D12" s="8">
        <v>10350</v>
      </c>
      <c r="E12" s="8">
        <v>-18850</v>
      </c>
      <c r="F12" s="8">
        <v>-18850</v>
      </c>
    </row>
    <row r="13" spans="1:6" ht="15.75">
      <c r="A13" s="13" t="s">
        <v>16</v>
      </c>
      <c r="B13" s="10">
        <v>0</v>
      </c>
      <c r="C13" s="10">
        <v>0</v>
      </c>
      <c r="D13" s="11">
        <v>0</v>
      </c>
      <c r="E13" s="11">
        <v>0</v>
      </c>
      <c r="F13" s="11">
        <v>0</v>
      </c>
    </row>
    <row r="14" spans="1:6" ht="15.75">
      <c r="A14" s="13" t="s">
        <v>17</v>
      </c>
      <c r="B14" s="10">
        <v>0</v>
      </c>
      <c r="C14" s="10">
        <v>0</v>
      </c>
      <c r="D14" s="11">
        <v>0</v>
      </c>
      <c r="E14" s="11">
        <v>0</v>
      </c>
      <c r="F14" s="11">
        <v>0</v>
      </c>
    </row>
    <row r="15" spans="1:6" ht="15.75">
      <c r="A15" s="13" t="s">
        <v>18</v>
      </c>
      <c r="B15" s="10">
        <v>0</v>
      </c>
      <c r="C15" s="10">
        <v>0</v>
      </c>
      <c r="D15" s="11">
        <v>0</v>
      </c>
      <c r="E15" s="11">
        <v>0</v>
      </c>
      <c r="F15" s="11">
        <v>0</v>
      </c>
    </row>
    <row r="16" spans="1:6" ht="15.75">
      <c r="A16" s="13" t="s">
        <v>19</v>
      </c>
      <c r="B16" s="10">
        <v>0</v>
      </c>
      <c r="C16" s="10">
        <v>0</v>
      </c>
      <c r="D16" s="11">
        <v>0</v>
      </c>
      <c r="E16" s="11">
        <v>0</v>
      </c>
      <c r="F16" s="11">
        <v>0</v>
      </c>
    </row>
    <row r="17" spans="1:6" ht="15.75">
      <c r="A17" s="13" t="s">
        <v>20</v>
      </c>
      <c r="B17" s="10">
        <v>-158100</v>
      </c>
      <c r="C17" s="10">
        <v>-158100</v>
      </c>
      <c r="D17" s="11">
        <v>0</v>
      </c>
      <c r="E17" s="11">
        <v>-14250</v>
      </c>
      <c r="F17" s="11">
        <v>-14250</v>
      </c>
    </row>
    <row r="18" spans="1:6" ht="15.75">
      <c r="A18" s="13" t="s">
        <v>21</v>
      </c>
      <c r="B18" s="10">
        <v>-109750</v>
      </c>
      <c r="C18" s="10">
        <v>-120100</v>
      </c>
      <c r="D18" s="11">
        <v>10350</v>
      </c>
      <c r="E18" s="11">
        <v>-4600</v>
      </c>
      <c r="F18" s="11">
        <v>-4600</v>
      </c>
    </row>
    <row r="19" spans="1:6" ht="16.5" thickBot="1">
      <c r="A19" s="13" t="s">
        <v>22</v>
      </c>
      <c r="B19" s="10">
        <v>0</v>
      </c>
      <c r="C19" s="10">
        <v>0</v>
      </c>
      <c r="D19" s="10">
        <v>0</v>
      </c>
      <c r="E19" s="10">
        <v>0</v>
      </c>
      <c r="F19" s="10">
        <v>0</v>
      </c>
    </row>
    <row r="20" spans="1:6" ht="16.5" thickBot="1">
      <c r="A20" s="4" t="s">
        <v>23</v>
      </c>
      <c r="B20" s="5">
        <v>1649690.1967467198</v>
      </c>
      <c r="C20" s="5">
        <v>1636125.2720755097</v>
      </c>
      <c r="D20" s="5">
        <v>13564.924671210116</v>
      </c>
      <c r="E20" s="5">
        <v>-30184.670752150705</v>
      </c>
      <c r="F20" s="5">
        <v>-30184.670752150705</v>
      </c>
    </row>
    <row r="21" spans="1:6" ht="15.75">
      <c r="A21" s="12" t="s">
        <v>24</v>
      </c>
      <c r="B21" s="14">
        <v>266753.88139083999</v>
      </c>
      <c r="C21" s="14">
        <v>257502.52189666001</v>
      </c>
      <c r="D21" s="15">
        <v>9251.359494179982</v>
      </c>
      <c r="E21" s="15">
        <v>-29319.465263410064</v>
      </c>
      <c r="F21" s="15">
        <v>-29319.465263410064</v>
      </c>
    </row>
    <row r="22" spans="1:6" ht="15.75">
      <c r="A22" s="12" t="s">
        <v>25</v>
      </c>
      <c r="B22" s="14">
        <v>740416.79503349995</v>
      </c>
      <c r="C22" s="14">
        <v>738896.13241249998</v>
      </c>
      <c r="D22" s="15">
        <v>1520.6626209999667</v>
      </c>
      <c r="E22" s="15">
        <v>4587.8816179999849</v>
      </c>
      <c r="F22" s="15">
        <v>4587.8816179999849</v>
      </c>
    </row>
    <row r="23" spans="1:6" ht="15.75">
      <c r="A23" s="12" t="s">
        <v>26</v>
      </c>
      <c r="B23" s="14">
        <v>25171.273726810003</v>
      </c>
      <c r="C23" s="14">
        <v>24970.123493670002</v>
      </c>
      <c r="D23" s="15">
        <v>201.15023314000064</v>
      </c>
      <c r="E23" s="15">
        <v>970.52376680000089</v>
      </c>
      <c r="F23" s="15">
        <v>970.52376680000089</v>
      </c>
    </row>
    <row r="24" spans="1:6" ht="16.5" thickBot="1">
      <c r="A24" s="12" t="s">
        <v>27</v>
      </c>
      <c r="B24" s="14">
        <v>617348.24659556989</v>
      </c>
      <c r="C24" s="14">
        <v>614756.49427267967</v>
      </c>
      <c r="D24" s="14">
        <v>2591.7523228902137</v>
      </c>
      <c r="E24" s="14">
        <v>-6423.610873540747</v>
      </c>
      <c r="F24" s="14">
        <v>-6423.610873540747</v>
      </c>
    </row>
    <row r="25" spans="1:6" ht="16.5" thickBot="1">
      <c r="A25" s="4" t="s">
        <v>28</v>
      </c>
      <c r="B25" s="5">
        <v>1032341.9501511499</v>
      </c>
      <c r="C25" s="5">
        <v>1021368.77780283</v>
      </c>
      <c r="D25" s="5">
        <v>10973.172348319902</v>
      </c>
      <c r="E25" s="5">
        <v>-23761.059878610075</v>
      </c>
      <c r="F25" s="5">
        <v>-23761.059878610075</v>
      </c>
    </row>
    <row r="26" spans="1:6" ht="16.5" thickBot="1">
      <c r="A26" s="16" t="s">
        <v>29</v>
      </c>
      <c r="B26" s="5">
        <v>189420</v>
      </c>
      <c r="C26" s="5">
        <v>189420</v>
      </c>
      <c r="D26" s="17">
        <v>0</v>
      </c>
      <c r="E26" s="17">
        <v>0</v>
      </c>
      <c r="F26" s="17">
        <v>0</v>
      </c>
    </row>
    <row r="27" spans="1:6" ht="16.5" thickBot="1">
      <c r="A27" s="16" t="s">
        <v>30</v>
      </c>
      <c r="B27" s="18">
        <v>77333.88139083999</v>
      </c>
      <c r="C27" s="5">
        <v>68082.521896660008</v>
      </c>
      <c r="D27" s="5">
        <v>9251.359494179982</v>
      </c>
      <c r="E27" s="5">
        <v>-29319.465263410064</v>
      </c>
      <c r="F27" s="5">
        <v>-29319.465263410064</v>
      </c>
    </row>
    <row r="28" spans="1:6" ht="16.5" thickBot="1">
      <c r="A28" s="19" t="s">
        <v>31</v>
      </c>
      <c r="B28" s="20">
        <v>377864.39671103004</v>
      </c>
      <c r="C28" s="21">
        <v>378484.04413650994</v>
      </c>
      <c r="D28" s="5">
        <v>-619.6474254798959</v>
      </c>
      <c r="E28" s="5">
        <v>-17392.845707749948</v>
      </c>
      <c r="F28" s="5">
        <v>-17392.845707749948</v>
      </c>
    </row>
    <row r="29" spans="1:6" ht="15" customHeight="1">
      <c r="A29" s="29" t="s">
        <v>32</v>
      </c>
      <c r="B29" s="30"/>
      <c r="C29" s="29"/>
      <c r="D29" s="29"/>
      <c r="E29" s="29"/>
      <c r="F29" s="29"/>
    </row>
    <row r="30" spans="1:6" ht="15" hidden="1" customHeight="1"/>
    <row r="31" spans="1:6" ht="15" hidden="1" customHeight="1"/>
    <row r="32" spans="1:6" ht="15" hidden="1" customHeight="1"/>
    <row r="33" ht="15" hidden="1" customHeight="1"/>
    <row r="34" ht="15" hidden="1" customHeight="1"/>
    <row r="35" ht="15" hidden="1" customHeight="1"/>
    <row r="36" ht="15" hidden="1" customHeight="1"/>
    <row r="37" ht="15" hidden="1" customHeight="1"/>
    <row r="38" ht="15" hidden="1" customHeight="1"/>
    <row r="39" ht="15" hidden="1" customHeight="1"/>
  </sheetData>
  <sheetProtection password="CB31"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E33"/>
  <sheetViews>
    <sheetView workbookViewId="0">
      <selection activeCell="C11" sqref="C11"/>
    </sheetView>
  </sheetViews>
  <sheetFormatPr defaultColWidth="0" defaultRowHeight="15" customHeight="1" zeroHeight="1"/>
  <cols>
    <col min="1" max="1" width="103.140625" style="23" bestFit="1" customWidth="1"/>
    <col min="2" max="16384" width="9.140625" style="23" hidden="1"/>
  </cols>
  <sheetData>
    <row r="1" spans="1:5">
      <c r="A1" s="22" t="s">
        <v>33</v>
      </c>
    </row>
    <row r="2" spans="1:5" ht="15.75">
      <c r="A2" s="6" t="s">
        <v>34</v>
      </c>
    </row>
    <row r="3" spans="1:5" ht="39.75" customHeight="1">
      <c r="A3" s="24" t="str">
        <f>CBP_LP!A3</f>
        <v>Baisakh 4, 2082(April 17, 2025)</v>
      </c>
    </row>
    <row r="4" spans="1:5" ht="15.75">
      <c r="A4" s="6" t="s">
        <v>35</v>
      </c>
    </row>
    <row r="5" spans="1:5" ht="49.5" customHeight="1">
      <c r="A5" s="25" t="s">
        <v>36</v>
      </c>
      <c r="B5" s="26" t="str">
        <f>[2]BS_Summary!AY1</f>
        <v>Phalgun 05, 2081</v>
      </c>
    </row>
    <row r="6" spans="1:5" ht="15.75">
      <c r="A6" s="6" t="s">
        <v>37</v>
      </c>
      <c r="B6" s="27">
        <v>45704</v>
      </c>
      <c r="C6" s="27">
        <v>45702</v>
      </c>
    </row>
    <row r="7" spans="1:5" ht="63">
      <c r="A7" s="25" t="s">
        <v>38</v>
      </c>
    </row>
    <row r="8" spans="1:5" ht="15.75">
      <c r="A8" s="6" t="s">
        <v>39</v>
      </c>
    </row>
    <row r="9" spans="1:5" ht="15.75">
      <c r="A9" s="25" t="s">
        <v>40</v>
      </c>
    </row>
    <row r="10" spans="1:5" ht="15.75">
      <c r="A10" s="6" t="s">
        <v>41</v>
      </c>
      <c r="E10" s="23">
        <f>[2]BS_Summary!E5</f>
        <v>-17608.493586960016</v>
      </c>
    </row>
    <row r="11" spans="1:5" ht="31.5">
      <c r="A11" s="25" t="s">
        <v>42</v>
      </c>
    </row>
    <row r="12" spans="1:5" ht="15.75">
      <c r="A12" s="6" t="s">
        <v>43</v>
      </c>
      <c r="C12" s="23">
        <f>[2]BS_Summary!AZ7</f>
        <v>-238150</v>
      </c>
    </row>
    <row r="13" spans="1:5" ht="31.5">
      <c r="A13" s="25" t="s">
        <v>44</v>
      </c>
    </row>
    <row r="14" spans="1:5" ht="15.75">
      <c r="A14" s="6" t="s">
        <v>45</v>
      </c>
    </row>
    <row r="15" spans="1:5" ht="63">
      <c r="A15" s="25" t="s">
        <v>46</v>
      </c>
    </row>
    <row r="16" spans="1:5" ht="15.75">
      <c r="A16" s="6" t="s">
        <v>47</v>
      </c>
    </row>
    <row r="17" spans="1:1" ht="15.75">
      <c r="A17" s="25" t="s">
        <v>48</v>
      </c>
    </row>
    <row r="18" spans="1:1" ht="15.75">
      <c r="A18" s="6" t="s">
        <v>49</v>
      </c>
    </row>
    <row r="19" spans="1:1" ht="63">
      <c r="A19" s="25" t="s">
        <v>50</v>
      </c>
    </row>
    <row r="20" spans="1:1" ht="15.75">
      <c r="A20" s="6" t="s">
        <v>30</v>
      </c>
    </row>
    <row r="21" spans="1:1" ht="31.5">
      <c r="A21" s="25" t="s">
        <v>51</v>
      </c>
    </row>
    <row r="22" spans="1:1" ht="15.75">
      <c r="A22" s="6" t="s">
        <v>31</v>
      </c>
    </row>
    <row r="23" spans="1:1" ht="31.5">
      <c r="A23" s="25" t="s">
        <v>52</v>
      </c>
    </row>
    <row r="24" spans="1:1" ht="45">
      <c r="A24" s="28"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D00284</dc:creator>
  <cp:lastModifiedBy>D00284</cp:lastModifiedBy>
  <dcterms:created xsi:type="dcterms:W3CDTF">2025-04-18T06:57:51Z</dcterms:created>
  <dcterms:modified xsi:type="dcterms:W3CDTF">2025-04-18T07:02:07Z</dcterms:modified>
</cp:coreProperties>
</file>