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0FEA918F-F032-4DF6-BAEF-C609E6711855}" xr6:coauthVersionLast="36" xr6:coauthVersionMax="36" xr10:uidLastSave="{00000000-0000-0000-0000-000000000000}"/>
  <bookViews>
    <workbookView xWindow="0" yWindow="0" windowWidth="24000" windowHeight="9525" xr2:uid="{E51D348B-3ACF-443D-9140-D311D141DF67}"/>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F28" i="1"/>
  <c r="E28" i="1"/>
  <c r="D28" i="1"/>
  <c r="C28" i="1"/>
  <c r="B28" i="1"/>
  <c r="F27" i="1"/>
  <c r="E27" i="1"/>
  <c r="D27" i="1"/>
  <c r="C27" i="1"/>
  <c r="B27" i="1"/>
  <c r="F26" i="1"/>
  <c r="E26" i="1"/>
  <c r="D26" i="1"/>
  <c r="C26" i="1"/>
  <c r="B26" i="1"/>
  <c r="F25" i="1"/>
  <c r="E25" i="1"/>
  <c r="D25" i="1"/>
  <c r="C25" i="1"/>
  <c r="B25" i="1"/>
  <c r="F24" i="1"/>
  <c r="E24" i="1"/>
  <c r="D24" i="1"/>
  <c r="C24" i="1"/>
  <c r="B24" i="1"/>
  <c r="F23" i="1"/>
  <c r="E23" i="1"/>
  <c r="D23" i="1"/>
  <c r="C23" i="1"/>
  <c r="B23" i="1"/>
  <c r="F22" i="1"/>
  <c r="E22" i="1"/>
  <c r="D22" i="1"/>
  <c r="C22" i="1"/>
  <c r="B22" i="1"/>
  <c r="F21" i="1"/>
  <c r="E21" i="1"/>
  <c r="D21" i="1"/>
  <c r="C21" i="1"/>
  <c r="B21" i="1"/>
  <c r="F20" i="1"/>
  <c r="E20" i="1"/>
  <c r="D20" i="1"/>
  <c r="C20" i="1"/>
  <c r="B20" i="1"/>
  <c r="F19" i="1"/>
  <c r="E19" i="1"/>
  <c r="D19" i="1"/>
  <c r="C19" i="1"/>
  <c r="B19" i="1"/>
  <c r="F18" i="1"/>
  <c r="E18" i="1"/>
  <c r="D18" i="1"/>
  <c r="C18" i="1"/>
  <c r="B18" i="1"/>
  <c r="F17" i="1"/>
  <c r="E17" i="1"/>
  <c r="D17" i="1"/>
  <c r="C17" i="1"/>
  <c r="B17" i="1"/>
  <c r="F16" i="1"/>
  <c r="E16" i="1"/>
  <c r="D16" i="1"/>
  <c r="C16" i="1"/>
  <c r="B16" i="1"/>
  <c r="F15" i="1"/>
  <c r="E15" i="1"/>
  <c r="D15" i="1"/>
  <c r="C15" i="1"/>
  <c r="B15" i="1"/>
  <c r="F14" i="1"/>
  <c r="E14" i="1"/>
  <c r="D14" i="1"/>
  <c r="C14" i="1"/>
  <c r="B14" i="1"/>
  <c r="F13" i="1"/>
  <c r="E13" i="1"/>
  <c r="D13" i="1"/>
  <c r="C13" i="1"/>
  <c r="B13" i="1"/>
  <c r="F12" i="1"/>
  <c r="E12" i="1"/>
  <c r="D12" i="1"/>
  <c r="C12" i="1"/>
  <c r="B12" i="1"/>
  <c r="F11" i="1"/>
  <c r="E11" i="1"/>
  <c r="D11" i="1"/>
  <c r="C11" i="1"/>
  <c r="B11" i="1"/>
  <c r="F10" i="1"/>
  <c r="E10" i="1"/>
  <c r="D10" i="1"/>
  <c r="C10" i="1"/>
  <c r="B10" i="1"/>
  <c r="F9" i="1"/>
  <c r="E9" i="1"/>
  <c r="D9" i="1"/>
  <c r="C9" i="1"/>
  <c r="B9" i="1"/>
  <c r="F8" i="1"/>
  <c r="E8" i="1"/>
  <c r="D8" i="1"/>
  <c r="C8" i="1"/>
  <c r="B8" i="1"/>
  <c r="F7" i="1"/>
  <c r="E7" i="1"/>
  <c r="D7" i="1"/>
  <c r="C7" i="1"/>
  <c r="B7" i="1"/>
  <c r="C6" i="1"/>
  <c r="B6" i="1"/>
  <c r="A3" i="1"/>
  <c r="A3" i="2" s="1"/>
</calcChain>
</file>

<file path=xl/sharedStrings.xml><?xml version="1.0" encoding="utf-8"?>
<sst xmlns="http://schemas.openxmlformats.org/spreadsheetml/2006/main" count="59" uniqueCount="57">
  <si>
    <t>NEPAL RASTRA BANK</t>
  </si>
  <si>
    <t>Central Bank Survey and Liquidity Position</t>
  </si>
  <si>
    <t>(In Rs. Million)</t>
  </si>
  <si>
    <t>Date (BS/AD)</t>
  </si>
  <si>
    <t>Asar 8, 2082</t>
  </si>
  <si>
    <t>Asar 7,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</si>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</sst>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48E4847C-E8FC-402E-9DFA-39E6F188BDC3}"/>
    <cellStyle name="Currency 2" xfId="4" xr:uid="{DA0935CA-C358-445E-B943-C6FF603BC1ED}"/>
    <cellStyle name="Normal" xfId="0" builtinId="0"/>
    <cellStyle name="Normal 2" xfId="2" xr:uid="{D8890787-C00C-4CC4-8988-36D9501D29BB}"/>
    <cellStyle name="Normal 29 3 2" xfId="3" xr:uid="{8DA286C7-19E3-406A-A1C8-96BC8C5E88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7634097-43E7-4BE7-8373-DBE01FE5F72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v>45830</v>
          </cell>
          <cell r="K1">
            <v>45829</v>
          </cell>
        </row>
        <row r="2">
          <cell r="D2">
            <v>3029.3023581192829</v>
          </cell>
          <cell r="E2">
            <v>55268.265142380027</v>
          </cell>
          <cell r="F2">
            <v>159086.64692482934</v>
          </cell>
          <cell r="J2">
            <v>1711486.2174662398</v>
          </cell>
          <cell r="K2">
            <v>1708456.9151081205</v>
          </cell>
        </row>
        <row r="3">
          <cell r="D3">
            <v>-656.24258810048923</v>
          </cell>
          <cell r="E3">
            <v>74230.55618601013</v>
          </cell>
          <cell r="F3">
            <v>503600.68306196993</v>
          </cell>
          <cell r="J3">
            <v>2431853.7546717599</v>
          </cell>
          <cell r="K3">
            <v>2432509.9972598604</v>
          </cell>
        </row>
        <row r="4">
          <cell r="D4">
            <v>-65.544357600003423</v>
          </cell>
          <cell r="E4">
            <v>644.51951639999606</v>
          </cell>
          <cell r="F4">
            <v>2594.3081739200061</v>
          </cell>
          <cell r="J4">
            <v>41329.906306730001</v>
          </cell>
          <cell r="K4">
            <v>41395.450664330005</v>
          </cell>
        </row>
        <row r="5">
          <cell r="D5">
            <v>3185.5449462199467</v>
          </cell>
          <cell r="E5">
            <v>13137.708956369956</v>
          </cell>
          <cell r="F5">
            <v>-264464.03613714047</v>
          </cell>
          <cell r="J5">
            <v>-284867.53720552003</v>
          </cell>
          <cell r="K5">
            <v>-288053.08215173997</v>
          </cell>
        </row>
        <row r="6">
          <cell r="D6">
            <v>-3185.5449462200049</v>
          </cell>
          <cell r="E6">
            <v>-13137.708956369956</v>
          </cell>
          <cell r="F6">
            <v>266710.11222214048</v>
          </cell>
          <cell r="J6">
            <v>310177.34323076002</v>
          </cell>
          <cell r="K6">
            <v>313362.88817698002</v>
          </cell>
        </row>
        <row r="7">
          <cell r="D7">
            <v>500</v>
          </cell>
          <cell r="E7">
            <v>-32100</v>
          </cell>
          <cell r="F7">
            <v>-80050</v>
          </cell>
          <cell r="J7">
            <v>-435500</v>
          </cell>
          <cell r="K7">
            <v>-436000</v>
          </cell>
          <cell r="CX7">
            <v>-238150</v>
          </cell>
        </row>
        <row r="8">
          <cell r="D8">
            <v>0</v>
          </cell>
          <cell r="E8">
            <v>0</v>
          </cell>
          <cell r="F8">
            <v>0</v>
          </cell>
          <cell r="J8">
            <v>0</v>
          </cell>
          <cell r="K8">
            <v>0</v>
          </cell>
        </row>
        <row r="9">
          <cell r="D9">
            <v>0</v>
          </cell>
          <cell r="E9">
            <v>0</v>
          </cell>
          <cell r="F9">
            <v>0</v>
          </cell>
          <cell r="J9">
            <v>0</v>
          </cell>
          <cell r="K9">
            <v>0</v>
          </cell>
        </row>
        <row r="10">
          <cell r="D10">
            <v>0</v>
          </cell>
          <cell r="E10">
            <v>0</v>
          </cell>
          <cell r="F10">
            <v>0</v>
          </cell>
          <cell r="J10">
            <v>0</v>
          </cell>
          <cell r="K10">
            <v>0</v>
          </cell>
        </row>
        <row r="11">
          <cell r="D11">
            <v>0</v>
          </cell>
          <cell r="E11">
            <v>0</v>
          </cell>
          <cell r="F11">
            <v>0</v>
          </cell>
          <cell r="J11">
            <v>0</v>
          </cell>
          <cell r="K11">
            <v>0</v>
          </cell>
        </row>
        <row r="12">
          <cell r="D12">
            <v>-11800</v>
          </cell>
          <cell r="E12">
            <v>-22950</v>
          </cell>
          <cell r="F12">
            <v>-267550</v>
          </cell>
          <cell r="J12">
            <v>-268500</v>
          </cell>
          <cell r="K12">
            <v>-256700</v>
          </cell>
        </row>
        <row r="13">
          <cell r="D13">
            <v>12300</v>
          </cell>
          <cell r="E13">
            <v>-9150</v>
          </cell>
          <cell r="F13">
            <v>187500</v>
          </cell>
          <cell r="J13">
            <v>-167000</v>
          </cell>
          <cell r="K13">
            <v>-179300</v>
          </cell>
        </row>
        <row r="14">
          <cell r="D14">
            <v>0</v>
          </cell>
          <cell r="E14">
            <v>0</v>
          </cell>
          <cell r="F14">
            <v>0</v>
          </cell>
          <cell r="J14">
            <v>0</v>
          </cell>
          <cell r="K14">
            <v>0</v>
          </cell>
        </row>
        <row r="15">
          <cell r="D15">
            <v>3029.3023581192829</v>
          </cell>
          <cell r="E15">
            <v>55268.265142380027</v>
          </cell>
          <cell r="F15">
            <v>159086.64692483051</v>
          </cell>
          <cell r="J15">
            <v>1711486.2174662398</v>
          </cell>
          <cell r="K15">
            <v>1708456.9151081205</v>
          </cell>
        </row>
        <row r="16">
          <cell r="D16">
            <v>3813.4472398800426</v>
          </cell>
          <cell r="E16">
            <v>3979.2703869600082</v>
          </cell>
          <cell r="F16">
            <v>-16.484094059967902</v>
          </cell>
          <cell r="J16">
            <v>308997.39543141006</v>
          </cell>
          <cell r="K16">
            <v>305183.94819153001</v>
          </cell>
        </row>
        <row r="17">
          <cell r="D17">
            <v>637.07735899987165</v>
          </cell>
          <cell r="E17">
            <v>-370.5164620000869</v>
          </cell>
          <cell r="F17">
            <v>56434.255052499939</v>
          </cell>
          <cell r="J17">
            <v>736483.05775349995</v>
          </cell>
          <cell r="K17">
            <v>735845.98039450007</v>
          </cell>
        </row>
        <row r="18">
          <cell r="D18">
            <v>-18.863304729999072</v>
          </cell>
          <cell r="E18">
            <v>2385.4050751800023</v>
          </cell>
          <cell r="F18">
            <v>-8782.7124468600014</v>
          </cell>
          <cell r="J18">
            <v>26261.875221610004</v>
          </cell>
          <cell r="K18">
            <v>26280.738526340003</v>
          </cell>
        </row>
        <row r="19">
          <cell r="D19">
            <v>-1402.3589360303013</v>
          </cell>
          <cell r="E19">
            <v>49274.106142240111</v>
          </cell>
          <cell r="F19">
            <v>111451.58841325063</v>
          </cell>
          <cell r="J19">
            <v>639743.88905971986</v>
          </cell>
          <cell r="K19">
            <v>641146.24799575016</v>
          </cell>
        </row>
        <row r="20">
          <cell r="D20">
            <v>4431.6612941497006</v>
          </cell>
          <cell r="E20">
            <v>5994.1590001399163</v>
          </cell>
          <cell r="F20">
            <v>47635.058511579875</v>
          </cell>
          <cell r="J20">
            <v>1071742.32840652</v>
          </cell>
          <cell r="K20">
            <v>1067310.6671123703</v>
          </cell>
        </row>
        <row r="21">
          <cell r="D21">
            <v>0</v>
          </cell>
          <cell r="E21">
            <v>2254</v>
          </cell>
          <cell r="F21">
            <v>72900</v>
          </cell>
          <cell r="J21">
            <v>244477</v>
          </cell>
          <cell r="K21">
            <v>244477</v>
          </cell>
        </row>
        <row r="22">
          <cell r="D22">
            <v>3813.4472398800426</v>
          </cell>
          <cell r="E22">
            <v>1725.2703869600082</v>
          </cell>
          <cell r="F22">
            <v>-72916.484094059968</v>
          </cell>
          <cell r="J22">
            <v>64520.395431410056</v>
          </cell>
          <cell r="K22">
            <v>60706.948191530013</v>
          </cell>
        </row>
        <row r="23">
          <cell r="D23">
            <v>-2889.523454649956</v>
          </cell>
          <cell r="E23">
            <v>20326.987598490145</v>
          </cell>
          <cell r="F23">
            <v>80139.317671310098</v>
          </cell>
          <cell r="J23">
            <v>387226.5182447001</v>
          </cell>
          <cell r="K23">
            <v>390116.04169935005</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BA832-376B-42F5-8527-B9E05213B7E7}">
  <sheetPr codeName="Sheet3"/>
  <dimension ref="A1:F39"/>
  <sheetViews>
    <sheetView tabSelected="1" workbookViewId="0">
      <selection activeCell="B6" sqref="B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tr">
        <f>B5&amp; "("&amp; TEXT(B6,"mmmm dd, yyyy")&amp;")"</f>
        <v>Asar 8, 2082(June 22, 2025)</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f>[1]BS_Summary!J1</f>
        <v>45830</v>
      </c>
      <c r="C6" s="5">
        <f>[1]BS_Summary!K1</f>
        <v>45829</v>
      </c>
      <c r="D6" s="10" t="s">
        <v>7</v>
      </c>
      <c r="E6" s="10" t="s">
        <v>8</v>
      </c>
      <c r="F6" s="10" t="s">
        <v>9</v>
      </c>
    </row>
    <row r="7" spans="1:6" ht="16.5" thickBot="1" x14ac:dyDescent="0.3">
      <c r="A7" s="11" t="s">
        <v>10</v>
      </c>
      <c r="B7" s="12">
        <f>[1]BS_Summary!J2</f>
        <v>1711486.2174662398</v>
      </c>
      <c r="C7" s="12">
        <f>[1]BS_Summary!K2</f>
        <v>1708456.9151081205</v>
      </c>
      <c r="D7" s="13">
        <f>[1]BS_Summary!D2</f>
        <v>3029.3023581192829</v>
      </c>
      <c r="E7" s="13">
        <f>[1]BS_Summary!E2</f>
        <v>55268.265142380027</v>
      </c>
      <c r="F7" s="13">
        <f>[1]BS_Summary!F2</f>
        <v>159086.64692482934</v>
      </c>
    </row>
    <row r="8" spans="1:6" ht="15.75" x14ac:dyDescent="0.25">
      <c r="A8" s="14" t="s">
        <v>11</v>
      </c>
      <c r="B8" s="15">
        <f>[1]BS_Summary!J3</f>
        <v>2431853.7546717599</v>
      </c>
      <c r="C8" s="15">
        <f>[1]BS_Summary!K3</f>
        <v>2432509.9972598604</v>
      </c>
      <c r="D8" s="16">
        <f>[1]BS_Summary!D3</f>
        <v>-656.24258810048923</v>
      </c>
      <c r="E8" s="16">
        <f>[1]BS_Summary!E3</f>
        <v>74230.55618601013</v>
      </c>
      <c r="F8" s="16">
        <f>[1]BS_Summary!F3</f>
        <v>503600.68306196993</v>
      </c>
    </row>
    <row r="9" spans="1:6" ht="15.75" x14ac:dyDescent="0.25">
      <c r="A9" s="17" t="s">
        <v>12</v>
      </c>
      <c r="B9" s="18">
        <f>[1]BS_Summary!J4</f>
        <v>41329.906306730001</v>
      </c>
      <c r="C9" s="18">
        <f>[1]BS_Summary!K4</f>
        <v>41395.450664330005</v>
      </c>
      <c r="D9" s="19">
        <f>[1]BS_Summary!D4</f>
        <v>-65.544357600003423</v>
      </c>
      <c r="E9" s="19">
        <f>[1]BS_Summary!E4</f>
        <v>644.51951639999606</v>
      </c>
      <c r="F9" s="19">
        <f>[1]BS_Summary!F4</f>
        <v>2594.3081739200061</v>
      </c>
    </row>
    <row r="10" spans="1:6" ht="15.75" x14ac:dyDescent="0.25">
      <c r="A10" s="14" t="s">
        <v>13</v>
      </c>
      <c r="B10" s="15">
        <f>[1]BS_Summary!J5</f>
        <v>-284867.53720552003</v>
      </c>
      <c r="C10" s="15">
        <f>[1]BS_Summary!K5</f>
        <v>-288053.08215173997</v>
      </c>
      <c r="D10" s="16">
        <f>[1]BS_Summary!D5</f>
        <v>3185.5449462199467</v>
      </c>
      <c r="E10" s="16">
        <f>[1]BS_Summary!E5</f>
        <v>13137.708956369956</v>
      </c>
      <c r="F10" s="16">
        <f>[1]BS_Summary!F5</f>
        <v>-264464.03613714047</v>
      </c>
    </row>
    <row r="11" spans="1:6" ht="15.75" x14ac:dyDescent="0.25">
      <c r="A11" s="17" t="s">
        <v>14</v>
      </c>
      <c r="B11" s="18">
        <f>[1]BS_Summary!J6</f>
        <v>310177.34323076002</v>
      </c>
      <c r="C11" s="18">
        <f>[1]BS_Summary!K6</f>
        <v>313362.88817698002</v>
      </c>
      <c r="D11" s="20">
        <f>[1]BS_Summary!D6</f>
        <v>-3185.5449462200049</v>
      </c>
      <c r="E11" s="20">
        <f>[1]BS_Summary!E6</f>
        <v>-13137.708956369956</v>
      </c>
      <c r="F11" s="20">
        <f>[1]BS_Summary!F6</f>
        <v>266710.11222214048</v>
      </c>
    </row>
    <row r="12" spans="1:6" ht="15.75" x14ac:dyDescent="0.25">
      <c r="A12" s="21" t="s">
        <v>15</v>
      </c>
      <c r="B12" s="22">
        <f>[1]BS_Summary!J7</f>
        <v>-435500</v>
      </c>
      <c r="C12" s="22">
        <f>[1]BS_Summary!K7</f>
        <v>-436000</v>
      </c>
      <c r="D12" s="16">
        <f>[1]BS_Summary!D7</f>
        <v>500</v>
      </c>
      <c r="E12" s="16">
        <f>[1]BS_Summary!E7</f>
        <v>-32100</v>
      </c>
      <c r="F12" s="16">
        <f>[1]BS_Summary!F7</f>
        <v>-80050</v>
      </c>
    </row>
    <row r="13" spans="1:6" ht="15.75" x14ac:dyDescent="0.25">
      <c r="A13" s="23" t="s">
        <v>16</v>
      </c>
      <c r="B13" s="18">
        <f>[1]BS_Summary!J8</f>
        <v>0</v>
      </c>
      <c r="C13" s="18">
        <f>[1]BS_Summary!K8</f>
        <v>0</v>
      </c>
      <c r="D13" s="20">
        <f>[1]BS_Summary!D8</f>
        <v>0</v>
      </c>
      <c r="E13" s="20">
        <f>[1]BS_Summary!E8</f>
        <v>0</v>
      </c>
      <c r="F13" s="20">
        <f>[1]BS_Summary!F8</f>
        <v>0</v>
      </c>
    </row>
    <row r="14" spans="1:6" ht="15.75" x14ac:dyDescent="0.25">
      <c r="A14" s="23" t="s">
        <v>17</v>
      </c>
      <c r="B14" s="18">
        <f>[1]BS_Summary!J9</f>
        <v>0</v>
      </c>
      <c r="C14" s="18">
        <f>[1]BS_Summary!K9</f>
        <v>0</v>
      </c>
      <c r="D14" s="20">
        <f>[1]BS_Summary!D9</f>
        <v>0</v>
      </c>
      <c r="E14" s="20">
        <f>[1]BS_Summary!E9</f>
        <v>0</v>
      </c>
      <c r="F14" s="20">
        <f>[1]BS_Summary!F9</f>
        <v>0</v>
      </c>
    </row>
    <row r="15" spans="1:6" ht="15.75" x14ac:dyDescent="0.25">
      <c r="A15" s="23" t="s">
        <v>18</v>
      </c>
      <c r="B15" s="18">
        <f>[1]BS_Summary!J10</f>
        <v>0</v>
      </c>
      <c r="C15" s="18">
        <f>[1]BS_Summary!K10</f>
        <v>0</v>
      </c>
      <c r="D15" s="20">
        <f>[1]BS_Summary!D10</f>
        <v>0</v>
      </c>
      <c r="E15" s="20">
        <f>[1]BS_Summary!E10</f>
        <v>0</v>
      </c>
      <c r="F15" s="20">
        <f>[1]BS_Summary!F10</f>
        <v>0</v>
      </c>
    </row>
    <row r="16" spans="1:6" ht="15.75" x14ac:dyDescent="0.25">
      <c r="A16" s="23" t="s">
        <v>19</v>
      </c>
      <c r="B16" s="18">
        <f>[1]BS_Summary!J11</f>
        <v>0</v>
      </c>
      <c r="C16" s="18">
        <f>[1]BS_Summary!K11</f>
        <v>0</v>
      </c>
      <c r="D16" s="20">
        <f>[1]BS_Summary!D11</f>
        <v>0</v>
      </c>
      <c r="E16" s="20">
        <f>[1]BS_Summary!E11</f>
        <v>0</v>
      </c>
      <c r="F16" s="20">
        <f>[1]BS_Summary!F11</f>
        <v>0</v>
      </c>
    </row>
    <row r="17" spans="1:6" ht="15.75" x14ac:dyDescent="0.25">
      <c r="A17" s="23" t="s">
        <v>20</v>
      </c>
      <c r="B17" s="18">
        <f>[1]BS_Summary!J12</f>
        <v>-268500</v>
      </c>
      <c r="C17" s="18">
        <f>[1]BS_Summary!K12</f>
        <v>-256700</v>
      </c>
      <c r="D17" s="20">
        <f>[1]BS_Summary!D12</f>
        <v>-11800</v>
      </c>
      <c r="E17" s="20">
        <f>[1]BS_Summary!E12</f>
        <v>-22950</v>
      </c>
      <c r="F17" s="20">
        <f>[1]BS_Summary!F12</f>
        <v>-267550</v>
      </c>
    </row>
    <row r="18" spans="1:6" ht="15.75" x14ac:dyDescent="0.25">
      <c r="A18" s="23" t="s">
        <v>21</v>
      </c>
      <c r="B18" s="18">
        <f>[1]BS_Summary!J13</f>
        <v>-167000</v>
      </c>
      <c r="C18" s="18">
        <f>[1]BS_Summary!K13</f>
        <v>-179300</v>
      </c>
      <c r="D18" s="20">
        <f>[1]BS_Summary!D13</f>
        <v>12300</v>
      </c>
      <c r="E18" s="20">
        <f>[1]BS_Summary!E13</f>
        <v>-9150</v>
      </c>
      <c r="F18" s="20">
        <f>[1]BS_Summary!F13</f>
        <v>187500</v>
      </c>
    </row>
    <row r="19" spans="1:6" ht="16.5" thickBot="1" x14ac:dyDescent="0.3">
      <c r="A19" s="23" t="s">
        <v>22</v>
      </c>
      <c r="B19" s="18">
        <f>[1]BS_Summary!J14</f>
        <v>0</v>
      </c>
      <c r="C19" s="18">
        <f>[1]BS_Summary!K14</f>
        <v>0</v>
      </c>
      <c r="D19" s="19">
        <f>[1]BS_Summary!D14</f>
        <v>0</v>
      </c>
      <c r="E19" s="19">
        <f>[1]BS_Summary!E14</f>
        <v>0</v>
      </c>
      <c r="F19" s="19">
        <f>[1]BS_Summary!F14</f>
        <v>0</v>
      </c>
    </row>
    <row r="20" spans="1:6" ht="16.5" thickBot="1" x14ac:dyDescent="0.3">
      <c r="A20" s="11" t="s">
        <v>23</v>
      </c>
      <c r="B20" s="24">
        <f>[1]BS_Summary!J15</f>
        <v>1711486.2174662398</v>
      </c>
      <c r="C20" s="24">
        <f>[1]BS_Summary!K15</f>
        <v>1708456.9151081205</v>
      </c>
      <c r="D20" s="13">
        <f>[1]BS_Summary!D15</f>
        <v>3029.3023581192829</v>
      </c>
      <c r="E20" s="13">
        <f>[1]BS_Summary!E15</f>
        <v>55268.265142380027</v>
      </c>
      <c r="F20" s="13">
        <f>[1]BS_Summary!F15</f>
        <v>159086.64692483051</v>
      </c>
    </row>
    <row r="21" spans="1:6" ht="15.75" x14ac:dyDescent="0.25">
      <c r="A21" s="21" t="s">
        <v>24</v>
      </c>
      <c r="B21" s="15">
        <f>[1]BS_Summary!J16</f>
        <v>308997.39543141006</v>
      </c>
      <c r="C21" s="15">
        <f>[1]BS_Summary!K16</f>
        <v>305183.94819153001</v>
      </c>
      <c r="D21" s="25">
        <f>[1]BS_Summary!D16</f>
        <v>3813.4472398800426</v>
      </c>
      <c r="E21" s="25">
        <f>[1]BS_Summary!E16</f>
        <v>3979.2703869600082</v>
      </c>
      <c r="F21" s="25">
        <f>[1]BS_Summary!F16</f>
        <v>-16.484094059967902</v>
      </c>
    </row>
    <row r="22" spans="1:6" ht="15.75" x14ac:dyDescent="0.25">
      <c r="A22" s="21" t="s">
        <v>25</v>
      </c>
      <c r="B22" s="15">
        <f>[1]BS_Summary!J17</f>
        <v>736483.05775349995</v>
      </c>
      <c r="C22" s="15">
        <f>[1]BS_Summary!K17</f>
        <v>735845.98039450007</v>
      </c>
      <c r="D22" s="25">
        <f>[1]BS_Summary!D17</f>
        <v>637.07735899987165</v>
      </c>
      <c r="E22" s="25">
        <f>[1]BS_Summary!E17</f>
        <v>-370.5164620000869</v>
      </c>
      <c r="F22" s="25">
        <f>[1]BS_Summary!F17</f>
        <v>56434.255052499939</v>
      </c>
    </row>
    <row r="23" spans="1:6" ht="15.75" x14ac:dyDescent="0.25">
      <c r="A23" s="21" t="s">
        <v>26</v>
      </c>
      <c r="B23" s="15">
        <f>[1]BS_Summary!J18</f>
        <v>26261.875221610004</v>
      </c>
      <c r="C23" s="15">
        <f>[1]BS_Summary!K18</f>
        <v>26280.738526340003</v>
      </c>
      <c r="D23" s="25">
        <f>[1]BS_Summary!D18</f>
        <v>-18.863304729999072</v>
      </c>
      <c r="E23" s="25">
        <f>[1]BS_Summary!E18</f>
        <v>2385.4050751800023</v>
      </c>
      <c r="F23" s="25">
        <f>[1]BS_Summary!F18</f>
        <v>-8782.7124468600014</v>
      </c>
    </row>
    <row r="24" spans="1:6" ht="16.5" thickBot="1" x14ac:dyDescent="0.3">
      <c r="A24" s="21" t="s">
        <v>27</v>
      </c>
      <c r="B24" s="15">
        <f>[1]BS_Summary!J19</f>
        <v>639743.88905971986</v>
      </c>
      <c r="C24" s="15">
        <f>[1]BS_Summary!K19</f>
        <v>641146.24799575016</v>
      </c>
      <c r="D24" s="26">
        <f>[1]BS_Summary!D19</f>
        <v>-1402.3589360303013</v>
      </c>
      <c r="E24" s="26">
        <f>[1]BS_Summary!E19</f>
        <v>49274.106142240111</v>
      </c>
      <c r="F24" s="26">
        <f>[1]BS_Summary!F19</f>
        <v>111451.58841325063</v>
      </c>
    </row>
    <row r="25" spans="1:6" ht="16.5" thickBot="1" x14ac:dyDescent="0.3">
      <c r="A25" s="11" t="s">
        <v>28</v>
      </c>
      <c r="B25" s="24">
        <f>[1]BS_Summary!J20</f>
        <v>1071742.32840652</v>
      </c>
      <c r="C25" s="24">
        <f>[1]BS_Summary!K20</f>
        <v>1067310.6671123703</v>
      </c>
      <c r="D25" s="13">
        <f>[1]BS_Summary!D20</f>
        <v>4431.6612941497006</v>
      </c>
      <c r="E25" s="13">
        <f>[1]BS_Summary!E20</f>
        <v>5994.1590001399163</v>
      </c>
      <c r="F25" s="13">
        <f>[1]BS_Summary!F20</f>
        <v>47635.058511579875</v>
      </c>
    </row>
    <row r="26" spans="1:6" ht="16.5" thickBot="1" x14ac:dyDescent="0.3">
      <c r="A26" s="27" t="s">
        <v>29</v>
      </c>
      <c r="B26" s="28">
        <f>[1]BS_Summary!J21</f>
        <v>244477</v>
      </c>
      <c r="C26" s="28">
        <f>[1]BS_Summary!K21</f>
        <v>244477</v>
      </c>
      <c r="D26" s="29">
        <f>[1]BS_Summary!D21</f>
        <v>0</v>
      </c>
      <c r="E26" s="29">
        <f>[1]BS_Summary!E21</f>
        <v>2254</v>
      </c>
      <c r="F26" s="29">
        <f>[1]BS_Summary!F21</f>
        <v>72900</v>
      </c>
    </row>
    <row r="27" spans="1:6" ht="16.5" thickBot="1" x14ac:dyDescent="0.3">
      <c r="A27" s="27" t="s">
        <v>30</v>
      </c>
      <c r="B27" s="28">
        <f>[1]BS_Summary!J22</f>
        <v>64520.395431410056</v>
      </c>
      <c r="C27" s="28">
        <f>[1]BS_Summary!K22</f>
        <v>60706.948191530013</v>
      </c>
      <c r="D27" s="13">
        <f>[1]BS_Summary!D22</f>
        <v>3813.4472398800426</v>
      </c>
      <c r="E27" s="13">
        <f>[1]BS_Summary!E22</f>
        <v>1725.2703869600082</v>
      </c>
      <c r="F27" s="13">
        <f>[1]BS_Summary!F22</f>
        <v>-72916.484094059968</v>
      </c>
    </row>
    <row r="28" spans="1:6" ht="16.5" thickBot="1" x14ac:dyDescent="0.3">
      <c r="A28" s="30" t="s">
        <v>31</v>
      </c>
      <c r="B28" s="28">
        <f>[1]BS_Summary!J23</f>
        <v>387226.5182447001</v>
      </c>
      <c r="C28" s="28">
        <f>[1]BS_Summary!K23</f>
        <v>390116.04169935005</v>
      </c>
      <c r="D28" s="13">
        <f>[1]BS_Summary!D23</f>
        <v>-2889.523454649956</v>
      </c>
      <c r="E28" s="13">
        <f>[1]BS_Summary!E23</f>
        <v>20326.987598490145</v>
      </c>
      <c r="F28" s="13">
        <f>[1]BS_Summary!F23</f>
        <v>80139.317671310098</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CD661-8033-495D-874A-F7F6FA200805}">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8, 2082(June 22,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3029.3023581192829</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13137.708956369956</v>
      </c>
    </row>
    <row r="11" spans="1:5" ht="31.5" x14ac:dyDescent="0.25">
      <c r="A11" s="37" t="s">
        <v>45</v>
      </c>
      <c r="B11" s="18">
        <v>374815.99030047003</v>
      </c>
    </row>
    <row r="12" spans="1:5" ht="15.75" x14ac:dyDescent="0.25">
      <c r="A12" s="14" t="s">
        <v>46</v>
      </c>
      <c r="B12" s="22">
        <v>-166700</v>
      </c>
      <c r="C12" s="35">
        <f>[1]BS_Summary!CX7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2025-06-23T04:50:11Z</dcterms:created>
  <dcterms:modified xsi:type="dcterms:W3CDTF">2025-06-23T04:50:44Z</dcterms:modified>
</cp:coreProperties>
</file>