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5CEF88DA-B034-4AF7-8890-B775D334EE98}" xr6:coauthVersionLast="36" xr6:coauthVersionMax="36" xr10:uidLastSave="{00000000-0000-0000-0000-000000000000}"/>
  <bookViews>
    <workbookView xWindow="0" yWindow="0" windowWidth="24000" windowHeight="8805" xr2:uid="{00000000-000D-0000-FFFF-FFFF00000000}"/>
  </bookViews>
  <sheets>
    <sheet name="CBP_LP" sheetId="1" r:id="rId1"/>
    <sheet name="Read Me" sheetId="2" r:id="rId2"/>
  </sheets>
  <externalReferences>
    <externalReference r:id="rId3"/>
    <externalReference r:id="rId4"/>
  </externalReferences>
  <definedNames>
    <definedName name="CurrencyList" localSheetId="0">'[1]Report Form'!$B$5:$B$7</definedName>
    <definedName name="CurrencyList" localSheetId="1">'[1]Report Form'!$B$5:$B$7</definedName>
    <definedName name="CurrencyList">'[1]Report Form'!$B$5:$B$7</definedName>
    <definedName name="FrequencyList" localSheetId="0">'[1]Report Form'!$F$4:$F$15</definedName>
    <definedName name="FrequencyList" localSheetId="1">'[1]Report Form'!$F$4:$F$15</definedName>
    <definedName name="FrequencyList">'[1]Report Form'!$F$4:$F$15</definedName>
    <definedName name="PeriodList" localSheetId="0">'[1]Report Form'!$E$4:$E$74</definedName>
    <definedName name="PeriodList" localSheetId="1">'[1]Report Form'!$E$4:$E$74</definedName>
    <definedName name="PeriodList">'[1]Report Form'!$E$4:$E$74</definedName>
    <definedName name="ScalesList" localSheetId="0">'[1]Report Form'!$A$5:$A$9</definedName>
    <definedName name="ScalesList" localSheetId="1">'[1]Report Form'!$A$5:$A$9</definedName>
    <definedName name="ScalesList">'[1]Report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D7" i="2"/>
  <c r="A3" i="2"/>
</calcChain>
</file>

<file path=xl/sharedStrings.xml><?xml version="1.0" encoding="utf-8"?>
<sst xmlns="http://schemas.openxmlformats.org/spreadsheetml/2006/main" count="60" uniqueCount="58">
  <si>
    <t>NEPAL RASTRA BANK</t>
  </si>
  <si>
    <t>Central Bank Survey and Liquidity Position</t>
  </si>
  <si>
    <t>(In Rs. Million)</t>
  </si>
  <si>
    <t>Date (BS/AD)</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</si>
  <si>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</si>
  <si>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</si>
  <si>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</si>
  <si>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</si>
  <si>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</si>
  <si>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</si>
  <si>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</si>
  <si>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</si>
  <si>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</si>
  <si>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</si>
  <si>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</si>
  <si>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</si>
  <si>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</si>
  <si>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</si>
  <si>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</si>
  <si>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</si>
  <si>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</si>
  <si>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</si>
  <si>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</si>
  <si>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</si>
  <si>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</si>
  <si>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</si>
  <si>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</si>
  <si>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</si>
  <si>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</si>
  <si>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</si>
  <si>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 From Jestha 19, 2082,ODCs' Required Reserves has been changed to be calculated as 90 percent of Regulatory Cash Reserve Ratio (CRR),an increase from previous requirement of 70 percent of CRR.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</si>
  <si>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</si>
  <si>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</si>
  <si>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</si>
  <si>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</si>
  <si>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Shrawan 3, 2082</t>
  </si>
  <si>
    <t>Baisakh 18, 2082</t>
  </si>
  <si>
    <t>Claims on ODCs', Net = Claims on ODCS - Liabilities (Excluding Reserve) to ODCs</t>
  </si>
  <si>
    <t>May 1,2025</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</si>
  <si>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</si>
  <si>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</si>
  <si>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</si>
  <si>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</si>
  <si>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</si>
  <si>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</si>
  <si>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</si>
  <si>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</si>
  <si>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</si>
  <si>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</si>
  <si>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</si>
  <si>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</si>
  <si>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90 percent of Regulatory Cash Reserve Ratio. As per current CRR regulation, ODCs' are allowed to maintain 10 percent of CRR Requirement on average during 14 days reserve maintenance period and remaining 90 perecent of CRR Requirement on daily basis.</t>
  </si>
  <si>
    <t>Liquidity Surplus/Shortage is calculated as residual of reserve held by ODCs' and 90%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</si>
  <si>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</si>
  <si>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</si>
  <si>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Srawan 17, 2082</t>
  </si>
  <si>
    <t>Srawan 18, 2082</t>
  </si>
  <si>
    <t>Shrawan 18, 2082 (August 03,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</si>
</sst>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4"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i/>
      <sz val="10"/>
      <color theme="1"/>
      <name val="Calibri"/>
      <family val="2"/>
      <scheme val="minor"/>
    </font>
    <font>
      <sz val="10"/>
      <color theme="1"/>
      <name val="Calibri"/>
      <family val="2"/>
      <scheme val="minor"/>
    </font>
    <font>
      <b/>
      <u/>
      <sz val="11"/>
      <color theme="1"/>
      <name val="Times New Roman"/>
      <family val="1"/>
    </font>
    <font>
      <sz val="11"/>
      <color theme="1"/>
      <name val="Times New Roman"/>
      <family val="1"/>
    </font>
    <font>
      <b/>
      <i/>
      <sz val="10"/>
      <name val="Arial"/>
      <family val="2"/>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3">
    <xf numFmtId="0" fontId="0" fillId="0" borderId="0" xfId="0"/>
    <xf numFmtId="165" fontId="6" fillId="2" borderId="2" xfId="4" applyNumberFormat="1"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2"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2"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2"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11" fillId="0" borderId="0" xfId="0" applyFont="1"/>
    <xf numFmtId="0" fontId="12"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2" fillId="0" borderId="0" xfId="0" applyNumberFormat="1" applyFont="1"/>
    <xf numFmtId="14" fontId="12" fillId="0" borderId="0" xfId="0" applyNumberFormat="1" applyFont="1"/>
    <xf numFmtId="0" fontId="12" fillId="0" borderId="0" xfId="0" applyFont="1" applyAlignment="1">
      <alignment wrapText="1"/>
    </xf>
    <xf numFmtId="0" fontId="13" fillId="0" borderId="10" xfId="0" applyFont="1" applyBorder="1"/>
    <xf numFmtId="165" fontId="6" fillId="2" borderId="2" xfId="4" applyNumberFormat="1" applyFont="1" applyFill="1" applyBorder="1"/>
    <xf numFmtId="0" fontId="9" fillId="0" borderId="9" xfId="0" applyFont="1" applyBorder="1" applyAlignment="1">
      <alignment horizontal="lef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0" fontId="5" fillId="2" borderId="6" xfId="3"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cellXfs>
  <cellStyles count="6">
    <cellStyle name="Comma" xfId="1" builtinId="3"/>
    <cellStyle name="Comma 2 2" xfId="5" xr:uid="{00000000-0005-0000-0000-000001000000}"/>
    <cellStyle name="Currency 2" xfId="4" xr:uid="{00000000-0005-0000-0000-000002000000}"/>
    <cellStyle name="Normal" xfId="0" builtinId="0"/>
    <cellStyle name="Normal 2" xfId="2" xr:uid="{00000000-0005-0000-0000-000004000000}"/>
    <cellStyle name="Normal 29 3 2"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C50AD89A-6127-4E9A-B0CF-304AEA591CFE}"/>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2">
          <cell r="D2">
            <v>-46971.925252670189</v>
          </cell>
        </row>
        <row r="5">
          <cell r="E5">
            <v>-44400.749694659971</v>
          </cell>
        </row>
        <row r="7">
          <cell r="EA7">
            <v>-238150</v>
          </cell>
        </row>
      </sheetData>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39"/>
  <sheetViews>
    <sheetView tabSelected="1" workbookViewId="0">
      <selection activeCell="E7" sqref="E7"/>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35" t="s">
        <v>0</v>
      </c>
      <c r="B1" s="35"/>
      <c r="C1" s="35"/>
      <c r="D1" s="35"/>
      <c r="E1" s="35"/>
      <c r="F1" s="35"/>
    </row>
    <row r="2" spans="1:6" ht="15.75" x14ac:dyDescent="0.25">
      <c r="A2" s="35" t="s">
        <v>1</v>
      </c>
      <c r="B2" s="35"/>
      <c r="C2" s="35"/>
      <c r="D2" s="35"/>
      <c r="E2" s="35"/>
      <c r="F2" s="35"/>
    </row>
    <row r="3" spans="1:6" ht="15.75" x14ac:dyDescent="0.25">
      <c r="A3" s="36" t="s">
        <v>57</v>
      </c>
      <c r="B3" s="36"/>
      <c r="C3" s="36"/>
      <c r="D3" s="36"/>
      <c r="E3" s="36"/>
      <c r="F3" s="36"/>
    </row>
    <row r="4" spans="1:6" ht="15.75" thickBot="1" x14ac:dyDescent="0.3">
      <c r="A4" s="37" t="s">
        <v>2</v>
      </c>
      <c r="B4" s="37"/>
      <c r="C4" s="37"/>
      <c r="D4" s="37"/>
      <c r="E4" s="37"/>
      <c r="F4" s="37"/>
    </row>
    <row r="5" spans="1:6" ht="16.5" thickBot="1" x14ac:dyDescent="0.3">
      <c r="A5" s="38" t="s">
        <v>3</v>
      </c>
      <c r="B5" s="30" t="s">
        <v>56</v>
      </c>
      <c r="C5" s="30" t="s">
        <v>55</v>
      </c>
      <c r="D5" s="40" t="s">
        <v>4</v>
      </c>
      <c r="E5" s="41"/>
      <c r="F5" s="42"/>
    </row>
    <row r="6" spans="1:6" ht="16.5" thickBot="1" x14ac:dyDescent="0.3">
      <c r="A6" s="39"/>
      <c r="B6" s="31">
        <v>45872</v>
      </c>
      <c r="C6" s="31">
        <v>45871</v>
      </c>
      <c r="D6" s="2" t="s">
        <v>5</v>
      </c>
      <c r="E6" s="2" t="s">
        <v>6</v>
      </c>
      <c r="F6" s="2" t="s">
        <v>7</v>
      </c>
    </row>
    <row r="7" spans="1:6" ht="16.5" thickBot="1" x14ac:dyDescent="0.3">
      <c r="A7" s="3" t="s">
        <v>8</v>
      </c>
      <c r="B7" s="4">
        <v>1810763.5065334397</v>
      </c>
      <c r="C7" s="4">
        <v>1782464.3589881402</v>
      </c>
      <c r="D7" s="5">
        <v>28299.147545299493</v>
      </c>
      <c r="E7" s="5">
        <v>13661.414490449708</v>
      </c>
      <c r="F7" s="5">
        <v>13661.414490449708</v>
      </c>
    </row>
    <row r="8" spans="1:6" ht="15.75" x14ac:dyDescent="0.25">
      <c r="A8" s="6" t="s">
        <v>9</v>
      </c>
      <c r="B8" s="7">
        <v>2565833.0473859198</v>
      </c>
      <c r="C8" s="7">
        <v>2567528.2719876003</v>
      </c>
      <c r="D8" s="8">
        <v>-1695.2246016804129</v>
      </c>
      <c r="E8" s="8">
        <v>38936.241478679702</v>
      </c>
      <c r="F8" s="8">
        <v>38936.241478679702</v>
      </c>
    </row>
    <row r="9" spans="1:6" ht="15.75" x14ac:dyDescent="0.25">
      <c r="A9" s="9" t="s">
        <v>10</v>
      </c>
      <c r="B9" s="10">
        <v>41502.909646380002</v>
      </c>
      <c r="C9" s="10">
        <v>41725.760462220002</v>
      </c>
      <c r="D9" s="11">
        <v>-222.85081584</v>
      </c>
      <c r="E9" s="11">
        <v>398.24956582999584</v>
      </c>
      <c r="F9" s="11">
        <v>398.24956582999584</v>
      </c>
    </row>
    <row r="10" spans="1:6" ht="15.75" x14ac:dyDescent="0.25">
      <c r="A10" s="6" t="s">
        <v>11</v>
      </c>
      <c r="B10" s="7">
        <v>-134419.54085247999</v>
      </c>
      <c r="C10" s="7">
        <v>-132963.91299946001</v>
      </c>
      <c r="D10" s="8">
        <v>-1455.6278530199779</v>
      </c>
      <c r="E10" s="8">
        <v>-58674.826988229965</v>
      </c>
      <c r="F10" s="8">
        <v>-58674.826988229965</v>
      </c>
    </row>
    <row r="11" spans="1:6" ht="15.75" x14ac:dyDescent="0.25">
      <c r="A11" s="9" t="s">
        <v>12</v>
      </c>
      <c r="B11" s="10">
        <v>149730.1502601</v>
      </c>
      <c r="C11" s="10">
        <v>148274.52240707999</v>
      </c>
      <c r="D11" s="12">
        <v>1455.627853020007</v>
      </c>
      <c r="E11" s="12">
        <v>59257.651085609978</v>
      </c>
      <c r="F11" s="12">
        <v>59257.651085609978</v>
      </c>
    </row>
    <row r="12" spans="1:6" ht="15.75" x14ac:dyDescent="0.25">
      <c r="A12" s="13" t="s">
        <v>13</v>
      </c>
      <c r="B12" s="14">
        <v>-620650</v>
      </c>
      <c r="C12" s="14">
        <v>-652100</v>
      </c>
      <c r="D12" s="8">
        <v>31450</v>
      </c>
      <c r="E12" s="8">
        <v>33400</v>
      </c>
      <c r="F12" s="8">
        <v>33400</v>
      </c>
    </row>
    <row r="13" spans="1:6" ht="15.75" x14ac:dyDescent="0.25">
      <c r="A13" s="15" t="s">
        <v>14</v>
      </c>
      <c r="B13" s="10">
        <v>0</v>
      </c>
      <c r="C13" s="10">
        <v>0</v>
      </c>
      <c r="D13" s="12">
        <v>0</v>
      </c>
      <c r="E13" s="12">
        <v>0</v>
      </c>
      <c r="F13" s="12">
        <v>0</v>
      </c>
    </row>
    <row r="14" spans="1:6" ht="15.75" x14ac:dyDescent="0.25">
      <c r="A14" s="15" t="s">
        <v>15</v>
      </c>
      <c r="B14" s="10">
        <v>0</v>
      </c>
      <c r="C14" s="10">
        <v>0</v>
      </c>
      <c r="D14" s="12">
        <v>0</v>
      </c>
      <c r="E14" s="12">
        <v>0</v>
      </c>
      <c r="F14" s="12">
        <v>0</v>
      </c>
    </row>
    <row r="15" spans="1:6" ht="15.75" x14ac:dyDescent="0.25">
      <c r="A15" s="15" t="s">
        <v>16</v>
      </c>
      <c r="B15" s="10">
        <v>0</v>
      </c>
      <c r="C15" s="10">
        <v>0</v>
      </c>
      <c r="D15" s="12">
        <v>0</v>
      </c>
      <c r="E15" s="12">
        <v>0</v>
      </c>
      <c r="F15" s="12">
        <v>0</v>
      </c>
    </row>
    <row r="16" spans="1:6" ht="15.75" x14ac:dyDescent="0.25">
      <c r="A16" s="15" t="s">
        <v>17</v>
      </c>
      <c r="B16" s="10">
        <v>0</v>
      </c>
      <c r="C16" s="10">
        <v>0</v>
      </c>
      <c r="D16" s="12">
        <v>0</v>
      </c>
      <c r="E16" s="12">
        <v>0</v>
      </c>
      <c r="F16" s="12">
        <v>0</v>
      </c>
    </row>
    <row r="17" spans="1:6" ht="15.75" x14ac:dyDescent="0.25">
      <c r="A17" s="15" t="s">
        <v>18</v>
      </c>
      <c r="B17" s="10">
        <v>-399800</v>
      </c>
      <c r="C17" s="10">
        <v>-406000</v>
      </c>
      <c r="D17" s="12">
        <v>6200</v>
      </c>
      <c r="E17" s="12">
        <v>-22350</v>
      </c>
      <c r="F17" s="12">
        <v>-22350</v>
      </c>
    </row>
    <row r="18" spans="1:6" ht="15.75" x14ac:dyDescent="0.25">
      <c r="A18" s="15" t="s">
        <v>19</v>
      </c>
      <c r="B18" s="10">
        <v>-220850</v>
      </c>
      <c r="C18" s="10">
        <v>-246100</v>
      </c>
      <c r="D18" s="12">
        <v>25250</v>
      </c>
      <c r="E18" s="12">
        <v>55750</v>
      </c>
      <c r="F18" s="12">
        <v>55750</v>
      </c>
    </row>
    <row r="19" spans="1:6" ht="16.5" thickBot="1" x14ac:dyDescent="0.3">
      <c r="A19" s="15" t="s">
        <v>20</v>
      </c>
      <c r="B19" s="10">
        <v>0</v>
      </c>
      <c r="C19" s="10">
        <v>0</v>
      </c>
      <c r="D19" s="11">
        <v>0</v>
      </c>
      <c r="E19" s="11">
        <v>0</v>
      </c>
      <c r="F19" s="11">
        <v>0</v>
      </c>
    </row>
    <row r="20" spans="1:6" ht="16.5" thickBot="1" x14ac:dyDescent="0.3">
      <c r="A20" s="3" t="s">
        <v>21</v>
      </c>
      <c r="B20" s="16">
        <v>1810763.5065339305</v>
      </c>
      <c r="C20" s="16">
        <v>1782464.3617857699</v>
      </c>
      <c r="D20" s="5">
        <v>28299.144748160616</v>
      </c>
      <c r="E20" s="5">
        <v>13661.414490310475</v>
      </c>
      <c r="F20" s="5">
        <v>13661.414490310475</v>
      </c>
    </row>
    <row r="21" spans="1:6" ht="15.75" x14ac:dyDescent="0.25">
      <c r="A21" s="13" t="s">
        <v>22</v>
      </c>
      <c r="B21" s="7">
        <v>347783.19514833001</v>
      </c>
      <c r="C21" s="7">
        <v>317468.25825986004</v>
      </c>
      <c r="D21" s="17">
        <v>30314.936888469965</v>
      </c>
      <c r="E21" s="17">
        <v>-18416.620893099986</v>
      </c>
      <c r="F21" s="17">
        <v>-18416.620893099986</v>
      </c>
    </row>
    <row r="22" spans="1:6" ht="15.75" x14ac:dyDescent="0.25">
      <c r="A22" s="13" t="s">
        <v>23</v>
      </c>
      <c r="B22" s="7">
        <v>747159.36577650008</v>
      </c>
      <c r="C22" s="7">
        <v>747036.47245250002</v>
      </c>
      <c r="D22" s="17">
        <v>122.89332400006242</v>
      </c>
      <c r="E22" s="17">
        <v>-2953.0563779999502</v>
      </c>
      <c r="F22" s="17">
        <v>-2953.0563779999502</v>
      </c>
    </row>
    <row r="23" spans="1:6" ht="15.75" x14ac:dyDescent="0.25">
      <c r="A23" s="13" t="s">
        <v>24</v>
      </c>
      <c r="B23" s="7">
        <v>18283.294951640004</v>
      </c>
      <c r="C23" s="7">
        <v>18328.391051040002</v>
      </c>
      <c r="D23" s="17">
        <v>-45.096099399997911</v>
      </c>
      <c r="E23" s="17">
        <v>-7440.7325917599956</v>
      </c>
      <c r="F23" s="17">
        <v>-7440.7325917599956</v>
      </c>
    </row>
    <row r="24" spans="1:6" ht="16.5" thickBot="1" x14ac:dyDescent="0.3">
      <c r="A24" s="13" t="s">
        <v>25</v>
      </c>
      <c r="B24" s="7">
        <v>697537.65065746033</v>
      </c>
      <c r="C24" s="7">
        <v>699631.24002237001</v>
      </c>
      <c r="D24" s="18">
        <v>-2093.5893649096834</v>
      </c>
      <c r="E24" s="18">
        <v>42471.824353170465</v>
      </c>
      <c r="F24" s="18">
        <v>42471.824353170465</v>
      </c>
    </row>
    <row r="25" spans="1:6" ht="16.5" thickBot="1" x14ac:dyDescent="0.3">
      <c r="A25" s="3" t="s">
        <v>26</v>
      </c>
      <c r="B25" s="16">
        <v>1113225.8558764702</v>
      </c>
      <c r="C25" s="16">
        <v>1082833.1217634</v>
      </c>
      <c r="D25" s="5">
        <v>30392.734113070183</v>
      </c>
      <c r="E25" s="5">
        <v>-28810.409862859873</v>
      </c>
      <c r="F25" s="5">
        <v>-28810.409862859873</v>
      </c>
    </row>
    <row r="26" spans="1:6" ht="16.5" thickBot="1" x14ac:dyDescent="0.3">
      <c r="A26" s="19" t="s">
        <v>27</v>
      </c>
      <c r="B26" s="20">
        <v>255665.14004012424</v>
      </c>
      <c r="C26" s="20">
        <v>255665.14004012424</v>
      </c>
      <c r="D26" s="21">
        <v>0</v>
      </c>
      <c r="E26" s="21">
        <v>5555.3073105927033</v>
      </c>
      <c r="F26" s="21">
        <v>5555.3073105927033</v>
      </c>
    </row>
    <row r="27" spans="1:6" ht="16.5" thickBot="1" x14ac:dyDescent="0.3">
      <c r="A27" s="19" t="s">
        <v>28</v>
      </c>
      <c r="B27" s="20">
        <v>92118.055108205765</v>
      </c>
      <c r="C27" s="20">
        <v>61803.118219735799</v>
      </c>
      <c r="D27" s="5">
        <v>30314.936888469965</v>
      </c>
      <c r="E27" s="5">
        <v>-23971.928203692689</v>
      </c>
      <c r="F27" s="5">
        <v>-23971.928203692689</v>
      </c>
    </row>
    <row r="28" spans="1:6" ht="16.5" thickBot="1" x14ac:dyDescent="0.3">
      <c r="A28" s="22" t="s">
        <v>29</v>
      </c>
      <c r="B28" s="20">
        <v>429520.48552486993</v>
      </c>
      <c r="C28" s="20">
        <v>431885.32844105992</v>
      </c>
      <c r="D28" s="5">
        <v>-2364.842916189984</v>
      </c>
      <c r="E28" s="5">
        <v>30196.691712169908</v>
      </c>
      <c r="F28" s="5">
        <v>30196.691712169908</v>
      </c>
    </row>
    <row r="29" spans="1:6" ht="40.5" customHeight="1" x14ac:dyDescent="0.25">
      <c r="A29" s="32" t="s">
        <v>30</v>
      </c>
      <c r="B29" s="33"/>
      <c r="C29" s="34"/>
      <c r="D29" s="34"/>
      <c r="E29" s="34"/>
      <c r="F29" s="34"/>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E33"/>
  <sheetViews>
    <sheetView topLeftCell="A13" workbookViewId="0">
      <selection activeCell="B6" sqref="B6"/>
    </sheetView>
  </sheetViews>
  <sheetFormatPr defaultColWidth="0" defaultRowHeight="15" customHeight="1" zeroHeight="1" x14ac:dyDescent="0.25"/>
  <cols>
    <col min="1" max="1" width="103.140625" style="24" bestFit="1" customWidth="1"/>
    <col min="2" max="16384" width="9.140625" style="24" hidden="1"/>
  </cols>
  <sheetData>
    <row r="1" spans="1:5" x14ac:dyDescent="0.25">
      <c r="A1" s="23" t="s">
        <v>31</v>
      </c>
    </row>
    <row r="2" spans="1:5" ht="15.75" x14ac:dyDescent="0.25">
      <c r="A2" s="6" t="s">
        <v>32</v>
      </c>
    </row>
    <row r="3" spans="1:5" ht="39.75" customHeight="1" x14ac:dyDescent="0.25">
      <c r="A3" s="25" t="str">
        <f>B5&amp; "("&amp; TEXT(B6,"mmmm dd, yyyy")&amp;")"</f>
        <v>Shrawan 3, 2082(May 1,2025)</v>
      </c>
    </row>
    <row r="4" spans="1:5" ht="15.75" x14ac:dyDescent="0.25">
      <c r="A4" s="6" t="s">
        <v>33</v>
      </c>
    </row>
    <row r="5" spans="1:5" ht="49.5" customHeight="1" thickBot="1" x14ac:dyDescent="0.3">
      <c r="A5" s="26" t="s">
        <v>34</v>
      </c>
      <c r="B5" s="27" t="s">
        <v>35</v>
      </c>
      <c r="C5" s="27" t="s">
        <v>36</v>
      </c>
    </row>
    <row r="6" spans="1:5" ht="16.5" thickBot="1" x14ac:dyDescent="0.3">
      <c r="A6" s="6" t="s">
        <v>37</v>
      </c>
      <c r="B6" s="1" t="s">
        <v>38</v>
      </c>
      <c r="C6" s="28">
        <v>45702</v>
      </c>
    </row>
    <row r="7" spans="1:5" ht="63.75" thickBot="1" x14ac:dyDescent="0.3">
      <c r="A7" s="26" t="s">
        <v>39</v>
      </c>
      <c r="B7" s="4">
        <v>1777664.1309627802</v>
      </c>
      <c r="D7" s="24">
        <f>[2]BS_Summary!D2</f>
        <v>-46971.925252670189</v>
      </c>
    </row>
    <row r="8" spans="1:5" ht="15.75" x14ac:dyDescent="0.25">
      <c r="A8" s="6" t="s">
        <v>40</v>
      </c>
      <c r="B8" s="7">
        <v>2293870.3152380101</v>
      </c>
    </row>
    <row r="9" spans="1:5" ht="15.75" x14ac:dyDescent="0.25">
      <c r="A9" s="26" t="s">
        <v>41</v>
      </c>
      <c r="B9" s="10">
        <v>40465.799263630004</v>
      </c>
    </row>
    <row r="10" spans="1:5" ht="15.75" x14ac:dyDescent="0.25">
      <c r="A10" s="6" t="s">
        <v>42</v>
      </c>
      <c r="B10" s="7">
        <v>-349506.18427522999</v>
      </c>
      <c r="E10" s="24">
        <f>[2]BS_Summary!E5</f>
        <v>-44400.749694659971</v>
      </c>
    </row>
    <row r="11" spans="1:5" ht="31.5" x14ac:dyDescent="0.25">
      <c r="A11" s="26" t="s">
        <v>43</v>
      </c>
      <c r="B11" s="10">
        <v>374815.99030047003</v>
      </c>
    </row>
    <row r="12" spans="1:5" ht="15.75" x14ac:dyDescent="0.25">
      <c r="A12" s="6" t="s">
        <v>44</v>
      </c>
      <c r="B12" s="14">
        <v>-166700</v>
      </c>
      <c r="C12" s="24">
        <f>[2]BS_Summary!EA7</f>
        <v>-238150</v>
      </c>
    </row>
    <row r="13" spans="1:5" ht="31.5" x14ac:dyDescent="0.25">
      <c r="A13" s="26" t="s">
        <v>45</v>
      </c>
      <c r="B13" s="10">
        <v>0</v>
      </c>
    </row>
    <row r="14" spans="1:5" ht="15.75" x14ac:dyDescent="0.25">
      <c r="A14" s="6" t="s">
        <v>46</v>
      </c>
      <c r="B14" s="10">
        <v>0</v>
      </c>
    </row>
    <row r="15" spans="1:5" ht="63" x14ac:dyDescent="0.25">
      <c r="A15" s="26" t="s">
        <v>47</v>
      </c>
      <c r="B15" s="10">
        <v>0</v>
      </c>
    </row>
    <row r="16" spans="1:5" ht="15.75" x14ac:dyDescent="0.25">
      <c r="A16" s="6" t="s">
        <v>48</v>
      </c>
      <c r="B16" s="10">
        <v>0</v>
      </c>
    </row>
    <row r="17" spans="1:2" ht="15.75" x14ac:dyDescent="0.25">
      <c r="A17" s="26" t="s">
        <v>49</v>
      </c>
      <c r="B17" s="10">
        <v>-166700</v>
      </c>
    </row>
    <row r="18" spans="1:2" ht="15.75" x14ac:dyDescent="0.25">
      <c r="A18" s="6" t="s">
        <v>50</v>
      </c>
      <c r="B18" s="10">
        <v>0</v>
      </c>
    </row>
    <row r="19" spans="1:2" ht="63.75" thickBot="1" x14ac:dyDescent="0.3">
      <c r="A19" s="26" t="s">
        <v>51</v>
      </c>
      <c r="B19" s="10">
        <v>0</v>
      </c>
    </row>
    <row r="20" spans="1:2" ht="16.5" thickBot="1" x14ac:dyDescent="0.3">
      <c r="A20" s="6" t="s">
        <v>28</v>
      </c>
      <c r="B20" s="16">
        <v>1777664.1309535</v>
      </c>
    </row>
    <row r="21" spans="1:2" ht="31.5" x14ac:dyDescent="0.25">
      <c r="A21" s="26" t="s">
        <v>52</v>
      </c>
      <c r="B21" s="7">
        <v>399112.34602880001</v>
      </c>
    </row>
    <row r="22" spans="1:2" ht="15.75" x14ac:dyDescent="0.25">
      <c r="A22" s="6" t="s">
        <v>29</v>
      </c>
      <c r="B22" s="7">
        <v>745974.60632949998</v>
      </c>
    </row>
    <row r="23" spans="1:2" ht="31.5" x14ac:dyDescent="0.25">
      <c r="A23" s="26" t="s">
        <v>53</v>
      </c>
      <c r="B23" s="7">
        <v>23187.37798198</v>
      </c>
    </row>
    <row r="24" spans="1:2" ht="45" x14ac:dyDescent="0.25">
      <c r="A24" s="29" t="s">
        <v>54</v>
      </c>
      <c r="B24" s="7">
        <v>609389.80061321997</v>
      </c>
    </row>
    <row r="25" spans="1:2" ht="16.5" hidden="1" thickBot="1" x14ac:dyDescent="0.3">
      <c r="B25" s="16">
        <v>1168274.33034028</v>
      </c>
    </row>
    <row r="26" spans="1:2" ht="16.5" hidden="1" thickBot="1" x14ac:dyDescent="0.3">
      <c r="B26" s="20">
        <v>190783</v>
      </c>
    </row>
    <row r="27" spans="1:2" ht="16.5" hidden="1" thickBot="1" x14ac:dyDescent="0.3">
      <c r="B27" s="20">
        <v>208329.34602880001</v>
      </c>
    </row>
    <row r="28" spans="1:2" ht="16.5" hidden="1" thickBot="1" x14ac:dyDescent="0.3">
      <c r="B28" s="20">
        <v>374199.63970793004</v>
      </c>
    </row>
    <row r="29" spans="1:2" hidden="1" x14ac:dyDescent="0.25"/>
    <row r="30" spans="1:2" hidden="1" x14ac:dyDescent="0.25"/>
    <row r="31" spans="1:2" hidden="1" x14ac:dyDescent="0.25"/>
    <row r="32" spans="1:2"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temp101</cp:lastModifiedBy>
  <dcterms:created xsi:type="dcterms:W3CDTF">2025-07-28T04:39:30Z</dcterms:created>
  <dcterms:modified xsi:type="dcterms:W3CDTF">2025-08-04T05:43:01Z</dcterms:modified>
</cp:coreProperties>
</file>