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 r:id="rId5"/>
  </externalReferences>
  <definedNames>
    <definedName name="CurrencyList" localSheetId="0">'[3]Report Form'!$B$5:$B$7</definedName>
    <definedName name="CurrencyList" localSheetId="1">'[3]Report Form'!$B$5:$B$7</definedName>
    <definedName name="CurrencyList">'[3]Report Form'!$B$5:$B$7</definedName>
    <definedName name="FrequencyList" localSheetId="0">'[3]Report Form'!$F$4:$F$15</definedName>
    <definedName name="FrequencyList" localSheetId="1">'[3]Report Form'!$F$4:$F$15</definedName>
    <definedName name="FrequencyList">'[3]Report Form'!$F$4:$F$15</definedName>
    <definedName name="PeriodList" localSheetId="0">'[3]Report Form'!$E$4:$E$74</definedName>
    <definedName name="PeriodList" localSheetId="1">'[3]Report Form'!$E$4:$E$74</definedName>
    <definedName name="PeriodList">'[3]Report Form'!$E$4:$E$74</definedName>
    <definedName name="ScalesList" localSheetId="0">'[3]Report Form'!$A$5:$A$9</definedName>
    <definedName name="ScalesList" localSheetId="1">'[3]Report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F7" i="2"/>
  <c r="E7" i="2"/>
  <c r="D7" i="2"/>
  <c r="A3" i="2"/>
</calcChain>
</file>

<file path=xl/sharedStrings.xml><?xml version="1.0" encoding="utf-8"?>
<sst xmlns="http://schemas.openxmlformats.org/spreadsheetml/2006/main" count="61" uniqueCount="59">
  <si>
    <t>NEPAL RASTRA BANK</t>
  </si>
  <si>
    <t>Central Bank Survey and Liquidity Position</t>
  </si>
  <si>
    <t>(In Rs. Million)</t>
  </si>
  <si>
    <t>Date (BS/AD)</t>
  </si>
  <si>
    <t>Srawan 29, 2082</t>
  </si>
  <si>
    <t>Srawan 28, 2082</t>
  </si>
  <si>
    <t>Change from</t>
  </si>
  <si>
    <t>Prev. W.Day</t>
  </si>
  <si>
    <t>Prev. Month</t>
  </si>
  <si>
    <t>Prev. FY</t>
  </si>
  <si>
    <t>A.Assets, Net</t>
  </si>
  <si>
    <t>a.Foreign Assets,Net</t>
  </si>
  <si>
    <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</si>
  <si>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</si>
  <si>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</si>
  <si>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</si>
  <si>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</si>
  <si>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</si>
  <si>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</si>
  <si>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</si>
  <si>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</si>
  <si>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</si>
  <si>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</si>
  <si>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</si>
  <si>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</si>
  <si>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</si>
  <si>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</si>
  <si>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</si>
  <si>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</si>
  <si>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</si>
  <si>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</si>
  <si>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</si>
  <si>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</si>
  <si>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</si>
  <si>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</si>
  <si>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</si>
  <si>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</si>
  <si>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</si>
  <si>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</si>
  <si>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</si>
  <si>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</si>
  <si>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</si>
  <si>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</si>
  <si>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</si>
  <si>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</si>
  <si>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</si>
  <si>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</si>
  <si>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</si>
  <si>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</si>
  <si>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</si>
  <si>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</si>
  <si>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</si>
  <si>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</si>
  <si>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</si>
  <si>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</si>
  <si>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</si>
  <si>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</si>
  <si>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</si>
  <si>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29, 2082(August 14,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</si>
</sst>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1797102.09204299</v>
          </cell>
          <cell r="B2">
            <v>1797102.09204299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5">
          <cell r="E5">
            <v>-64405.866093449964</v>
          </cell>
        </row>
        <row r="7">
          <cell r="EA7">
            <v>-233800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F16" sqref="F1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58</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45883</v>
      </c>
      <c r="C6" s="5">
        <v>45882</v>
      </c>
      <c r="D6" s="10" t="s">
        <v>7</v>
      </c>
      <c r="E6" s="10" t="s">
        <v>8</v>
      </c>
      <c r="F6" s="10" t="s">
        <v>9</v>
      </c>
    </row>
    <row r="7" spans="1:6" ht="16.5" thickBot="1" x14ac:dyDescent="0.3">
      <c r="A7" s="11" t="s">
        <v>10</v>
      </c>
      <c r="B7" s="12">
        <v>1771617.1514675999</v>
      </c>
      <c r="C7" s="12">
        <v>1767884.7976969304</v>
      </c>
      <c r="D7" s="13">
        <v>3732.3537706695497</v>
      </c>
      <c r="E7" s="13">
        <v>-25484.940575390123</v>
      </c>
      <c r="F7" s="13">
        <v>-25484.940575390123</v>
      </c>
    </row>
    <row r="8" spans="1:6" ht="15.75" x14ac:dyDescent="0.25">
      <c r="A8" s="14" t="s">
        <v>11</v>
      </c>
      <c r="B8" s="15">
        <v>2614358.1541864998</v>
      </c>
      <c r="C8" s="15">
        <v>2613540.4658678002</v>
      </c>
      <c r="D8" s="16" t="s">
        <v>12</v>
      </c>
      <c r="E8" s="16">
        <v>87461.348279259633</v>
      </c>
      <c r="F8" s="16">
        <v>87461.348279259633</v>
      </c>
    </row>
    <row r="9" spans="1:6" ht="15.75" x14ac:dyDescent="0.25">
      <c r="A9" s="17" t="s">
        <v>13</v>
      </c>
      <c r="B9" s="18">
        <v>41733.663669620008</v>
      </c>
      <c r="C9" s="18">
        <v>41919.372682820002</v>
      </c>
      <c r="D9" s="19">
        <v>-185.70901319999393</v>
      </c>
      <c r="E9" s="19">
        <v>629.00358907000191</v>
      </c>
      <c r="F9" s="19">
        <v>629.00358907000191</v>
      </c>
    </row>
    <row r="10" spans="1:6" ht="15.75" x14ac:dyDescent="0.25">
      <c r="A10" s="14" t="s">
        <v>14</v>
      </c>
      <c r="B10" s="15">
        <v>-186591.00271889998</v>
      </c>
      <c r="C10" s="15">
        <v>-172155.66817086999</v>
      </c>
      <c r="D10" s="16">
        <v>-14435.33454802999</v>
      </c>
      <c r="E10" s="16">
        <v>-110846.28885464996</v>
      </c>
      <c r="F10" s="16">
        <v>-110846.28885464996</v>
      </c>
    </row>
    <row r="11" spans="1:6" ht="15.75" x14ac:dyDescent="0.25">
      <c r="A11" s="17" t="s">
        <v>15</v>
      </c>
      <c r="B11" s="18">
        <v>201901.61212651999</v>
      </c>
      <c r="C11" s="18">
        <v>187466.27757849</v>
      </c>
      <c r="D11" s="20">
        <v>14435.33454802999</v>
      </c>
      <c r="E11" s="20">
        <v>111429.11295202997</v>
      </c>
      <c r="F11" s="20">
        <v>111429.11295202997</v>
      </c>
    </row>
    <row r="12" spans="1:6" ht="15.75" x14ac:dyDescent="0.25">
      <c r="A12" s="21" t="s">
        <v>16</v>
      </c>
      <c r="B12" s="22">
        <v>-656150</v>
      </c>
      <c r="C12" s="22">
        <v>-673500</v>
      </c>
      <c r="D12" s="16">
        <v>17350</v>
      </c>
      <c r="E12" s="16">
        <v>-2100</v>
      </c>
      <c r="F12" s="16">
        <v>-2100</v>
      </c>
    </row>
    <row r="13" spans="1:6" ht="15.75" x14ac:dyDescent="0.25">
      <c r="A13" s="23" t="s">
        <v>17</v>
      </c>
      <c r="B13" s="18">
        <v>0</v>
      </c>
      <c r="C13" s="18">
        <v>0</v>
      </c>
      <c r="D13" s="20">
        <v>0</v>
      </c>
      <c r="E13" s="20">
        <v>0</v>
      </c>
      <c r="F13" s="20">
        <v>0</v>
      </c>
    </row>
    <row r="14" spans="1:6" ht="15.75" x14ac:dyDescent="0.25">
      <c r="A14" s="23" t="s">
        <v>18</v>
      </c>
      <c r="B14" s="18">
        <v>0</v>
      </c>
      <c r="C14" s="18">
        <v>0</v>
      </c>
      <c r="D14" s="20">
        <v>0</v>
      </c>
      <c r="E14" s="20">
        <v>0</v>
      </c>
      <c r="F14" s="20">
        <v>0</v>
      </c>
    </row>
    <row r="15" spans="1:6" ht="15.75" x14ac:dyDescent="0.25">
      <c r="A15" s="23" t="s">
        <v>19</v>
      </c>
      <c r="B15" s="18">
        <v>0</v>
      </c>
      <c r="C15" s="18">
        <v>0</v>
      </c>
      <c r="D15" s="20">
        <v>0</v>
      </c>
      <c r="E15" s="20">
        <v>0</v>
      </c>
      <c r="F15" s="20">
        <v>0</v>
      </c>
    </row>
    <row r="16" spans="1:6" ht="15.75" x14ac:dyDescent="0.25">
      <c r="A16" s="23" t="s">
        <v>20</v>
      </c>
      <c r="B16" s="18">
        <v>0</v>
      </c>
      <c r="C16" s="18">
        <v>0</v>
      </c>
      <c r="D16" s="20">
        <v>0</v>
      </c>
      <c r="E16" s="20">
        <v>0</v>
      </c>
      <c r="F16" s="20">
        <v>0</v>
      </c>
    </row>
    <row r="17" spans="1:6" ht="15.75" x14ac:dyDescent="0.25">
      <c r="A17" s="23" t="s">
        <v>21</v>
      </c>
      <c r="B17" s="18">
        <v>-428950</v>
      </c>
      <c r="C17" s="18">
        <v>-428950</v>
      </c>
      <c r="D17" s="20">
        <v>0</v>
      </c>
      <c r="E17" s="20">
        <v>-51500</v>
      </c>
      <c r="F17" s="20">
        <v>-51500</v>
      </c>
    </row>
    <row r="18" spans="1:6" ht="15.75" x14ac:dyDescent="0.25">
      <c r="A18" s="23" t="s">
        <v>22</v>
      </c>
      <c r="B18" s="18">
        <v>-227200</v>
      </c>
      <c r="C18" s="18">
        <v>-244550</v>
      </c>
      <c r="D18" s="20">
        <v>17350</v>
      </c>
      <c r="E18" s="20">
        <v>49400</v>
      </c>
      <c r="F18" s="20">
        <v>49400</v>
      </c>
    </row>
    <row r="19" spans="1:6" ht="16.5" thickBot="1" x14ac:dyDescent="0.3">
      <c r="A19" s="23" t="s">
        <v>23</v>
      </c>
      <c r="B19" s="18">
        <v>0</v>
      </c>
      <c r="C19" s="18">
        <v>0</v>
      </c>
      <c r="D19" s="19">
        <v>0</v>
      </c>
      <c r="E19" s="19">
        <v>0</v>
      </c>
      <c r="F19" s="19">
        <v>0</v>
      </c>
    </row>
    <row r="20" spans="1:6" ht="16.5" thickBot="1" x14ac:dyDescent="0.3">
      <c r="A20" s="11" t="s">
        <v>24</v>
      </c>
      <c r="B20" s="24">
        <v>1771617.1514680702</v>
      </c>
      <c r="C20" s="24">
        <v>1767884.7976974803</v>
      </c>
      <c r="D20" s="13">
        <v>3732.3537705899216</v>
      </c>
      <c r="E20" s="13">
        <v>-25484.940575549845</v>
      </c>
      <c r="F20" s="13">
        <v>-25484.940575549845</v>
      </c>
    </row>
    <row r="21" spans="1:6" ht="15.75" x14ac:dyDescent="0.25">
      <c r="A21" s="21" t="s">
        <v>25</v>
      </c>
      <c r="B21" s="15">
        <v>295538.55425223004</v>
      </c>
      <c r="C21" s="15">
        <v>294646.28862555005</v>
      </c>
      <c r="D21" s="25">
        <v>892.26562667998951</v>
      </c>
      <c r="E21" s="25">
        <v>-70661.261789199954</v>
      </c>
      <c r="F21" s="25">
        <v>-70661.261789199954</v>
      </c>
    </row>
    <row r="22" spans="1:6" ht="15.75" x14ac:dyDescent="0.25">
      <c r="A22" s="21" t="s">
        <v>26</v>
      </c>
      <c r="B22" s="15">
        <v>745043.4635215</v>
      </c>
      <c r="C22" s="15">
        <v>745549.11849849997</v>
      </c>
      <c r="D22" s="25">
        <v>-505.65497699996922</v>
      </c>
      <c r="E22" s="25">
        <v>-5068.9586330000311</v>
      </c>
      <c r="F22" s="25">
        <v>-5068.9586330000311</v>
      </c>
    </row>
    <row r="23" spans="1:6" ht="15.75" x14ac:dyDescent="0.25">
      <c r="A23" s="21" t="s">
        <v>27</v>
      </c>
      <c r="B23" s="15">
        <v>24386.983251000001</v>
      </c>
      <c r="C23" s="15">
        <v>23725.294878269997</v>
      </c>
      <c r="D23" s="25">
        <v>661.68837273000463</v>
      </c>
      <c r="E23" s="25">
        <v>-1337.0442923999981</v>
      </c>
      <c r="F23" s="25">
        <v>-1337.0442923999981</v>
      </c>
    </row>
    <row r="24" spans="1:6" ht="16.5" thickBot="1" x14ac:dyDescent="0.3">
      <c r="A24" s="21" t="s">
        <v>28</v>
      </c>
      <c r="B24" s="15">
        <v>706648.15044334019</v>
      </c>
      <c r="C24" s="15">
        <v>703964.09569516021</v>
      </c>
      <c r="D24" s="26">
        <v>2684.0547481799731</v>
      </c>
      <c r="E24" s="26">
        <v>51582.324139050324</v>
      </c>
      <c r="F24" s="26">
        <v>51582.324139050324</v>
      </c>
    </row>
    <row r="25" spans="1:6" ht="16.5" thickBot="1" x14ac:dyDescent="0.3">
      <c r="A25" s="11" t="s">
        <v>29</v>
      </c>
      <c r="B25" s="24">
        <v>1064969.00102473</v>
      </c>
      <c r="C25" s="24">
        <v>1063920.70200232</v>
      </c>
      <c r="D25" s="13">
        <v>1048.2990224100649</v>
      </c>
      <c r="E25" s="13">
        <v>-77067.264714600053</v>
      </c>
      <c r="F25" s="13">
        <v>-77067.264714600053</v>
      </c>
    </row>
    <row r="26" spans="1:6" ht="16.5" thickBot="1" x14ac:dyDescent="0.3">
      <c r="A26" s="27" t="s">
        <v>30</v>
      </c>
      <c r="B26" s="28">
        <v>254119.55464889799</v>
      </c>
      <c r="C26" s="28">
        <v>254119.55464889828</v>
      </c>
      <c r="D26" s="29">
        <v>-2.9103830456733704E-10</v>
      </c>
      <c r="E26" s="29">
        <v>4009.7219193664496</v>
      </c>
      <c r="F26" s="29">
        <v>4009.7219193664496</v>
      </c>
    </row>
    <row r="27" spans="1:6" ht="16.5" thickBot="1" x14ac:dyDescent="0.3">
      <c r="A27" s="27" t="s">
        <v>31</v>
      </c>
      <c r="B27" s="28">
        <v>41418.999603331758</v>
      </c>
      <c r="C27" s="28">
        <v>40526.733976651769</v>
      </c>
      <c r="D27" s="13">
        <v>892.26562667998951</v>
      </c>
      <c r="E27" s="13">
        <v>-74670.983708566695</v>
      </c>
      <c r="F27" s="13">
        <v>-74670.983708566695</v>
      </c>
    </row>
    <row r="28" spans="1:6" ht="16.5" thickBot="1" x14ac:dyDescent="0.3">
      <c r="A28" s="30" t="s">
        <v>32</v>
      </c>
      <c r="B28" s="28">
        <v>434144.19054004998</v>
      </c>
      <c r="C28" s="28">
        <v>438721.2545735499</v>
      </c>
      <c r="D28" s="13">
        <v>-4577.0640334999189</v>
      </c>
      <c r="E28" s="13">
        <v>34820.396727349958</v>
      </c>
      <c r="F28" s="13">
        <v>34820.396727349958</v>
      </c>
    </row>
    <row r="29" spans="1:6" ht="40.5" customHeight="1" x14ac:dyDescent="0.25">
      <c r="A29" s="31" t="s">
        <v>33</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F8" sqref="F8"/>
    </sheetView>
  </sheetViews>
  <sheetFormatPr defaultColWidth="0" defaultRowHeight="0" customHeight="1" zeroHeight="1" x14ac:dyDescent="0.25"/>
  <cols>
    <col min="1" max="1" width="103.140625" style="35" bestFit="1" customWidth="1"/>
    <col min="2" max="16384" width="9.140625" style="35" hidden="1"/>
  </cols>
  <sheetData>
    <row r="1" spans="1:6" ht="15" x14ac:dyDescent="0.25">
      <c r="A1" s="34" t="s">
        <v>34</v>
      </c>
    </row>
    <row r="2" spans="1:6" ht="15.75" x14ac:dyDescent="0.25">
      <c r="A2" s="14" t="s">
        <v>35</v>
      </c>
    </row>
    <row r="3" spans="1:6" ht="39.75" customHeight="1" x14ac:dyDescent="0.25">
      <c r="A3" s="36" t="str">
        <f>CBP_LP!A3</f>
        <v>Srawan 29, 2082(August 14, 2025)</v>
      </c>
    </row>
    <row r="4" spans="1:6" ht="15.75" x14ac:dyDescent="0.25">
      <c r="A4" s="14" t="s">
        <v>36</v>
      </c>
    </row>
    <row r="5" spans="1:6" ht="49.5" customHeight="1" thickBot="1" x14ac:dyDescent="0.3">
      <c r="A5" s="37" t="s">
        <v>37</v>
      </c>
      <c r="B5" s="38" t="s">
        <v>38</v>
      </c>
      <c r="C5" s="38" t="s">
        <v>39</v>
      </c>
    </row>
    <row r="6" spans="1:6" ht="16.5" thickBot="1" x14ac:dyDescent="0.3">
      <c r="A6" s="14" t="s">
        <v>40</v>
      </c>
      <c r="B6" s="5" t="s">
        <v>41</v>
      </c>
      <c r="C6" s="39">
        <v>45702</v>
      </c>
    </row>
    <row r="7" spans="1:6" ht="63.75" thickBot="1" x14ac:dyDescent="0.3">
      <c r="A7" s="37" t="s">
        <v>42</v>
      </c>
      <c r="B7" s="12">
        <v>1777664.1309627802</v>
      </c>
      <c r="D7" s="38">
        <f>B7-C7</f>
        <v>1777664.1309627802</v>
      </c>
      <c r="E7" s="38">
        <f>B7-[1]Sheet1!A2</f>
        <v>-19437.961080209818</v>
      </c>
      <c r="F7" s="38">
        <f>B7-[1]Sheet1!B2</f>
        <v>-19437.961080209818</v>
      </c>
    </row>
    <row r="8" spans="1:6" ht="15.75" x14ac:dyDescent="0.25">
      <c r="A8" s="14" t="s">
        <v>43</v>
      </c>
      <c r="B8" s="15">
        <v>2293870.3152380101</v>
      </c>
    </row>
    <row r="9" spans="1:6" ht="15.75" x14ac:dyDescent="0.25">
      <c r="A9" s="37" t="s">
        <v>44</v>
      </c>
      <c r="B9" s="18">
        <v>40465.799263630004</v>
      </c>
    </row>
    <row r="10" spans="1:6" ht="15.75" x14ac:dyDescent="0.25">
      <c r="A10" s="14" t="s">
        <v>45</v>
      </c>
      <c r="B10" s="15">
        <v>-349506.18427522999</v>
      </c>
      <c r="E10" s="35">
        <f>[2]BS_Summary!E5</f>
        <v>-64405.866093449964</v>
      </c>
    </row>
    <row r="11" spans="1:6" ht="31.5" x14ac:dyDescent="0.25">
      <c r="A11" s="37" t="s">
        <v>46</v>
      </c>
      <c r="B11" s="18">
        <v>374815.99030047003</v>
      </c>
    </row>
    <row r="12" spans="1:6" ht="15.75" x14ac:dyDescent="0.25">
      <c r="A12" s="14" t="s">
        <v>47</v>
      </c>
      <c r="B12" s="22">
        <v>-166700</v>
      </c>
      <c r="C12" s="35">
        <f>[2]BS_Summary!EA7</f>
        <v>-233800</v>
      </c>
    </row>
    <row r="13" spans="1:6" ht="31.5" x14ac:dyDescent="0.25">
      <c r="A13" s="37" t="s">
        <v>48</v>
      </c>
      <c r="B13" s="18">
        <v>0</v>
      </c>
    </row>
    <row r="14" spans="1:6" ht="15.75" x14ac:dyDescent="0.25">
      <c r="A14" s="14" t="s">
        <v>49</v>
      </c>
      <c r="B14" s="18">
        <v>0</v>
      </c>
    </row>
    <row r="15" spans="1:6" ht="63" x14ac:dyDescent="0.25">
      <c r="A15" s="37" t="s">
        <v>50</v>
      </c>
      <c r="B15" s="18">
        <v>0</v>
      </c>
    </row>
    <row r="16" spans="1:6" ht="15.75" x14ac:dyDescent="0.25">
      <c r="A16" s="14" t="s">
        <v>51</v>
      </c>
      <c r="B16" s="18">
        <v>0</v>
      </c>
    </row>
    <row r="17" spans="1:2" ht="15.75" x14ac:dyDescent="0.25">
      <c r="A17" s="37" t="s">
        <v>52</v>
      </c>
      <c r="B17" s="18">
        <v>-166700</v>
      </c>
    </row>
    <row r="18" spans="1:2" ht="15.75" x14ac:dyDescent="0.25">
      <c r="A18" s="14" t="s">
        <v>53</v>
      </c>
      <c r="B18" s="18">
        <v>0</v>
      </c>
    </row>
    <row r="19" spans="1:2" ht="63.75" thickBot="1" x14ac:dyDescent="0.3">
      <c r="A19" s="37" t="s">
        <v>54</v>
      </c>
      <c r="B19" s="18">
        <v>0</v>
      </c>
    </row>
    <row r="20" spans="1:2" ht="16.5" thickBot="1" x14ac:dyDescent="0.3">
      <c r="A20" s="14" t="s">
        <v>31</v>
      </c>
      <c r="B20" s="24">
        <v>1777664.1309535</v>
      </c>
    </row>
    <row r="21" spans="1:2" ht="31.5" x14ac:dyDescent="0.25">
      <c r="A21" s="37" t="s">
        <v>55</v>
      </c>
      <c r="B21" s="15">
        <v>399112.34602880001</v>
      </c>
    </row>
    <row r="22" spans="1:2" ht="15.75" x14ac:dyDescent="0.25">
      <c r="A22" s="14" t="s">
        <v>32</v>
      </c>
      <c r="B22" s="15">
        <v>745974.60632949998</v>
      </c>
    </row>
    <row r="23" spans="1:2" ht="31.5" x14ac:dyDescent="0.25">
      <c r="A23" s="37" t="s">
        <v>56</v>
      </c>
      <c r="B23" s="15">
        <v>23187.37798198</v>
      </c>
    </row>
    <row r="24" spans="1:2" ht="45" x14ac:dyDescent="0.25">
      <c r="A24" s="40" t="s">
        <v>57</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2025-08-15T04:58:07Z</dcterms:created>
  <dcterms:modified xsi:type="dcterms:W3CDTF">2025-08-15T04:59:54Z</dcterms:modified>
</cp:coreProperties>
</file>