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F629C426-F9FF-4C17-8F50-2FD9681255DA}" xr6:coauthVersionLast="36" xr6:coauthVersionMax="36" xr10:uidLastSave="{00000000-0000-0000-0000-000000000000}"/>
  <bookViews>
    <workbookView xWindow="0" yWindow="0" windowWidth="24000" windowHeight="9525" xr2:uid="{30FF5C8B-21E4-435B-83EB-671F6F7C5173}"/>
  </bookViews>
  <sheets>
    <sheet name="CBP_LP" sheetId="1" r:id="rId1"/>
    <sheet name="Read Me" sheetId="2" r:id="rId2"/>
  </sheets>
  <externalReferences>
    <externalReference r:id="rId3"/>
    <externalReference r:id="rId4"/>
    <externalReference r:id="rId5"/>
  </externalReferences>
  <definedNames>
    <definedName name="CurrencyList" localSheetId="0">'[3]Report Form'!$B$5:$B$7</definedName>
    <definedName name="CurrencyList" localSheetId="1">'[3]Report Form'!$B$5:$B$7</definedName>
    <definedName name="CurrencyList">'[3]Report Form'!$B$5:$B$7</definedName>
    <definedName name="FrequencyList" localSheetId="0">'[3]Report Form'!$F$4:$F$15</definedName>
    <definedName name="FrequencyList" localSheetId="1">'[3]Report Form'!$F$4:$F$15</definedName>
    <definedName name="FrequencyList">'[3]Report Form'!$F$4:$F$15</definedName>
    <definedName name="PeriodList" localSheetId="0">'[3]Report Form'!$E$4:$E$74</definedName>
    <definedName name="PeriodList" localSheetId="1">'[3]Report Form'!$E$4:$E$74</definedName>
    <definedName name="PeriodList">'[3]Report Form'!$E$4:$E$74</definedName>
    <definedName name="ScalesList" localSheetId="0">'[3]Report Form'!$A$5:$A$9</definedName>
    <definedName name="ScalesList" localSheetId="1">'[3]Report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F7" i="2"/>
  <c r="E7"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<sst xmlns="http://schemas.openxmlformats.org/spreadsheetml/2006/main" count="60" uniqueCount="58">
  <si>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</si>
  <si>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</si>
  <si>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</si>
  <si>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</si>
  <si>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Bhadra 2, 2082</t>
  </si>
  <si>
    <t>Bhadra 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</si>
  <si>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</si>
  <si>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</si>
  <si>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</si>
  <si>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</si>
  <si>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</si>
  <si>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</si>
  <si>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</si>
  <si>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</si>
  <si>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</si>
  <si>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</si>
  <si>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</si>
  <si>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</si>
  <si>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</si>
  <si>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</si>
  <si>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</si>
  <si>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</si>
  <si>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</si>
  <si>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</si>
  <si>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</si>
  <si>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</si>
  <si>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</si>
  <si>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</si>
  <si>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</si>
  <si>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</si>
  <si>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</si>
  <si>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</si>
  <si>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</si>
  <si>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</si>
  <si>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</si>
  <si>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</si>
  <si>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</si>
  <si>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</si>
  <si>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</si>
  <si>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</si>
  <si>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</si>
  <si>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</si>
  <si>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</si>
  <si>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</si>
  <si>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</si>
  <si>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</si>
  <si>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</si>
  <si>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</si>
  <si>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</si>
  <si>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</si>
  <si>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</si>
  <si>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</si>
  <si>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</si>
  <si>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</si>
  <si>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</si>
  <si>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</si>
  <si>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</si>
  <si>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Bhadra 2, 2082(August 18,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</si>
</sst>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24F39039-35A9-4A35-AF15-89AED850DC93}"/>
    <cellStyle name="Currency 2" xfId="4" xr:uid="{AA692EAF-E756-4814-A219-48377610A96E}"/>
    <cellStyle name="Normal" xfId="0" builtinId="0"/>
    <cellStyle name="Normal 2" xfId="2" xr:uid="{A990C249-71EF-412E-AC5C-51D98D835D85}"/>
    <cellStyle name="Normal 29 3 2" xfId="3" xr:uid="{CB560D68-1B42-4220-BDF8-86FE71F3CB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BC0064C-F0DC-4D99-8D44-3760C85D506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1778675.5662595099</v>
          </cell>
          <cell r="B2">
            <v>1797102.09204299</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5">
          <cell r="E5">
            <v>-64405.866093449964</v>
          </cell>
        </row>
        <row r="7">
          <cell r="EA7">
            <v>-233800</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CDAF4-424D-437B-B9B6-F8BDA236FE64}">
  <dimension ref="A1:F39"/>
  <sheetViews>
    <sheetView tabSelected="1" workbookViewId="0">
      <selection activeCell="A13" sqref="A1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45887</v>
      </c>
      <c r="C6" s="5">
        <v>45886</v>
      </c>
      <c r="D6" s="11" t="s">
        <v>7</v>
      </c>
      <c r="E6" s="11" t="s">
        <v>8</v>
      </c>
      <c r="F6" s="11" t="s">
        <v>9</v>
      </c>
    </row>
    <row r="7" spans="1:6" ht="16.5" thickBot="1" x14ac:dyDescent="0.3">
      <c r="A7" s="12" t="s">
        <v>10</v>
      </c>
      <c r="B7" s="13">
        <v>1773239.5267192805</v>
      </c>
      <c r="C7" s="14">
        <v>1774082.3591814097</v>
      </c>
      <c r="D7" s="15">
        <v>-842.83246212918311</v>
      </c>
      <c r="E7" s="15">
        <v>-5436.0395402293652</v>
      </c>
      <c r="F7" s="15">
        <v>-23862.56532370951</v>
      </c>
    </row>
    <row r="8" spans="1:6" ht="15.75" x14ac:dyDescent="0.25">
      <c r="A8" s="16" t="s">
        <v>11</v>
      </c>
      <c r="B8" s="17">
        <v>2625616.7702463805</v>
      </c>
      <c r="C8" s="17">
        <v>2624755.5980852796</v>
      </c>
      <c r="D8" s="18">
        <v>861.17216110089794</v>
      </c>
      <c r="E8" s="18">
        <v>-49.707049359567463</v>
      </c>
      <c r="F8" s="18">
        <v>98719.964339140337</v>
      </c>
    </row>
    <row r="9" spans="1:6" ht="15.75" x14ac:dyDescent="0.25">
      <c r="A9" s="19" t="s">
        <v>12</v>
      </c>
      <c r="B9" s="20">
        <v>41936.851178180004</v>
      </c>
      <c r="C9" s="20">
        <v>41960.884109300001</v>
      </c>
      <c r="D9" s="21">
        <v>-24.032931119996647</v>
      </c>
      <c r="E9" s="21">
        <v>-28.40255495999736</v>
      </c>
      <c r="F9" s="21">
        <v>832.19109762999869</v>
      </c>
    </row>
    <row r="10" spans="1:6" ht="15.75" x14ac:dyDescent="0.25">
      <c r="A10" s="16" t="s">
        <v>13</v>
      </c>
      <c r="B10" s="17">
        <v>-194477.24352709998</v>
      </c>
      <c r="C10" s="17">
        <v>-192773.23890386999</v>
      </c>
      <c r="D10" s="18">
        <v>-1704.0046232299937</v>
      </c>
      <c r="E10" s="18">
        <v>-3636.3324908700015</v>
      </c>
      <c r="F10" s="18">
        <v>-118732.52966284996</v>
      </c>
    </row>
    <row r="11" spans="1:6" ht="15.75" x14ac:dyDescent="0.25">
      <c r="A11" s="19" t="s">
        <v>14</v>
      </c>
      <c r="B11" s="20">
        <v>209787.85293471999</v>
      </c>
      <c r="C11" s="20">
        <v>208083.84831149</v>
      </c>
      <c r="D11" s="22">
        <v>1704.0046232299937</v>
      </c>
      <c r="E11" s="22">
        <v>3636.3324908700015</v>
      </c>
      <c r="F11" s="22">
        <v>119315.35376022998</v>
      </c>
    </row>
    <row r="12" spans="1:6" ht="15.75" x14ac:dyDescent="0.25">
      <c r="A12" s="23" t="s">
        <v>15</v>
      </c>
      <c r="B12" s="24">
        <v>-657900</v>
      </c>
      <c r="C12" s="24">
        <v>-657900</v>
      </c>
      <c r="D12" s="18">
        <v>0</v>
      </c>
      <c r="E12" s="18">
        <v>-1750</v>
      </c>
      <c r="F12" s="18">
        <v>-3850</v>
      </c>
    </row>
    <row r="13" spans="1:6" ht="15.75" x14ac:dyDescent="0.25">
      <c r="A13" s="25" t="s">
        <v>16</v>
      </c>
      <c r="B13" s="20">
        <v>0</v>
      </c>
      <c r="C13" s="20">
        <v>0</v>
      </c>
      <c r="D13" s="22">
        <v>0</v>
      </c>
      <c r="E13" s="22">
        <v>0</v>
      </c>
      <c r="F13" s="22">
        <v>0</v>
      </c>
    </row>
    <row r="14" spans="1:6" ht="15.75" x14ac:dyDescent="0.25">
      <c r="A14" s="25" t="s">
        <v>17</v>
      </c>
      <c r="B14" s="20">
        <v>0</v>
      </c>
      <c r="C14" s="20">
        <v>0</v>
      </c>
      <c r="D14" s="22">
        <v>0</v>
      </c>
      <c r="E14" s="22">
        <v>0</v>
      </c>
      <c r="F14" s="22">
        <v>0</v>
      </c>
    </row>
    <row r="15" spans="1:6" ht="15.75" x14ac:dyDescent="0.25">
      <c r="A15" s="25" t="s">
        <v>18</v>
      </c>
      <c r="B15" s="20">
        <v>0</v>
      </c>
      <c r="C15" s="20">
        <v>0</v>
      </c>
      <c r="D15" s="22">
        <v>0</v>
      </c>
      <c r="E15" s="22">
        <v>0</v>
      </c>
      <c r="F15" s="22">
        <v>0</v>
      </c>
    </row>
    <row r="16" spans="1:6" ht="15.75" x14ac:dyDescent="0.25">
      <c r="A16" s="25" t="s">
        <v>19</v>
      </c>
      <c r="B16" s="20">
        <v>0</v>
      </c>
      <c r="C16" s="20">
        <v>0</v>
      </c>
      <c r="D16" s="22">
        <v>0</v>
      </c>
      <c r="E16" s="22">
        <v>0</v>
      </c>
      <c r="F16" s="22">
        <v>0</v>
      </c>
    </row>
    <row r="17" spans="1:6" ht="15.75" x14ac:dyDescent="0.25">
      <c r="A17" s="25" t="s">
        <v>20</v>
      </c>
      <c r="B17" s="20">
        <v>-453550</v>
      </c>
      <c r="C17" s="20">
        <v>-453550</v>
      </c>
      <c r="D17" s="22">
        <v>0</v>
      </c>
      <c r="E17" s="22">
        <v>-24600</v>
      </c>
      <c r="F17" s="22">
        <v>-76100</v>
      </c>
    </row>
    <row r="18" spans="1:6" ht="15.75" x14ac:dyDescent="0.25">
      <c r="A18" s="25" t="s">
        <v>21</v>
      </c>
      <c r="B18" s="20">
        <v>-204350</v>
      </c>
      <c r="C18" s="20">
        <v>-204350</v>
      </c>
      <c r="D18" s="22">
        <v>0</v>
      </c>
      <c r="E18" s="22">
        <v>22850</v>
      </c>
      <c r="F18" s="22">
        <v>72250</v>
      </c>
    </row>
    <row r="19" spans="1:6" ht="16.5" thickBot="1" x14ac:dyDescent="0.3">
      <c r="A19" s="25" t="s">
        <v>22</v>
      </c>
      <c r="B19" s="20">
        <v>0</v>
      </c>
      <c r="C19" s="20">
        <v>0</v>
      </c>
      <c r="D19" s="21">
        <v>0</v>
      </c>
      <c r="E19" s="21">
        <v>0</v>
      </c>
      <c r="F19" s="21">
        <v>0</v>
      </c>
    </row>
    <row r="20" spans="1:6" ht="16.5" thickBot="1" x14ac:dyDescent="0.3">
      <c r="A20" s="12" t="s">
        <v>23</v>
      </c>
      <c r="B20" s="26">
        <v>1773239.52671982</v>
      </c>
      <c r="C20" s="27">
        <v>1774082.3591819899</v>
      </c>
      <c r="D20" s="15">
        <v>-842.83246216992848</v>
      </c>
      <c r="E20" s="15">
        <v>-5436.0395402002614</v>
      </c>
      <c r="F20" s="15">
        <v>-23862.565323800081</v>
      </c>
    </row>
    <row r="21" spans="1:6" ht="15.75" x14ac:dyDescent="0.25">
      <c r="A21" s="23" t="s">
        <v>24</v>
      </c>
      <c r="B21" s="17">
        <v>311839.44448736997</v>
      </c>
      <c r="C21" s="17">
        <v>311784.94629673997</v>
      </c>
      <c r="D21" s="28">
        <v>54.498190629994497</v>
      </c>
      <c r="E21" s="28">
        <v>-2493.2613449200289</v>
      </c>
      <c r="F21" s="28">
        <v>-54360.371554060024</v>
      </c>
    </row>
    <row r="22" spans="1:6" ht="15.75" x14ac:dyDescent="0.25">
      <c r="A22" s="23" t="s">
        <v>25</v>
      </c>
      <c r="B22" s="17">
        <v>743817.37874149997</v>
      </c>
      <c r="C22" s="17">
        <v>744432.19799249992</v>
      </c>
      <c r="D22" s="28">
        <v>-614.81925099994987</v>
      </c>
      <c r="E22" s="28">
        <v>-1010.918684000033</v>
      </c>
      <c r="F22" s="28">
        <v>-6295.0434130000649</v>
      </c>
    </row>
    <row r="23" spans="1:6" ht="15.75" x14ac:dyDescent="0.25">
      <c r="A23" s="23" t="s">
        <v>26</v>
      </c>
      <c r="B23" s="17">
        <v>22224.567174840005</v>
      </c>
      <c r="C23" s="17">
        <v>22275.02393467</v>
      </c>
      <c r="D23" s="28">
        <v>-50.456759829994553</v>
      </c>
      <c r="E23" s="28">
        <v>-783.68428927999412</v>
      </c>
      <c r="F23" s="28">
        <v>-3499.4603685599941</v>
      </c>
    </row>
    <row r="24" spans="1:6" ht="16.5" thickBot="1" x14ac:dyDescent="0.3">
      <c r="A24" s="23" t="s">
        <v>27</v>
      </c>
      <c r="B24" s="17">
        <v>695358.13631610991</v>
      </c>
      <c r="C24" s="17">
        <v>695590.19095808</v>
      </c>
      <c r="D24" s="29">
        <v>-232.05464197008405</v>
      </c>
      <c r="E24" s="29">
        <v>-1148.1752220001072</v>
      </c>
      <c r="F24" s="29">
        <v>40292.310011820053</v>
      </c>
    </row>
    <row r="25" spans="1:6" ht="16.5" thickBot="1" x14ac:dyDescent="0.3">
      <c r="A25" s="12" t="s">
        <v>28</v>
      </c>
      <c r="B25" s="26">
        <v>1077881.3904037101</v>
      </c>
      <c r="C25" s="27">
        <v>1078492.1682239098</v>
      </c>
      <c r="D25" s="15">
        <v>-610.77782019972801</v>
      </c>
      <c r="E25" s="15">
        <v>-4287.8643182001542</v>
      </c>
      <c r="F25" s="15">
        <v>-64154.875335620018</v>
      </c>
    </row>
    <row r="26" spans="1:6" ht="16.5" thickBot="1" x14ac:dyDescent="0.3">
      <c r="A26" s="30" t="s">
        <v>29</v>
      </c>
      <c r="B26" s="31">
        <v>254119.55464889828</v>
      </c>
      <c r="C26" s="32">
        <v>254119.55464889828</v>
      </c>
      <c r="D26" s="33">
        <v>0</v>
      </c>
      <c r="E26" s="33">
        <v>0</v>
      </c>
      <c r="F26" s="33">
        <v>4009.7219193667406</v>
      </c>
    </row>
    <row r="27" spans="1:6" ht="16.5" thickBot="1" x14ac:dyDescent="0.3">
      <c r="A27" s="30" t="s">
        <v>30</v>
      </c>
      <c r="B27" s="31">
        <v>57719.889838471689</v>
      </c>
      <c r="C27" s="32">
        <v>57665.391647841694</v>
      </c>
      <c r="D27" s="15">
        <v>54.498190629994497</v>
      </c>
      <c r="E27" s="15">
        <v>-2493.2613449200289</v>
      </c>
      <c r="F27" s="15">
        <v>-58370.093473426765</v>
      </c>
    </row>
    <row r="28" spans="1:6" ht="16.5" thickBot="1" x14ac:dyDescent="0.3">
      <c r="A28" s="34" t="s">
        <v>31</v>
      </c>
      <c r="B28" s="31">
        <v>435229.88027749996</v>
      </c>
      <c r="C28" s="32">
        <v>435681.04557399993</v>
      </c>
      <c r="D28" s="15">
        <v>-451.16529649996664</v>
      </c>
      <c r="E28" s="15">
        <v>-1655.9349738899618</v>
      </c>
      <c r="F28" s="15">
        <v>35906.086464799941</v>
      </c>
    </row>
    <row r="29" spans="1:6" ht="40.5" customHeight="1" x14ac:dyDescent="0.25">
      <c r="A29" s="35" t="s">
        <v>32</v>
      </c>
      <c r="B29" s="36"/>
      <c r="C29" s="37"/>
      <c r="D29" s="37"/>
      <c r="E29" s="37"/>
      <c r="F29" s="37"/>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91848-CA94-4F28-A97C-EBE5B7EEED09}">
  <dimension ref="A1:F33"/>
  <sheetViews>
    <sheetView workbookViewId="0">
      <selection activeCell="A11" sqref="A11"/>
    </sheetView>
  </sheetViews>
  <sheetFormatPr defaultColWidth="0" defaultRowHeight="0" customHeight="1" zeroHeight="1" x14ac:dyDescent="0.25"/>
  <cols>
    <col min="1" max="1" width="103.140625" style="39" bestFit="1" customWidth="1"/>
    <col min="2" max="16384" width="9.140625" style="39" hidden="1"/>
  </cols>
  <sheetData>
    <row r="1" spans="1:6" ht="15" x14ac:dyDescent="0.25">
      <c r="A1" s="38" t="s">
        <v>33</v>
      </c>
    </row>
    <row r="2" spans="1:6" ht="15.75" x14ac:dyDescent="0.25">
      <c r="A2" s="16" t="s">
        <v>34</v>
      </c>
    </row>
    <row r="3" spans="1:6" ht="39.75" customHeight="1" x14ac:dyDescent="0.25">
      <c r="A3" s="40" t="str">
        <f>CBP_LP!A3</f>
        <v>Bhadra 2, 2082(August 18, 2025)</v>
      </c>
    </row>
    <row r="4" spans="1:6" ht="15.75" x14ac:dyDescent="0.25">
      <c r="A4" s="16" t="s">
        <v>35</v>
      </c>
    </row>
    <row r="5" spans="1:6" ht="49.5" customHeight="1" thickBot="1" x14ac:dyDescent="0.3">
      <c r="A5" s="41" t="s">
        <v>36</v>
      </c>
      <c r="B5" s="42" t="s">
        <v>37</v>
      </c>
      <c r="C5" s="42" t="s">
        <v>38</v>
      </c>
    </row>
    <row r="6" spans="1:6" ht="16.5" thickBot="1" x14ac:dyDescent="0.3">
      <c r="A6" s="16" t="s">
        <v>39</v>
      </c>
      <c r="B6" s="5" t="s">
        <v>40</v>
      </c>
      <c r="C6" s="43">
        <v>45702</v>
      </c>
    </row>
    <row r="7" spans="1:6" ht="63.75" thickBot="1" x14ac:dyDescent="0.3">
      <c r="A7" s="41" t="s">
        <v>41</v>
      </c>
      <c r="B7" s="14">
        <v>1777664.1309627802</v>
      </c>
      <c r="D7" s="42">
        <f>B7-C7</f>
        <v>1777664.1309627802</v>
      </c>
      <c r="E7" s="42">
        <f>B7-[1]Sheet1!A2</f>
        <v>-1011.4352967296727</v>
      </c>
      <c r="F7" s="42">
        <f>B7-[1]Sheet1!B2</f>
        <v>-19437.961080209818</v>
      </c>
    </row>
    <row r="8" spans="1:6" ht="15.75" x14ac:dyDescent="0.25">
      <c r="A8" s="16" t="s">
        <v>42</v>
      </c>
      <c r="B8" s="17">
        <v>2293870.3152380101</v>
      </c>
    </row>
    <row r="9" spans="1:6" ht="15.75" x14ac:dyDescent="0.25">
      <c r="A9" s="41" t="s">
        <v>43</v>
      </c>
      <c r="B9" s="20">
        <v>40465.799263630004</v>
      </c>
    </row>
    <row r="10" spans="1:6" ht="15.75" x14ac:dyDescent="0.25">
      <c r="A10" s="16" t="s">
        <v>44</v>
      </c>
      <c r="B10" s="17">
        <v>-349506.18427522999</v>
      </c>
      <c r="E10" s="39">
        <f>[2]BS_Summary!E5</f>
        <v>-64405.866093449964</v>
      </c>
    </row>
    <row r="11" spans="1:6" ht="31.5" x14ac:dyDescent="0.25">
      <c r="A11" s="41" t="s">
        <v>45</v>
      </c>
      <c r="B11" s="20">
        <v>374815.99030047003</v>
      </c>
    </row>
    <row r="12" spans="1:6" ht="15.75" x14ac:dyDescent="0.25">
      <c r="A12" s="16" t="s">
        <v>46</v>
      </c>
      <c r="B12" s="24">
        <v>-166700</v>
      </c>
      <c r="C12" s="39">
        <f>[2]BS_Summary!EA7</f>
        <v>-233800</v>
      </c>
    </row>
    <row r="13" spans="1:6" ht="31.5" x14ac:dyDescent="0.25">
      <c r="A13" s="41" t="s">
        <v>47</v>
      </c>
      <c r="B13" s="20">
        <v>0</v>
      </c>
    </row>
    <row r="14" spans="1:6" ht="15.75" x14ac:dyDescent="0.25">
      <c r="A14" s="16" t="s">
        <v>48</v>
      </c>
      <c r="B14" s="20">
        <v>0</v>
      </c>
    </row>
    <row r="15" spans="1:6" ht="63" x14ac:dyDescent="0.25">
      <c r="A15" s="41" t="s">
        <v>49</v>
      </c>
      <c r="B15" s="20">
        <v>0</v>
      </c>
    </row>
    <row r="16" spans="1:6" ht="15.75" x14ac:dyDescent="0.25">
      <c r="A16" s="16" t="s">
        <v>50</v>
      </c>
      <c r="B16" s="20">
        <v>0</v>
      </c>
    </row>
    <row r="17" spans="1:2" ht="15.75" x14ac:dyDescent="0.25">
      <c r="A17" s="41" t="s">
        <v>51</v>
      </c>
      <c r="B17" s="20">
        <v>-166700</v>
      </c>
    </row>
    <row r="18" spans="1:2" ht="15.75" x14ac:dyDescent="0.25">
      <c r="A18" s="16" t="s">
        <v>52</v>
      </c>
      <c r="B18" s="20">
        <v>0</v>
      </c>
    </row>
    <row r="19" spans="1:2" ht="63.75" thickBot="1" x14ac:dyDescent="0.3">
      <c r="A19" s="41" t="s">
        <v>53</v>
      </c>
      <c r="B19" s="20">
        <v>0</v>
      </c>
    </row>
    <row r="20" spans="1:2" ht="16.5" thickBot="1" x14ac:dyDescent="0.3">
      <c r="A20" s="16" t="s">
        <v>30</v>
      </c>
      <c r="B20" s="27">
        <v>1777664.1309535</v>
      </c>
    </row>
    <row r="21" spans="1:2" ht="31.5" x14ac:dyDescent="0.25">
      <c r="A21" s="41" t="s">
        <v>54</v>
      </c>
      <c r="B21" s="17">
        <v>399112.34602880001</v>
      </c>
    </row>
    <row r="22" spans="1:2" ht="15.75" x14ac:dyDescent="0.25">
      <c r="A22" s="16" t="s">
        <v>31</v>
      </c>
      <c r="B22" s="17">
        <v>745974.60632949998</v>
      </c>
    </row>
    <row r="23" spans="1:2" ht="31.5" x14ac:dyDescent="0.25">
      <c r="A23" s="41" t="s">
        <v>55</v>
      </c>
      <c r="B23" s="17">
        <v>23187.37798198</v>
      </c>
    </row>
    <row r="24" spans="1:2" ht="45" x14ac:dyDescent="0.25">
      <c r="A24" s="44" t="s">
        <v>56</v>
      </c>
      <c r="B24" s="17">
        <v>609389.80061321997</v>
      </c>
    </row>
    <row r="25" spans="1:2" ht="16.5" hidden="1" thickBot="1" x14ac:dyDescent="0.3">
      <c r="B25" s="27">
        <v>1168274.33034028</v>
      </c>
    </row>
    <row r="26" spans="1:2" ht="16.5" hidden="1" thickBot="1" x14ac:dyDescent="0.3">
      <c r="B26" s="32">
        <v>190783</v>
      </c>
    </row>
    <row r="27" spans="1:2" ht="16.5" hidden="1" thickBot="1" x14ac:dyDescent="0.3">
      <c r="B27" s="32">
        <v>208329.34602880001</v>
      </c>
    </row>
    <row r="28" spans="1:2" ht="16.5" hidden="1" thickBot="1" x14ac:dyDescent="0.3">
      <c r="B28" s="32">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2025-08-19T04:23:09Z</dcterms:created>
  <dcterms:modified xsi:type="dcterms:W3CDTF">2025-08-19T04:23:47Z</dcterms:modified>
</cp:coreProperties>
</file>