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bookViews>
    <workbookView xWindow="0" yWindow="0" windowWidth="25125" windowHeight="12315"/>
  </bookViews>
  <sheets>
    <sheet name="CBP_LP" sheetId="1" r:id="rId1"/>
    <sheet name="Read Me" sheetId="2" r:id="rId2"/>
  </sheets>
  <externalReferences>
    <externalReference r:id="rId3"/>
    <externalReference r:id="rId4"/>
    <externalReference r:id="rId5"/>
  </externalReferences>
  <definedNames>
    <definedName name="CurrencyList" localSheetId="0">'[1]Report Form'!$B$5:$B$7</definedName>
    <definedName name="CurrencyList" localSheetId="1">'[1]Report Form'!$B$5:$B$7</definedName>
    <definedName name="CurrencyList">'[1]Report Form'!$B$5:$B$7</definedName>
    <definedName name="FrequencyList" localSheetId="0">'[1]Report Form'!$F$4:$F$15</definedName>
    <definedName name="FrequencyList" localSheetId="1">'[1]Report Form'!$F$4:$F$15</definedName>
    <definedName name="FrequencyList">'[1]Report Form'!$F$4:$F$15</definedName>
    <definedName name="PeriodList" localSheetId="0">'[1]Report Form'!$E$4:$E$74</definedName>
    <definedName name="PeriodList" localSheetId="1">'[1]Report Form'!$E$4:$E$74</definedName>
    <definedName name="PeriodList">'[1]Report Form'!$E$4:$E$74</definedName>
    <definedName name="ScalesList" localSheetId="0">'[1]Report Form'!$A$5:$A$9</definedName>
    <definedName name="ScalesList" localSheetId="1">'[1]Report Form'!$A$5:$A$9</definedName>
    <definedName name="ScalesList">'[1]Report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E10" i="2"/>
  <c r="F7" i="2"/>
  <c r="E7" i="2"/>
  <c r="D7" i="2"/>
  <c r="A3" i="2"/>
</calcChain>
</file>

<file path=xl/sharedStrings.xml><?xml version="1.0" encoding="utf-8"?>
<sst xmlns="http://schemas.openxmlformats.org/spreadsheetml/2006/main" count="60" uniqueCount="58">
  <si>
    <t>NEPAL RASTRA BANK</t>
  </si>
  <si>
    <t>Central Bank Survey and Liquidity Position</t>
  </si>
  <si>
    <t>(In Rs. Million)</t>
  </si>
  <si>
    <t>Date (BS/AD)</t>
  </si>
  <si>
    <t>Bhadra 3, 2082</t>
  </si>
  <si>
    <t>Bhadra 2,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</si>
  <si>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</si>
  <si>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</si>
  <si>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</si>
  <si>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</si>
  <si>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</si>
  <si>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</si>
  <si>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</si>
  <si>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</si>
  <si>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</si>
  <si>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</si>
  <si>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</si>
  <si>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</si>
  <si>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</si>
  <si>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</si>
  <si>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</si>
  <si>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</si>
  <si>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</si>
  <si>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</si>
  <si>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</si>
  <si>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</si>
  <si>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</si>
  <si>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</si>
  <si>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</si>
  <si>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</si>
  <si>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</si>
  <si>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</si>
  <si>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</si>
  <si>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</si>
  <si>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</si>
  <si>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</si>
  <si>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</si>
  <si>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Shrawan 3, 2082</t>
  </si>
  <si>
    <t>Baisakh 18, 2082</t>
  </si>
  <si>
    <t>Claims on ODCs', Net = Claims on ODCS - Liabilities (Excluding Reserve) to ODCs</t>
  </si>
  <si>
    <t>May 1,2025</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</si>
  <si>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</si>
  <si>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</si>
  <si>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</si>
  <si>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</si>
  <si>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</si>
  <si>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</si>
  <si>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</si>
  <si>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</si>
  <si>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</si>
  <si>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</si>
  <si>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</si>
  <si>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</si>
  <si>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</si>
  <si>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</si>
  <si>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</si>
  <si>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</si>
  <si>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Bhadra 3, 2082(August 19,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</si>
</sst>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5">
    <xf numFmtId="0" fontId="0" fillId="0" borderId="0" xfId="0"/>
    <xf numFmtId="165" fontId="6" fillId="2" borderId="2" xfId="4" applyNumberFormat="1"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14" fontId="12" fillId="0" borderId="0" xfId="0" applyNumberFormat="1" applyFont="1"/>
    <xf numFmtId="43" fontId="6" fillId="2" borderId="7" xfId="4" applyNumberFormat="1" applyFont="1" applyFill="1" applyBorder="1"/>
    <xf numFmtId="43" fontId="6" fillId="2" borderId="7" xfId="5" applyNumberFormat="1" applyFont="1" applyFill="1" applyBorder="1" applyAlignment="1">
      <alignment horizontal="center"/>
    </xf>
    <xf numFmtId="0" fontId="12" fillId="0" borderId="0" xfId="0" applyFont="1" applyAlignment="1">
      <alignment wrapText="1"/>
    </xf>
    <xf numFmtId="43" fontId="6" fillId="2" borderId="7" xfId="5"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0" fontId="5" fillId="2" borderId="6" xfId="3"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165" fontId="6" fillId="3" borderId="2" xfId="4" applyNumberFormat="1" applyFont="1" applyFill="1" applyBorder="1" applyAlignment="1">
      <alignment horizontal="center"/>
    </xf>
    <xf numFmtId="43" fontId="6" fillId="3" borderId="7" xfId="4" applyNumberFormat="1" applyFont="1" applyFill="1" applyBorder="1" applyAlignment="1">
      <alignment horizontal="center"/>
    </xf>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 xmlns:a16="http://schemas.microsoft.com/office/drawing/2014/main"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Working%20File%20NRB%20Summarized%20Balance%20Shee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1778675.5662595099</v>
          </cell>
          <cell r="B2">
            <v>1797102.09204299</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5">
          <cell r="E5">
            <v>-64405.866093449964</v>
          </cell>
        </row>
        <row r="7">
          <cell r="EA7">
            <v>-233800</v>
          </cell>
        </row>
      </sheetData>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tabSelected="1" workbookViewId="0">
      <selection activeCell="C5" sqref="C5"/>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35" t="s">
        <v>0</v>
      </c>
      <c r="B1" s="35"/>
      <c r="C1" s="35"/>
      <c r="D1" s="35"/>
      <c r="E1" s="35"/>
      <c r="F1" s="35"/>
    </row>
    <row r="2" spans="1:6" ht="15.75" x14ac:dyDescent="0.25">
      <c r="A2" s="35" t="s">
        <v>1</v>
      </c>
      <c r="B2" s="35"/>
      <c r="C2" s="35"/>
      <c r="D2" s="35"/>
      <c r="E2" s="35"/>
      <c r="F2" s="35"/>
    </row>
    <row r="3" spans="1:6" ht="15.75" x14ac:dyDescent="0.25">
      <c r="A3" s="36" t="s">
        <v>57</v>
      </c>
      <c r="B3" s="36"/>
      <c r="C3" s="36"/>
      <c r="D3" s="36"/>
      <c r="E3" s="36"/>
      <c r="F3" s="36"/>
    </row>
    <row r="4" spans="1:6" ht="15.75" thickBot="1" x14ac:dyDescent="0.3">
      <c r="A4" s="37" t="s">
        <v>2</v>
      </c>
      <c r="B4" s="37"/>
      <c r="C4" s="37"/>
      <c r="D4" s="37"/>
      <c r="E4" s="37"/>
      <c r="F4" s="37"/>
    </row>
    <row r="5" spans="1:6" ht="16.5" thickBot="1" x14ac:dyDescent="0.3">
      <c r="A5" s="38" t="s">
        <v>3</v>
      </c>
      <c r="B5" s="1" t="s">
        <v>4</v>
      </c>
      <c r="C5" s="1" t="s">
        <v>5</v>
      </c>
      <c r="D5" s="40" t="s">
        <v>6</v>
      </c>
      <c r="E5" s="41"/>
      <c r="F5" s="42"/>
    </row>
    <row r="6" spans="1:6" ht="16.5" thickBot="1" x14ac:dyDescent="0.3">
      <c r="A6" s="39"/>
      <c r="B6" s="43">
        <v>45888</v>
      </c>
      <c r="C6" s="43">
        <v>45887</v>
      </c>
      <c r="D6" s="2" t="s">
        <v>7</v>
      </c>
      <c r="E6" s="2" t="s">
        <v>8</v>
      </c>
      <c r="F6" s="2" t="s">
        <v>9</v>
      </c>
    </row>
    <row r="7" spans="1:6" ht="16.5" thickBot="1" x14ac:dyDescent="0.3">
      <c r="A7" s="3" t="s">
        <v>10</v>
      </c>
      <c r="B7" s="44">
        <v>1766520.6845773598</v>
      </c>
      <c r="C7" s="44">
        <v>1773239.5267192805</v>
      </c>
      <c r="D7" s="4">
        <v>-6718.8421419207007</v>
      </c>
      <c r="E7" s="4">
        <v>-12154.881682150066</v>
      </c>
      <c r="F7" s="4">
        <v>-30581.407465630211</v>
      </c>
    </row>
    <row r="8" spans="1:6" ht="15.75" x14ac:dyDescent="0.25">
      <c r="A8" s="5" t="s">
        <v>11</v>
      </c>
      <c r="B8" s="6">
        <v>2617005.21697425</v>
      </c>
      <c r="C8" s="6">
        <v>2625616.7702463805</v>
      </c>
      <c r="D8" s="7">
        <v>-8611.5532721304335</v>
      </c>
      <c r="E8" s="7">
        <v>-8661.2603214900009</v>
      </c>
      <c r="F8" s="7">
        <v>90108.411067009903</v>
      </c>
    </row>
    <row r="9" spans="1:6" ht="15.75" x14ac:dyDescent="0.25">
      <c r="A9" s="8" t="s">
        <v>12</v>
      </c>
      <c r="B9" s="9">
        <v>41840.719453700003</v>
      </c>
      <c r="C9" s="9">
        <v>41936.851178180004</v>
      </c>
      <c r="D9" s="10">
        <v>-96.131724480001139</v>
      </c>
      <c r="E9" s="10">
        <v>-124.5342794399985</v>
      </c>
      <c r="F9" s="10">
        <v>736.05937314999755</v>
      </c>
    </row>
    <row r="10" spans="1:6" ht="15.75" x14ac:dyDescent="0.25">
      <c r="A10" s="5" t="s">
        <v>13</v>
      </c>
      <c r="B10" s="6">
        <v>-194484.53239688999</v>
      </c>
      <c r="C10" s="6">
        <v>-194477.24352709998</v>
      </c>
      <c r="D10" s="7">
        <v>-7.2888697900052648</v>
      </c>
      <c r="E10" s="7">
        <v>-3643.6213606600068</v>
      </c>
      <c r="F10" s="7">
        <v>-118739.81853263997</v>
      </c>
    </row>
    <row r="11" spans="1:6" ht="15.75" x14ac:dyDescent="0.25">
      <c r="A11" s="8" t="s">
        <v>14</v>
      </c>
      <c r="B11" s="9">
        <v>209795.14180451</v>
      </c>
      <c r="C11" s="9">
        <v>209787.85293471999</v>
      </c>
      <c r="D11" s="11">
        <v>7.2888697900052648</v>
      </c>
      <c r="E11" s="11">
        <v>3643.6213606600068</v>
      </c>
      <c r="F11" s="11">
        <v>119322.64263001998</v>
      </c>
    </row>
    <row r="12" spans="1:6" ht="15.75" x14ac:dyDescent="0.25">
      <c r="A12" s="12" t="s">
        <v>15</v>
      </c>
      <c r="B12" s="13">
        <v>-656000</v>
      </c>
      <c r="C12" s="13">
        <v>-657900</v>
      </c>
      <c r="D12" s="7">
        <v>1900</v>
      </c>
      <c r="E12" s="7">
        <v>150</v>
      </c>
      <c r="F12" s="7">
        <v>-1950</v>
      </c>
    </row>
    <row r="13" spans="1:6" ht="15.75" x14ac:dyDescent="0.25">
      <c r="A13" s="14" t="s">
        <v>16</v>
      </c>
      <c r="B13" s="9">
        <v>0</v>
      </c>
      <c r="C13" s="9">
        <v>0</v>
      </c>
      <c r="D13" s="11">
        <v>0</v>
      </c>
      <c r="E13" s="11">
        <v>0</v>
      </c>
      <c r="F13" s="11">
        <v>0</v>
      </c>
    </row>
    <row r="14" spans="1:6" ht="15.75" x14ac:dyDescent="0.25">
      <c r="A14" s="14" t="s">
        <v>17</v>
      </c>
      <c r="B14" s="9">
        <v>0</v>
      </c>
      <c r="C14" s="9">
        <v>0</v>
      </c>
      <c r="D14" s="11">
        <v>0</v>
      </c>
      <c r="E14" s="11">
        <v>0</v>
      </c>
      <c r="F14" s="11">
        <v>0</v>
      </c>
    </row>
    <row r="15" spans="1:6" ht="15.75" x14ac:dyDescent="0.25">
      <c r="A15" s="14" t="s">
        <v>18</v>
      </c>
      <c r="B15" s="9">
        <v>0</v>
      </c>
      <c r="C15" s="9">
        <v>0</v>
      </c>
      <c r="D15" s="11">
        <v>0</v>
      </c>
      <c r="E15" s="11">
        <v>0</v>
      </c>
      <c r="F15" s="11">
        <v>0</v>
      </c>
    </row>
    <row r="16" spans="1:6" ht="15.75" x14ac:dyDescent="0.25">
      <c r="A16" s="14" t="s">
        <v>19</v>
      </c>
      <c r="B16" s="9">
        <v>0</v>
      </c>
      <c r="C16" s="9">
        <v>0</v>
      </c>
      <c r="D16" s="11">
        <v>0</v>
      </c>
      <c r="E16" s="11">
        <v>0</v>
      </c>
      <c r="F16" s="11">
        <v>0</v>
      </c>
    </row>
    <row r="17" spans="1:6" ht="15.75" x14ac:dyDescent="0.25">
      <c r="A17" s="14" t="s">
        <v>20</v>
      </c>
      <c r="B17" s="9">
        <v>-453550</v>
      </c>
      <c r="C17" s="9">
        <v>-453550</v>
      </c>
      <c r="D17" s="11">
        <v>0</v>
      </c>
      <c r="E17" s="11">
        <v>-24600</v>
      </c>
      <c r="F17" s="11">
        <v>-76100</v>
      </c>
    </row>
    <row r="18" spans="1:6" ht="15.75" x14ac:dyDescent="0.25">
      <c r="A18" s="14" t="s">
        <v>21</v>
      </c>
      <c r="B18" s="9">
        <v>-202450</v>
      </c>
      <c r="C18" s="9">
        <v>-204350</v>
      </c>
      <c r="D18" s="11">
        <v>1900</v>
      </c>
      <c r="E18" s="11">
        <v>24750</v>
      </c>
      <c r="F18" s="11">
        <v>74150</v>
      </c>
    </row>
    <row r="19" spans="1:6" ht="16.5" thickBot="1" x14ac:dyDescent="0.3">
      <c r="A19" s="14" t="s">
        <v>22</v>
      </c>
      <c r="B19" s="9">
        <v>0</v>
      </c>
      <c r="C19" s="9">
        <v>0</v>
      </c>
      <c r="D19" s="10">
        <v>0</v>
      </c>
      <c r="E19" s="10">
        <v>0</v>
      </c>
      <c r="F19" s="10">
        <v>0</v>
      </c>
    </row>
    <row r="20" spans="1:6" ht="16.5" thickBot="1" x14ac:dyDescent="0.3">
      <c r="A20" s="3" t="s">
        <v>23</v>
      </c>
      <c r="B20" s="15">
        <v>1766520.68457792</v>
      </c>
      <c r="C20" s="15">
        <v>1773239.52671982</v>
      </c>
      <c r="D20" s="4">
        <v>-6718.8421418999787</v>
      </c>
      <c r="E20" s="4">
        <v>-12154.88168210024</v>
      </c>
      <c r="F20" s="4">
        <v>-30581.40746570006</v>
      </c>
    </row>
    <row r="21" spans="1:6" ht="15.75" x14ac:dyDescent="0.25">
      <c r="A21" s="12" t="s">
        <v>24</v>
      </c>
      <c r="B21" s="6">
        <v>309993.74361791002</v>
      </c>
      <c r="C21" s="6">
        <v>311839.44448736997</v>
      </c>
      <c r="D21" s="16">
        <v>-1845.7008694599499</v>
      </c>
      <c r="E21" s="16">
        <v>-4338.9622143799788</v>
      </c>
      <c r="F21" s="16">
        <v>-56206.072423519974</v>
      </c>
    </row>
    <row r="22" spans="1:6" ht="15.75" x14ac:dyDescent="0.25">
      <c r="A22" s="12" t="s">
        <v>25</v>
      </c>
      <c r="B22" s="6">
        <v>743311.37328850001</v>
      </c>
      <c r="C22" s="6">
        <v>743817.37874149997</v>
      </c>
      <c r="D22" s="16">
        <v>-506.00545299996156</v>
      </c>
      <c r="E22" s="16">
        <v>-1516.9241369999945</v>
      </c>
      <c r="F22" s="16">
        <v>-6801.0488660000265</v>
      </c>
    </row>
    <row r="23" spans="1:6" ht="15.75" x14ac:dyDescent="0.25">
      <c r="A23" s="12" t="s">
        <v>26</v>
      </c>
      <c r="B23" s="6">
        <v>22040.321709609994</v>
      </c>
      <c r="C23" s="6">
        <v>22224.567174840005</v>
      </c>
      <c r="D23" s="16">
        <v>-184.24546523001118</v>
      </c>
      <c r="E23" s="16">
        <v>-967.9297545100053</v>
      </c>
      <c r="F23" s="16">
        <v>-3683.7058337900053</v>
      </c>
    </row>
    <row r="24" spans="1:6" ht="16.5" thickBot="1" x14ac:dyDescent="0.3">
      <c r="A24" s="12" t="s">
        <v>27</v>
      </c>
      <c r="B24" s="6">
        <v>691175.24596189999</v>
      </c>
      <c r="C24" s="6">
        <v>695358.13631610991</v>
      </c>
      <c r="D24" s="17">
        <v>-4182.8903542099288</v>
      </c>
      <c r="E24" s="17">
        <v>-5331.0655762100359</v>
      </c>
      <c r="F24" s="17">
        <v>36109.419657610124</v>
      </c>
    </row>
    <row r="25" spans="1:6" ht="16.5" thickBot="1" x14ac:dyDescent="0.3">
      <c r="A25" s="3" t="s">
        <v>28</v>
      </c>
      <c r="B25" s="15">
        <v>1075345.4386160201</v>
      </c>
      <c r="C25" s="15">
        <v>1077881.3904037101</v>
      </c>
      <c r="D25" s="4">
        <v>-2535.9517876899336</v>
      </c>
      <c r="E25" s="4">
        <v>-6823.8161058900878</v>
      </c>
      <c r="F25" s="4">
        <v>-66690.827123309951</v>
      </c>
    </row>
    <row r="26" spans="1:6" ht="16.5" thickBot="1" x14ac:dyDescent="0.3">
      <c r="A26" s="18" t="s">
        <v>29</v>
      </c>
      <c r="B26" s="19">
        <v>254119.55464889828</v>
      </c>
      <c r="C26" s="19">
        <v>254119.55464889828</v>
      </c>
      <c r="D26" s="20">
        <v>0</v>
      </c>
      <c r="E26" s="20">
        <v>0</v>
      </c>
      <c r="F26" s="20">
        <v>4009.7219193667406</v>
      </c>
    </row>
    <row r="27" spans="1:6" ht="16.5" thickBot="1" x14ac:dyDescent="0.3">
      <c r="A27" s="18" t="s">
        <v>30</v>
      </c>
      <c r="B27" s="19">
        <v>55874.188969011739</v>
      </c>
      <c r="C27" s="19">
        <v>57719.889838471689</v>
      </c>
      <c r="D27" s="4">
        <v>-1845.7008694599499</v>
      </c>
      <c r="E27" s="4">
        <v>-4338.9622143799788</v>
      </c>
      <c r="F27" s="4">
        <v>-60215.794342886715</v>
      </c>
    </row>
    <row r="28" spans="1:6" ht="16.5" thickBot="1" x14ac:dyDescent="0.3">
      <c r="A28" s="21" t="s">
        <v>31</v>
      </c>
      <c r="B28" s="19">
        <v>430886.81900206994</v>
      </c>
      <c r="C28" s="19">
        <v>435229.88027749996</v>
      </c>
      <c r="D28" s="4">
        <v>-4343.0612754300237</v>
      </c>
      <c r="E28" s="4">
        <v>-5998.9962493199855</v>
      </c>
      <c r="F28" s="4">
        <v>31563.025189369917</v>
      </c>
    </row>
    <row r="29" spans="1:6" ht="40.5" customHeight="1" x14ac:dyDescent="0.25">
      <c r="A29" s="32" t="s">
        <v>32</v>
      </c>
      <c r="B29" s="33"/>
      <c r="C29" s="34"/>
      <c r="D29" s="34"/>
      <c r="E29" s="34"/>
      <c r="F29" s="34"/>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workbookViewId="0">
      <selection activeCell="A4" sqref="A4:F4"/>
    </sheetView>
  </sheetViews>
  <sheetFormatPr defaultColWidth="0" defaultRowHeight="0" customHeight="1" zeroHeight="1" x14ac:dyDescent="0.25"/>
  <cols>
    <col min="1" max="1" width="103.140625" style="23" bestFit="1" customWidth="1"/>
    <col min="2" max="16384" width="9.140625" style="23" hidden="1"/>
  </cols>
  <sheetData>
    <row r="1" spans="1:6" ht="15" x14ac:dyDescent="0.25">
      <c r="A1" s="22" t="s">
        <v>33</v>
      </c>
    </row>
    <row r="2" spans="1:6" ht="15.75" x14ac:dyDescent="0.25">
      <c r="A2" s="5" t="s">
        <v>34</v>
      </c>
    </row>
    <row r="3" spans="1:6" ht="39.75" customHeight="1" x14ac:dyDescent="0.25">
      <c r="A3" s="24" t="str">
        <f>CBP_LP!A3</f>
        <v>Bhadra 3, 2082(August 19, 2025)</v>
      </c>
    </row>
    <row r="4" spans="1:6" ht="15.75" x14ac:dyDescent="0.25">
      <c r="A4" s="5" t="s">
        <v>35</v>
      </c>
    </row>
    <row r="5" spans="1:6" ht="49.5" customHeight="1" thickBot="1" x14ac:dyDescent="0.3">
      <c r="A5" s="25" t="s">
        <v>36</v>
      </c>
      <c r="B5" s="26" t="s">
        <v>37</v>
      </c>
      <c r="C5" s="26" t="s">
        <v>38</v>
      </c>
    </row>
    <row r="6" spans="1:6" ht="16.5" thickBot="1" x14ac:dyDescent="0.3">
      <c r="A6" s="5" t="s">
        <v>39</v>
      </c>
      <c r="B6" s="1" t="s">
        <v>40</v>
      </c>
      <c r="C6" s="27">
        <v>45702</v>
      </c>
    </row>
    <row r="7" spans="1:6" ht="63.75" thickBot="1" x14ac:dyDescent="0.3">
      <c r="A7" s="25" t="s">
        <v>41</v>
      </c>
      <c r="B7" s="28">
        <v>1777664.1309627802</v>
      </c>
      <c r="D7" s="26">
        <f>B7-C7</f>
        <v>1777664.1309627802</v>
      </c>
      <c r="E7" s="26">
        <f>B7-[2]Sheet1!A2</f>
        <v>-1011.4352967296727</v>
      </c>
      <c r="F7" s="26">
        <f>B7-[2]Sheet1!B2</f>
        <v>-19437.961080209818</v>
      </c>
    </row>
    <row r="8" spans="1:6" ht="15.75" x14ac:dyDescent="0.25">
      <c r="A8" s="5" t="s">
        <v>42</v>
      </c>
      <c r="B8" s="6">
        <v>2293870.3152380101</v>
      </c>
    </row>
    <row r="9" spans="1:6" ht="15.75" x14ac:dyDescent="0.25">
      <c r="A9" s="25" t="s">
        <v>43</v>
      </c>
      <c r="B9" s="9">
        <v>40465.799263630004</v>
      </c>
    </row>
    <row r="10" spans="1:6" ht="15.75" x14ac:dyDescent="0.25">
      <c r="A10" s="5" t="s">
        <v>44</v>
      </c>
      <c r="B10" s="6">
        <v>-349506.18427522999</v>
      </c>
      <c r="E10" s="23">
        <f>[3]BS_Summary!E5</f>
        <v>-64405.866093449964</v>
      </c>
    </row>
    <row r="11" spans="1:6" ht="31.5" x14ac:dyDescent="0.25">
      <c r="A11" s="25" t="s">
        <v>45</v>
      </c>
      <c r="B11" s="9">
        <v>374815.99030047003</v>
      </c>
    </row>
    <row r="12" spans="1:6" ht="15.75" x14ac:dyDescent="0.25">
      <c r="A12" s="5" t="s">
        <v>46</v>
      </c>
      <c r="B12" s="13">
        <v>-166700</v>
      </c>
      <c r="C12" s="23">
        <f>[3]BS_Summary!EA7</f>
        <v>-233800</v>
      </c>
    </row>
    <row r="13" spans="1:6" ht="31.5" x14ac:dyDescent="0.25">
      <c r="A13" s="25" t="s">
        <v>47</v>
      </c>
      <c r="B13" s="9">
        <v>0</v>
      </c>
    </row>
    <row r="14" spans="1:6" ht="15.75" x14ac:dyDescent="0.25">
      <c r="A14" s="5" t="s">
        <v>48</v>
      </c>
      <c r="B14" s="9">
        <v>0</v>
      </c>
    </row>
    <row r="15" spans="1:6" ht="63" x14ac:dyDescent="0.25">
      <c r="A15" s="25" t="s">
        <v>49</v>
      </c>
      <c r="B15" s="9">
        <v>0</v>
      </c>
    </row>
    <row r="16" spans="1:6" ht="15.75" x14ac:dyDescent="0.25">
      <c r="A16" s="5" t="s">
        <v>50</v>
      </c>
      <c r="B16" s="9">
        <v>0</v>
      </c>
    </row>
    <row r="17" spans="1:2" ht="15.75" x14ac:dyDescent="0.25">
      <c r="A17" s="25" t="s">
        <v>51</v>
      </c>
      <c r="B17" s="9">
        <v>-166700</v>
      </c>
    </row>
    <row r="18" spans="1:2" ht="15.75" x14ac:dyDescent="0.25">
      <c r="A18" s="5" t="s">
        <v>52</v>
      </c>
      <c r="B18" s="9">
        <v>0</v>
      </c>
    </row>
    <row r="19" spans="1:2" ht="63.75" thickBot="1" x14ac:dyDescent="0.3">
      <c r="A19" s="25" t="s">
        <v>53</v>
      </c>
      <c r="B19" s="9">
        <v>0</v>
      </c>
    </row>
    <row r="20" spans="1:2" ht="16.5" thickBot="1" x14ac:dyDescent="0.3">
      <c r="A20" s="5" t="s">
        <v>30</v>
      </c>
      <c r="B20" s="29">
        <v>1777664.1309535</v>
      </c>
    </row>
    <row r="21" spans="1:2" ht="31.5" x14ac:dyDescent="0.25">
      <c r="A21" s="25" t="s">
        <v>54</v>
      </c>
      <c r="B21" s="6">
        <v>399112.34602880001</v>
      </c>
    </row>
    <row r="22" spans="1:2" ht="15.75" x14ac:dyDescent="0.25">
      <c r="A22" s="5" t="s">
        <v>31</v>
      </c>
      <c r="B22" s="6">
        <v>745974.60632949998</v>
      </c>
    </row>
    <row r="23" spans="1:2" ht="31.5" x14ac:dyDescent="0.25">
      <c r="A23" s="25" t="s">
        <v>55</v>
      </c>
      <c r="B23" s="6">
        <v>23187.37798198</v>
      </c>
    </row>
    <row r="24" spans="1:2" ht="45" x14ac:dyDescent="0.25">
      <c r="A24" s="30" t="s">
        <v>56</v>
      </c>
      <c r="B24" s="6">
        <v>609389.80061321997</v>
      </c>
    </row>
    <row r="25" spans="1:2" ht="16.5" hidden="1" thickBot="1" x14ac:dyDescent="0.3">
      <c r="B25" s="29">
        <v>1168274.33034028</v>
      </c>
    </row>
    <row r="26" spans="1:2" ht="16.5" hidden="1" thickBot="1" x14ac:dyDescent="0.3">
      <c r="B26" s="31">
        <v>190783</v>
      </c>
    </row>
    <row r="27" spans="1:2" ht="16.5" hidden="1" thickBot="1" x14ac:dyDescent="0.3">
      <c r="B27" s="31">
        <v>208329.34602880001</v>
      </c>
    </row>
    <row r="28" spans="1:2" ht="16.5" hidden="1" thickBot="1" x14ac:dyDescent="0.3">
      <c r="B28" s="31">
        <v>374199.63970793004</v>
      </c>
    </row>
    <row r="29" spans="1:2" ht="15" hidden="1" x14ac:dyDescent="0.25"/>
    <row r="30" spans="1:2" ht="15" hidden="1" x14ac:dyDescent="0.25"/>
    <row r="31" spans="1:2" ht="15" hidden="1" x14ac:dyDescent="0.25"/>
    <row r="32" spans="1:2"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Bipin Upadhyaya</dc:creator>
  <cp:lastModifiedBy>Bipin Upadhyaya</cp:lastModifiedBy>
  <dcterms:created xsi:type="dcterms:W3CDTF">2025-08-20T04:15:16Z</dcterms:created>
  <dcterms:modified xsi:type="dcterms:W3CDTF">2025-08-20T04:20:20Z</dcterms:modified>
</cp:coreProperties>
</file>