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 r:id="rId5"/>
  </externalReferences>
  <definedNames>
    <definedName name="CurrencyList" localSheetId="0">'[3]Report Form'!$B$5:$B$7</definedName>
    <definedName name="CurrencyList" localSheetId="1">'[3]Report Form'!$B$5:$B$7</definedName>
    <definedName name="CurrencyList">'[3]Report Form'!$B$5:$B$7</definedName>
    <definedName name="FrequencyList" localSheetId="0">'[3]Report Form'!$F$4:$F$15</definedName>
    <definedName name="FrequencyList" localSheetId="1">'[3]Report Form'!$F$4:$F$15</definedName>
    <definedName name="FrequencyList">'[3]Report Form'!$F$4:$F$15</definedName>
    <definedName name="PeriodList" localSheetId="0">'[3]Report Form'!$E$4:$E$74</definedName>
    <definedName name="PeriodList" localSheetId="1">'[3]Report Form'!$E$4:$E$74</definedName>
    <definedName name="PeriodList">'[3]Report Form'!$E$4:$E$74</definedName>
    <definedName name="ScalesList" localSheetId="0">'[3]Report Form'!$A$5:$A$9</definedName>
    <definedName name="ScalesList" localSheetId="1">'[3]Report Form'!$A$5:$A$9</definedName>
    <definedName name="ScalesList">'[3]Report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F7" i="2"/>
  <c r="E7" i="2"/>
  <c r="D7" i="2"/>
  <c r="A3" i="2"/>
</calcChain>
</file>

<file path=xl/sharedStrings.xml><?xml version="1.0" encoding="utf-8"?>
<sst xmlns="http://schemas.openxmlformats.org/spreadsheetml/2006/main" count="60" uniqueCount="58">
  <si>
    <t>NEPAL RASTRA BANK</t>
  </si>
  <si>
    <t>Central Bank Survey and Liquidity Position</t>
  </si>
  <si>
    <t>(In Rs. Million)</t>
  </si>
  <si>
    <t>Date (BS/AD)</t>
  </si>
  <si>
    <t>Bhadra 4, 2082</t>
  </si>
  <si>
    <t>Bhadra 3,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</si>
  <si>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</si>
  <si>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</si>
  <si>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</si>
  <si>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</si>
  <si>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</si>
  <si>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</si>
  <si>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</si>
  <si>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</si>
  <si>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</si>
  <si>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</si>
  <si>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</si>
  <si>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</si>
  <si>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</si>
  <si>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</si>
  <si>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</si>
  <si>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</si>
  <si>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</si>
  <si>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</si>
  <si>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</si>
  <si>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</si>
  <si>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</si>
  <si>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</si>
  <si>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</si>
  <si>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</si>
  <si>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</si>
  <si>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</si>
  <si>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</si>
  <si>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</si>
  <si>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</si>
  <si>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</si>
  <si>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</si>
  <si>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Shrawan 3, 2082</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</si>
  <si>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</si>
  <si>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</si>
  <si>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</si>
  <si>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</si>
  <si>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</si>
  <si>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</si>
  <si>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</si>
  <si>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</si>
  <si>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</si>
  <si>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</si>
  <si>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</si>
  <si>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</si>
  <si>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</si>
  <si>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</si>
  <si>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</si>
  <si>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</si>
  <si>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</si>
  <si>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</si>
  <si>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</si>
  <si>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Bhadra 4, 2082(August 20,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</si>
</sst>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5">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43" fontId="6" fillId="2" borderId="7" xfId="4" applyNumberFormat="1" applyFont="1" applyFill="1" applyBorder="1"/>
    <xf numFmtId="43" fontId="6" fillId="2" borderId="7" xfId="5" applyNumberFormat="1" applyFont="1" applyFill="1" applyBorder="1" applyAlignment="1">
      <alignment horizontal="center"/>
    </xf>
    <xf numFmtId="0" fontId="12" fillId="0" borderId="0" xfId="0" applyFont="1" applyAlignment="1">
      <alignment wrapText="1"/>
    </xf>
    <xf numFmtId="43" fontId="6" fillId="2" borderId="7" xfId="5" applyNumberFormat="1" applyFont="1" applyFill="1" applyBorder="1"/>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1778675.5662595099</v>
          </cell>
          <cell r="B2">
            <v>1797102.09204299</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5">
          <cell r="E5">
            <v>-64405.866093449964</v>
          </cell>
        </row>
        <row r="7">
          <cell r="EA7">
            <v>-233800</v>
          </cell>
        </row>
      </sheetData>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tabSelected="1" workbookViewId="0">
      <selection activeCell="E22" sqref="E22"/>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57</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45889</v>
      </c>
      <c r="C6" s="10">
        <v>45888</v>
      </c>
      <c r="D6" s="11" t="s">
        <v>7</v>
      </c>
      <c r="E6" s="11" t="s">
        <v>8</v>
      </c>
      <c r="F6" s="11" t="s">
        <v>9</v>
      </c>
    </row>
    <row r="7" spans="1:6" ht="16.5" thickBot="1" x14ac:dyDescent="0.3">
      <c r="A7" s="12" t="s">
        <v>10</v>
      </c>
      <c r="B7" s="13">
        <v>1748776.8076530099</v>
      </c>
      <c r="C7" s="13">
        <v>1766520.6845773598</v>
      </c>
      <c r="D7" s="14">
        <v>-17743.876924349926</v>
      </c>
      <c r="E7" s="14">
        <v>-29898.758606499992</v>
      </c>
      <c r="F7" s="14">
        <v>-48325.284389980137</v>
      </c>
    </row>
    <row r="8" spans="1:6" ht="15.75" x14ac:dyDescent="0.25">
      <c r="A8" s="15" t="s">
        <v>11</v>
      </c>
      <c r="B8" s="16">
        <v>2609796.91793838</v>
      </c>
      <c r="C8" s="16">
        <v>2617005.21697425</v>
      </c>
      <c r="D8" s="17">
        <v>-7208.2990358700044</v>
      </c>
      <c r="E8" s="17">
        <v>-15869.559357360005</v>
      </c>
      <c r="F8" s="17">
        <v>82900.112031139899</v>
      </c>
    </row>
    <row r="9" spans="1:6" ht="15.75" x14ac:dyDescent="0.25">
      <c r="A9" s="18" t="s">
        <v>12</v>
      </c>
      <c r="B9" s="19">
        <v>41628.792697460005</v>
      </c>
      <c r="C9" s="19">
        <v>41840.719453700003</v>
      </c>
      <c r="D9" s="20">
        <v>-211.92675623999821</v>
      </c>
      <c r="E9" s="20">
        <v>-336.46103567999671</v>
      </c>
      <c r="F9" s="20">
        <v>524.13261690999934</v>
      </c>
    </row>
    <row r="10" spans="1:6" ht="15.75" x14ac:dyDescent="0.25">
      <c r="A10" s="15" t="s">
        <v>13</v>
      </c>
      <c r="B10" s="16">
        <v>-196970.11028537</v>
      </c>
      <c r="C10" s="16">
        <v>-194484.53239688999</v>
      </c>
      <c r="D10" s="17">
        <v>-2485.5778884800093</v>
      </c>
      <c r="E10" s="17">
        <v>-6129.199249140016</v>
      </c>
      <c r="F10" s="17">
        <v>-121225.39642111998</v>
      </c>
    </row>
    <row r="11" spans="1:6" ht="15.75" x14ac:dyDescent="0.25">
      <c r="A11" s="18" t="s">
        <v>14</v>
      </c>
      <c r="B11" s="19">
        <v>212280.71969299001</v>
      </c>
      <c r="C11" s="19">
        <v>209795.14180451</v>
      </c>
      <c r="D11" s="21">
        <v>2485.5778884800093</v>
      </c>
      <c r="E11" s="21">
        <v>6129.199249140016</v>
      </c>
      <c r="F11" s="21">
        <v>121808.22051849999</v>
      </c>
    </row>
    <row r="12" spans="1:6" ht="15.75" x14ac:dyDescent="0.25">
      <c r="A12" s="22" t="s">
        <v>15</v>
      </c>
      <c r="B12" s="23">
        <v>-664050</v>
      </c>
      <c r="C12" s="23">
        <v>-656000</v>
      </c>
      <c r="D12" s="17">
        <v>-8050</v>
      </c>
      <c r="E12" s="17">
        <v>-7900</v>
      </c>
      <c r="F12" s="17">
        <v>-10000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-461600</v>
      </c>
      <c r="C17" s="19">
        <v>-453550</v>
      </c>
      <c r="D17" s="21">
        <v>-8050</v>
      </c>
      <c r="E17" s="21">
        <v>-32650</v>
      </c>
      <c r="F17" s="21">
        <v>-84150</v>
      </c>
    </row>
    <row r="18" spans="1:6" ht="15.75" x14ac:dyDescent="0.25">
      <c r="A18" s="24" t="s">
        <v>21</v>
      </c>
      <c r="B18" s="19">
        <v>-202450</v>
      </c>
      <c r="C18" s="19">
        <v>-202450</v>
      </c>
      <c r="D18" s="21">
        <v>0</v>
      </c>
      <c r="E18" s="21">
        <v>24750</v>
      </c>
      <c r="F18" s="21">
        <v>74150</v>
      </c>
    </row>
    <row r="19" spans="1:6" ht="16.5" thickBot="1" x14ac:dyDescent="0.3">
      <c r="A19" s="24" t="s">
        <v>22</v>
      </c>
      <c r="B19" s="19">
        <v>0</v>
      </c>
      <c r="C19" s="19">
        <v>0</v>
      </c>
      <c r="D19" s="20">
        <v>0</v>
      </c>
      <c r="E19" s="20">
        <v>0</v>
      </c>
      <c r="F19" s="20">
        <v>0</v>
      </c>
    </row>
    <row r="20" spans="1:6" ht="16.5" thickBot="1" x14ac:dyDescent="0.3">
      <c r="A20" s="12" t="s">
        <v>23</v>
      </c>
      <c r="B20" s="25">
        <v>1748776.8076535899</v>
      </c>
      <c r="C20" s="25">
        <v>1766520.68457792</v>
      </c>
      <c r="D20" s="14">
        <v>-17743.876924330136</v>
      </c>
      <c r="E20" s="14">
        <v>-29898.758606430376</v>
      </c>
      <c r="F20" s="14">
        <v>-48325.284390030196</v>
      </c>
    </row>
    <row r="21" spans="1:6" ht="15.75" x14ac:dyDescent="0.25">
      <c r="A21" s="22" t="s">
        <v>24</v>
      </c>
      <c r="B21" s="16">
        <v>301578.93246866</v>
      </c>
      <c r="C21" s="16">
        <v>309993.74361791002</v>
      </c>
      <c r="D21" s="26">
        <v>-8414.8111492500175</v>
      </c>
      <c r="E21" s="26">
        <v>-12753.773363629996</v>
      </c>
      <c r="F21" s="26">
        <v>-64620.883572769992</v>
      </c>
    </row>
    <row r="22" spans="1:6" ht="15.75" x14ac:dyDescent="0.25">
      <c r="A22" s="22" t="s">
        <v>25</v>
      </c>
      <c r="B22" s="16">
        <v>742741.66487949993</v>
      </c>
      <c r="C22" s="16">
        <v>743311.37328850001</v>
      </c>
      <c r="D22" s="26">
        <v>-569.7084090000717</v>
      </c>
      <c r="E22" s="26">
        <v>-2086.6325460000662</v>
      </c>
      <c r="F22" s="26">
        <v>-7370.7572750000982</v>
      </c>
    </row>
    <row r="23" spans="1:6" ht="15.75" x14ac:dyDescent="0.25">
      <c r="A23" s="22" t="s">
        <v>26</v>
      </c>
      <c r="B23" s="16">
        <v>22195.313056179999</v>
      </c>
      <c r="C23" s="16">
        <v>22040.321709609994</v>
      </c>
      <c r="D23" s="26">
        <v>154.99134657000468</v>
      </c>
      <c r="E23" s="26">
        <v>-812.93840794000062</v>
      </c>
      <c r="F23" s="26">
        <v>-3528.7144872200006</v>
      </c>
    </row>
    <row r="24" spans="1:6" ht="16.5" thickBot="1" x14ac:dyDescent="0.3">
      <c r="A24" s="22" t="s">
        <v>27</v>
      </c>
      <c r="B24" s="16">
        <v>682260.89724924997</v>
      </c>
      <c r="C24" s="16">
        <v>691175.24596189999</v>
      </c>
      <c r="D24" s="27">
        <v>-8914.3487126500113</v>
      </c>
      <c r="E24" s="27">
        <v>-14245.414288860047</v>
      </c>
      <c r="F24" s="27">
        <v>27195.070944960113</v>
      </c>
    </row>
    <row r="25" spans="1:6" ht="16.5" thickBot="1" x14ac:dyDescent="0.3">
      <c r="A25" s="12" t="s">
        <v>28</v>
      </c>
      <c r="B25" s="25">
        <v>1066515.9104043399</v>
      </c>
      <c r="C25" s="25">
        <v>1075345.4386160201</v>
      </c>
      <c r="D25" s="14">
        <v>-8829.5282116802409</v>
      </c>
      <c r="E25" s="14">
        <v>-15653.344317570329</v>
      </c>
      <c r="F25" s="14">
        <v>-75520.355334990192</v>
      </c>
    </row>
    <row r="26" spans="1:6" ht="16.5" thickBot="1" x14ac:dyDescent="0.3">
      <c r="A26" s="28" t="s">
        <v>29</v>
      </c>
      <c r="B26" s="29">
        <v>254119.55464889828</v>
      </c>
      <c r="C26" s="29">
        <v>254119.55464889828</v>
      </c>
      <c r="D26" s="30">
        <v>0</v>
      </c>
      <c r="E26" s="30">
        <v>0</v>
      </c>
      <c r="F26" s="30">
        <v>4009.7219193667406</v>
      </c>
    </row>
    <row r="27" spans="1:6" ht="16.5" thickBot="1" x14ac:dyDescent="0.3">
      <c r="A27" s="28" t="s">
        <v>30</v>
      </c>
      <c r="B27" s="29">
        <v>47459.377819761721</v>
      </c>
      <c r="C27" s="29">
        <v>55874.188969011739</v>
      </c>
      <c r="D27" s="14">
        <v>-8414.8111492500175</v>
      </c>
      <c r="E27" s="14">
        <v>-12753.773363629996</v>
      </c>
      <c r="F27" s="14">
        <v>-68630.605492136732</v>
      </c>
    </row>
    <row r="28" spans="1:6" ht="16.5" thickBot="1" x14ac:dyDescent="0.3">
      <c r="A28" s="31" t="s">
        <v>31</v>
      </c>
      <c r="B28" s="29">
        <v>421657.72570489993</v>
      </c>
      <c r="C28" s="29">
        <v>430886.81900206994</v>
      </c>
      <c r="D28" s="14">
        <v>-9229.0932971700095</v>
      </c>
      <c r="E28" s="14">
        <v>-15228.089546489995</v>
      </c>
      <c r="F28" s="14">
        <v>22333.931892199907</v>
      </c>
    </row>
    <row r="29" spans="1:6" ht="40.5" customHeight="1" x14ac:dyDescent="0.25">
      <c r="A29" s="32" t="s">
        <v>32</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13" workbookViewId="0">
      <selection activeCell="A3" sqref="A3"/>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33</v>
      </c>
    </row>
    <row r="2" spans="1:6" ht="15.75" x14ac:dyDescent="0.25">
      <c r="A2" s="15" t="s">
        <v>34</v>
      </c>
    </row>
    <row r="3" spans="1:6" ht="39.75" customHeight="1" x14ac:dyDescent="0.25">
      <c r="A3" s="37" t="str">
        <f>CBP_LP!A3</f>
        <v>Bhadra 4, 2082(August 20, 2025)</v>
      </c>
    </row>
    <row r="4" spans="1:6" ht="15.75" x14ac:dyDescent="0.25">
      <c r="A4" s="15" t="s">
        <v>35</v>
      </c>
    </row>
    <row r="5" spans="1:6" ht="49.5" customHeight="1" thickBot="1" x14ac:dyDescent="0.3">
      <c r="A5" s="38" t="s">
        <v>36</v>
      </c>
      <c r="B5" s="39" t="s">
        <v>37</v>
      </c>
      <c r="C5" s="39" t="s">
        <v>38</v>
      </c>
    </row>
    <row r="6" spans="1:6" ht="16.5" thickBot="1" x14ac:dyDescent="0.3">
      <c r="A6" s="15" t="s">
        <v>39</v>
      </c>
      <c r="B6" s="5" t="s">
        <v>40</v>
      </c>
      <c r="C6" s="40">
        <v>45702</v>
      </c>
    </row>
    <row r="7" spans="1:6" ht="63.75" thickBot="1" x14ac:dyDescent="0.3">
      <c r="A7" s="38" t="s">
        <v>41</v>
      </c>
      <c r="B7" s="41">
        <v>1777664.1309627802</v>
      </c>
      <c r="D7" s="39">
        <f>B7-C7</f>
        <v>1777664.1309627802</v>
      </c>
      <c r="E7" s="39">
        <f>B7-[1]Sheet1!A2</f>
        <v>-1011.4352967296727</v>
      </c>
      <c r="F7" s="39">
        <f>B7-[1]Sheet1!B2</f>
        <v>-19437.961080209818</v>
      </c>
    </row>
    <row r="8" spans="1:6" ht="15.75" x14ac:dyDescent="0.25">
      <c r="A8" s="15" t="s">
        <v>42</v>
      </c>
      <c r="B8" s="16">
        <v>2293870.3152380101</v>
      </c>
    </row>
    <row r="9" spans="1:6" ht="15.75" x14ac:dyDescent="0.25">
      <c r="A9" s="38" t="s">
        <v>43</v>
      </c>
      <c r="B9" s="19">
        <v>40465.799263630004</v>
      </c>
    </row>
    <row r="10" spans="1:6" ht="15.75" x14ac:dyDescent="0.25">
      <c r="A10" s="15" t="s">
        <v>44</v>
      </c>
      <c r="B10" s="16">
        <v>-349506.18427522999</v>
      </c>
      <c r="E10" s="36">
        <f>[2]BS_Summary!E5</f>
        <v>-64405.866093449964</v>
      </c>
    </row>
    <row r="11" spans="1:6" ht="31.5" x14ac:dyDescent="0.25">
      <c r="A11" s="38" t="s">
        <v>45</v>
      </c>
      <c r="B11" s="19">
        <v>374815.99030047003</v>
      </c>
    </row>
    <row r="12" spans="1:6" ht="15.75" x14ac:dyDescent="0.25">
      <c r="A12" s="15" t="s">
        <v>46</v>
      </c>
      <c r="B12" s="23">
        <v>-166700</v>
      </c>
      <c r="C12" s="36">
        <f>[2]BS_Summary!EA7</f>
        <v>-233800</v>
      </c>
    </row>
    <row r="13" spans="1:6" ht="31.5" x14ac:dyDescent="0.25">
      <c r="A13" s="38" t="s">
        <v>47</v>
      </c>
      <c r="B13" s="19">
        <v>0</v>
      </c>
    </row>
    <row r="14" spans="1:6" ht="15.75" x14ac:dyDescent="0.25">
      <c r="A14" s="15" t="s">
        <v>48</v>
      </c>
      <c r="B14" s="19">
        <v>0</v>
      </c>
    </row>
    <row r="15" spans="1:6" ht="63" x14ac:dyDescent="0.25">
      <c r="A15" s="38" t="s">
        <v>49</v>
      </c>
      <c r="B15" s="19">
        <v>0</v>
      </c>
    </row>
    <row r="16" spans="1:6" ht="15.75" x14ac:dyDescent="0.25">
      <c r="A16" s="15" t="s">
        <v>50</v>
      </c>
      <c r="B16" s="19">
        <v>0</v>
      </c>
    </row>
    <row r="17" spans="1:2" ht="15.75" x14ac:dyDescent="0.25">
      <c r="A17" s="38" t="s">
        <v>51</v>
      </c>
      <c r="B17" s="19">
        <v>-166700</v>
      </c>
    </row>
    <row r="18" spans="1:2" ht="15.75" x14ac:dyDescent="0.25">
      <c r="A18" s="15" t="s">
        <v>52</v>
      </c>
      <c r="B18" s="19">
        <v>0</v>
      </c>
    </row>
    <row r="19" spans="1:2" ht="63.75" thickBot="1" x14ac:dyDescent="0.3">
      <c r="A19" s="38" t="s">
        <v>53</v>
      </c>
      <c r="B19" s="19">
        <v>0</v>
      </c>
    </row>
    <row r="20" spans="1:2" ht="16.5" thickBot="1" x14ac:dyDescent="0.3">
      <c r="A20" s="15" t="s">
        <v>30</v>
      </c>
      <c r="B20" s="42">
        <v>1777664.1309535</v>
      </c>
    </row>
    <row r="21" spans="1:2" ht="31.5" x14ac:dyDescent="0.25">
      <c r="A21" s="38" t="s">
        <v>54</v>
      </c>
      <c r="B21" s="16">
        <v>399112.34602880001</v>
      </c>
    </row>
    <row r="22" spans="1:2" ht="15.75" x14ac:dyDescent="0.25">
      <c r="A22" s="15" t="s">
        <v>31</v>
      </c>
      <c r="B22" s="16">
        <v>745974.60632949998</v>
      </c>
    </row>
    <row r="23" spans="1:2" ht="31.5" x14ac:dyDescent="0.25">
      <c r="A23" s="38" t="s">
        <v>55</v>
      </c>
      <c r="B23" s="16">
        <v>23187.37798198</v>
      </c>
    </row>
    <row r="24" spans="1:2" ht="45" x14ac:dyDescent="0.25">
      <c r="A24" s="43" t="s">
        <v>56</v>
      </c>
      <c r="B24" s="16">
        <v>609389.80061321997</v>
      </c>
    </row>
    <row r="25" spans="1:2" ht="16.5" hidden="1" thickBot="1" x14ac:dyDescent="0.3">
      <c r="B25" s="42">
        <v>1168274.33034028</v>
      </c>
    </row>
    <row r="26" spans="1:2" ht="16.5" hidden="1" thickBot="1" x14ac:dyDescent="0.3">
      <c r="B26" s="44">
        <v>190783</v>
      </c>
    </row>
    <row r="27" spans="1:2" ht="16.5" hidden="1" thickBot="1" x14ac:dyDescent="0.3">
      <c r="B27" s="44">
        <v>208329.34602880001</v>
      </c>
    </row>
    <row r="28" spans="1:2" ht="16.5" hidden="1" thickBot="1" x14ac:dyDescent="0.3">
      <c r="B28" s="44">
        <v>374199.63970793004</v>
      </c>
    </row>
    <row r="29" spans="1:2" ht="15" hidden="1" x14ac:dyDescent="0.25"/>
    <row r="30" spans="1:2" ht="15" hidden="1" x14ac:dyDescent="0.25"/>
    <row r="31" spans="1:2" ht="15" hidden="1" x14ac:dyDescent="0.25"/>
    <row r="32" spans="1:2"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2025-08-21T04:21:08Z</dcterms:created>
  <dcterms:modified xsi:type="dcterms:W3CDTF">2025-08-21T04:25:51Z</dcterms:modified>
</cp:coreProperties>
</file>