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F7" i="2"/>
  <c r="E7" i="2"/>
  <c r="D7" i="2"/>
  <c r="A3" i="1"/>
  <c r="A3" i="2" s="1"/>
</calcChain>
</file>

<file path=xl/sharedStrings.xml><?xml version="1.0" encoding="utf-8"?>
<sst xmlns="http://schemas.openxmlformats.org/spreadsheetml/2006/main" count="59" uniqueCount="57">
  <si>
    <t>NEPAL RASTRA BANK</t>
  </si>
  <si>
    <t>Central Bank Survey and Liquidity Position</t>
  </si>
  <si>
    <t>(In Rs. Million)</t>
  </si>
  <si>
    <t>Date (BS/AD)</t>
  </si>
  <si>
    <t>Bhadra 5, 2082</t>
  </si>
  <si>
    <t>Bhadra 4,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</si>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</sst>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row r="7">
          <cell r="EA7">
            <v>-233800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E10" sqref="E1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tr">
        <f>B5&amp; "("&amp; TEXT(B6,"mmmm dd, yyyy")&amp;")"</f>
        <v>Bhadra 5, 2082(August 21, 2025)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45890</v>
      </c>
      <c r="C6" s="10">
        <v>45889</v>
      </c>
      <c r="D6" s="11" t="s">
        <v>7</v>
      </c>
      <c r="E6" s="11" t="s">
        <v>8</v>
      </c>
      <c r="F6" s="11" t="s">
        <v>9</v>
      </c>
    </row>
    <row r="7" spans="1:6" ht="16.5" thickBot="1" x14ac:dyDescent="0.3">
      <c r="A7" s="12" t="s">
        <v>10</v>
      </c>
      <c r="B7" s="13">
        <v>1760384.1330956598</v>
      </c>
      <c r="C7" s="13">
        <v>1748776.8076530099</v>
      </c>
      <c r="D7" s="14">
        <v>11607.32544264989</v>
      </c>
      <c r="E7" s="14">
        <v>-18291.433163850103</v>
      </c>
      <c r="F7" s="14">
        <v>-36717.958947330248</v>
      </c>
    </row>
    <row r="8" spans="1:6" ht="15.75" x14ac:dyDescent="0.25">
      <c r="A8" s="15" t="s">
        <v>11</v>
      </c>
      <c r="B8" s="16">
        <v>2612479.9786985698</v>
      </c>
      <c r="C8" s="16">
        <v>2609796.91793838</v>
      </c>
      <c r="D8" s="17">
        <v>2683.0607601897791</v>
      </c>
      <c r="E8" s="17">
        <v>-13186.498597170226</v>
      </c>
      <c r="F8" s="17">
        <v>85583.172791329678</v>
      </c>
    </row>
    <row r="9" spans="1:6" ht="15.75" x14ac:dyDescent="0.25">
      <c r="A9" s="18" t="s">
        <v>12</v>
      </c>
      <c r="B9" s="19">
        <v>41681.228183540006</v>
      </c>
      <c r="C9" s="19">
        <v>41628.792697460005</v>
      </c>
      <c r="D9" s="20">
        <v>52.435486080001283</v>
      </c>
      <c r="E9" s="20">
        <v>-284.02554959999543</v>
      </c>
      <c r="F9" s="20">
        <v>576.56810299000063</v>
      </c>
    </row>
    <row r="10" spans="1:6" ht="15.75" x14ac:dyDescent="0.25">
      <c r="A10" s="15" t="s">
        <v>13</v>
      </c>
      <c r="B10" s="16">
        <v>-208845.84560290998</v>
      </c>
      <c r="C10" s="16">
        <v>-196970.11028537</v>
      </c>
      <c r="D10" s="17">
        <v>-11875.735317539977</v>
      </c>
      <c r="E10" s="17">
        <v>-18004.934566679993</v>
      </c>
      <c r="F10" s="17">
        <v>-133101.13173865995</v>
      </c>
    </row>
    <row r="11" spans="1:6" ht="15.75" x14ac:dyDescent="0.25">
      <c r="A11" s="18" t="s">
        <v>14</v>
      </c>
      <c r="B11" s="19">
        <v>224156.45501052999</v>
      </c>
      <c r="C11" s="19">
        <v>212280.71969299001</v>
      </c>
      <c r="D11" s="21">
        <v>11875.735317539977</v>
      </c>
      <c r="E11" s="21">
        <v>18004.934566679993</v>
      </c>
      <c r="F11" s="21">
        <v>133683.95583603997</v>
      </c>
    </row>
    <row r="12" spans="1:6" ht="15.75" x14ac:dyDescent="0.25">
      <c r="A12" s="22" t="s">
        <v>15</v>
      </c>
      <c r="B12" s="23">
        <v>-643250</v>
      </c>
      <c r="C12" s="23">
        <v>-664050</v>
      </c>
      <c r="D12" s="17">
        <v>20800</v>
      </c>
      <c r="E12" s="17">
        <v>12900</v>
      </c>
      <c r="F12" s="17">
        <v>10800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-461600</v>
      </c>
      <c r="C17" s="19">
        <v>-461600</v>
      </c>
      <c r="D17" s="21">
        <v>0</v>
      </c>
      <c r="E17" s="21">
        <v>-32650</v>
      </c>
      <c r="F17" s="21">
        <v>-84150</v>
      </c>
    </row>
    <row r="18" spans="1:6" ht="15.75" x14ac:dyDescent="0.25">
      <c r="A18" s="24" t="s">
        <v>21</v>
      </c>
      <c r="B18" s="19">
        <v>-181650</v>
      </c>
      <c r="C18" s="19">
        <v>-202450</v>
      </c>
      <c r="D18" s="21">
        <v>20800</v>
      </c>
      <c r="E18" s="21">
        <v>45550</v>
      </c>
      <c r="F18" s="21">
        <v>94950</v>
      </c>
    </row>
    <row r="19" spans="1:6" ht="16.5" thickBot="1" x14ac:dyDescent="0.3">
      <c r="A19" s="24" t="s">
        <v>22</v>
      </c>
      <c r="B19" s="19">
        <v>0</v>
      </c>
      <c r="C19" s="19">
        <v>0</v>
      </c>
      <c r="D19" s="20">
        <v>0</v>
      </c>
      <c r="E19" s="20">
        <v>0</v>
      </c>
      <c r="F19" s="20">
        <v>0</v>
      </c>
    </row>
    <row r="20" spans="1:6" ht="16.5" thickBot="1" x14ac:dyDescent="0.3">
      <c r="A20" s="12" t="s">
        <v>23</v>
      </c>
      <c r="B20" s="25">
        <v>1760384.1330962298</v>
      </c>
      <c r="C20" s="25">
        <v>1748776.8076535899</v>
      </c>
      <c r="D20" s="14">
        <v>11607.325442639878</v>
      </c>
      <c r="E20" s="14">
        <v>-18291.433163790498</v>
      </c>
      <c r="F20" s="14">
        <v>-36717.958947390318</v>
      </c>
    </row>
    <row r="21" spans="1:6" ht="15.75" x14ac:dyDescent="0.25">
      <c r="A21" s="22" t="s">
        <v>24</v>
      </c>
      <c r="B21" s="16">
        <v>311468.50492637005</v>
      </c>
      <c r="C21" s="16">
        <v>301578.93246866</v>
      </c>
      <c r="D21" s="26">
        <v>9889.5724577100482</v>
      </c>
      <c r="E21" s="26">
        <v>-2864.2009059199481</v>
      </c>
      <c r="F21" s="26">
        <v>-54731.311115059943</v>
      </c>
    </row>
    <row r="22" spans="1:6" ht="15.75" x14ac:dyDescent="0.25">
      <c r="A22" s="22" t="s">
        <v>25</v>
      </c>
      <c r="B22" s="16">
        <v>742200.58688049996</v>
      </c>
      <c r="C22" s="16">
        <v>742741.66487949993</v>
      </c>
      <c r="D22" s="26">
        <v>-541.0779989999719</v>
      </c>
      <c r="E22" s="26">
        <v>-2627.7105450000381</v>
      </c>
      <c r="F22" s="26">
        <v>-7911.8352740000701</v>
      </c>
    </row>
    <row r="23" spans="1:6" ht="15.75" x14ac:dyDescent="0.25">
      <c r="A23" s="22" t="s">
        <v>26</v>
      </c>
      <c r="B23" s="16">
        <v>22337.659029150003</v>
      </c>
      <c r="C23" s="16">
        <v>22195.313056179999</v>
      </c>
      <c r="D23" s="26">
        <v>142.34597297000437</v>
      </c>
      <c r="E23" s="26">
        <v>-670.59243496999625</v>
      </c>
      <c r="F23" s="26">
        <v>-3386.3685142499962</v>
      </c>
    </row>
    <row r="24" spans="1:6" ht="16.5" thickBot="1" x14ac:dyDescent="0.3">
      <c r="A24" s="22" t="s">
        <v>27</v>
      </c>
      <c r="B24" s="16">
        <v>684377.38226021</v>
      </c>
      <c r="C24" s="16">
        <v>682260.89724924997</v>
      </c>
      <c r="D24" s="27">
        <v>2116.4850109600229</v>
      </c>
      <c r="E24" s="27">
        <v>-12128.929277900024</v>
      </c>
      <c r="F24" s="27">
        <v>29311.555955920136</v>
      </c>
    </row>
    <row r="25" spans="1:6" ht="16.5" thickBot="1" x14ac:dyDescent="0.3">
      <c r="A25" s="12" t="s">
        <v>28</v>
      </c>
      <c r="B25" s="25">
        <v>1076006.7508360199</v>
      </c>
      <c r="C25" s="25">
        <v>1066515.9104043399</v>
      </c>
      <c r="D25" s="14">
        <v>9490.8404316799715</v>
      </c>
      <c r="E25" s="14">
        <v>-6162.5038858903572</v>
      </c>
      <c r="F25" s="14">
        <v>-66029.514903310221</v>
      </c>
    </row>
    <row r="26" spans="1:6" ht="16.5" thickBot="1" x14ac:dyDescent="0.3">
      <c r="A26" s="28" t="s">
        <v>29</v>
      </c>
      <c r="B26" s="29">
        <v>254119.55464889828</v>
      </c>
      <c r="C26" s="29">
        <v>254119.55464889828</v>
      </c>
      <c r="D26" s="30">
        <v>0</v>
      </c>
      <c r="E26" s="30">
        <v>0</v>
      </c>
      <c r="F26" s="30">
        <v>4009.7219193667406</v>
      </c>
    </row>
    <row r="27" spans="1:6" ht="16.5" thickBot="1" x14ac:dyDescent="0.3">
      <c r="A27" s="28" t="s">
        <v>30</v>
      </c>
      <c r="B27" s="29">
        <v>57348.950277471769</v>
      </c>
      <c r="C27" s="29">
        <v>47459.377819761721</v>
      </c>
      <c r="D27" s="14">
        <v>9889.5724577100482</v>
      </c>
      <c r="E27" s="14">
        <v>-2864.2009059199481</v>
      </c>
      <c r="F27" s="14">
        <v>-58741.033034426684</v>
      </c>
    </row>
    <row r="28" spans="1:6" ht="16.5" thickBot="1" x14ac:dyDescent="0.3">
      <c r="A28" s="31" t="s">
        <v>31</v>
      </c>
      <c r="B28" s="29">
        <v>423707.43873447995</v>
      </c>
      <c r="C28" s="29">
        <v>421657.72570489993</v>
      </c>
      <c r="D28" s="14">
        <v>2049.7130295800162</v>
      </c>
      <c r="E28" s="14">
        <v>-13178.376516909979</v>
      </c>
      <c r="F28" s="14">
        <v>24383.644921779924</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D10" sqref="D10"/>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CBP_LP!A3</f>
        <v>Bhadra 5, 2082(August 21, 2025)</v>
      </c>
    </row>
    <row r="4" spans="1:6" ht="15.75" x14ac:dyDescent="0.25">
      <c r="A4" s="15" t="s">
        <v>35</v>
      </c>
    </row>
    <row r="5" spans="1:6" ht="49.5" customHeight="1" thickBot="1" x14ac:dyDescent="0.3">
      <c r="A5" s="38" t="s">
        <v>36</v>
      </c>
      <c r="B5" s="39" t="s">
        <v>37</v>
      </c>
      <c r="C5" s="39" t="s">
        <v>38</v>
      </c>
    </row>
    <row r="6" spans="1:6" ht="16.5" thickBot="1" x14ac:dyDescent="0.3">
      <c r="A6" s="15" t="s">
        <v>39</v>
      </c>
      <c r="B6" s="5" t="s">
        <v>40</v>
      </c>
      <c r="C6" s="40">
        <v>45702</v>
      </c>
    </row>
    <row r="7" spans="1:6" ht="63.75" thickBot="1" x14ac:dyDescent="0.3">
      <c r="A7" s="38" t="s">
        <v>41</v>
      </c>
      <c r="B7" s="41">
        <v>1777664.1309627802</v>
      </c>
      <c r="D7" s="39">
        <f>B7-C7</f>
        <v>1777664.1309627802</v>
      </c>
      <c r="E7" s="39">
        <f>B7-[1]Sheet1!A2</f>
        <v>-1011.4352967296727</v>
      </c>
      <c r="F7" s="39">
        <f>B7-[1]Sheet1!B2</f>
        <v>-19437.961080209818</v>
      </c>
    </row>
    <row r="8" spans="1:6" ht="15.75" x14ac:dyDescent="0.25">
      <c r="A8" s="15" t="s">
        <v>42</v>
      </c>
      <c r="B8" s="16">
        <v>2293870.3152380101</v>
      </c>
    </row>
    <row r="9" spans="1:6" ht="15.75" x14ac:dyDescent="0.25">
      <c r="A9" s="38" t="s">
        <v>43</v>
      </c>
      <c r="B9" s="19">
        <v>40465.799263630004</v>
      </c>
    </row>
    <row r="10" spans="1:6" ht="15.75" x14ac:dyDescent="0.25">
      <c r="A10" s="15" t="s">
        <v>44</v>
      </c>
      <c r="B10" s="16">
        <v>-349506.18427522999</v>
      </c>
      <c r="E10" s="36">
        <f>[2]BS_Summary!E5</f>
        <v>-64405.866093449964</v>
      </c>
    </row>
    <row r="11" spans="1:6" ht="31.5" x14ac:dyDescent="0.25">
      <c r="A11" s="38" t="s">
        <v>45</v>
      </c>
      <c r="B11" s="19">
        <v>374815.99030047003</v>
      </c>
    </row>
    <row r="12" spans="1:6" ht="15.75" x14ac:dyDescent="0.25">
      <c r="A12" s="15" t="s">
        <v>46</v>
      </c>
      <c r="B12" s="23">
        <v>-166700</v>
      </c>
      <c r="C12" s="36">
        <f>[2]BS_Summary!EA7</f>
        <v>-233800</v>
      </c>
    </row>
    <row r="13" spans="1:6" ht="31.5" x14ac:dyDescent="0.25">
      <c r="A13" s="38" t="s">
        <v>47</v>
      </c>
      <c r="B13" s="19">
        <v>0</v>
      </c>
    </row>
    <row r="14" spans="1:6" ht="15.75" x14ac:dyDescent="0.25">
      <c r="A14" s="15" t="s">
        <v>48</v>
      </c>
      <c r="B14" s="19">
        <v>0</v>
      </c>
    </row>
    <row r="15" spans="1:6" ht="63" x14ac:dyDescent="0.25">
      <c r="A15" s="38" t="s">
        <v>49</v>
      </c>
      <c r="B15" s="19">
        <v>0</v>
      </c>
    </row>
    <row r="16" spans="1:6" ht="15.75" x14ac:dyDescent="0.25">
      <c r="A16" s="15" t="s">
        <v>50</v>
      </c>
      <c r="B16" s="19">
        <v>0</v>
      </c>
    </row>
    <row r="17" spans="1:2" ht="15.75" x14ac:dyDescent="0.25">
      <c r="A17" s="38" t="s">
        <v>51</v>
      </c>
      <c r="B17" s="19">
        <v>-166700</v>
      </c>
    </row>
    <row r="18" spans="1:2" ht="15.75" x14ac:dyDescent="0.25">
      <c r="A18" s="15" t="s">
        <v>52</v>
      </c>
      <c r="B18" s="19">
        <v>0</v>
      </c>
    </row>
    <row r="19" spans="1:2" ht="63.75" thickBot="1" x14ac:dyDescent="0.3">
      <c r="A19" s="38" t="s">
        <v>53</v>
      </c>
      <c r="B19" s="19">
        <v>0</v>
      </c>
    </row>
    <row r="20" spans="1:2" ht="16.5" thickBot="1" x14ac:dyDescent="0.3">
      <c r="A20" s="15" t="s">
        <v>30</v>
      </c>
      <c r="B20" s="42">
        <v>1777664.1309535</v>
      </c>
    </row>
    <row r="21" spans="1:2" ht="31.5" x14ac:dyDescent="0.25">
      <c r="A21" s="38" t="s">
        <v>54</v>
      </c>
      <c r="B21" s="16">
        <v>399112.34602880001</v>
      </c>
    </row>
    <row r="22" spans="1:2" ht="15.75" x14ac:dyDescent="0.25">
      <c r="A22" s="15" t="s">
        <v>31</v>
      </c>
      <c r="B22" s="16">
        <v>745974.60632949998</v>
      </c>
    </row>
    <row r="23" spans="1:2" ht="31.5" x14ac:dyDescent="0.25">
      <c r="A23" s="38" t="s">
        <v>55</v>
      </c>
      <c r="B23" s="16">
        <v>23187.37798198</v>
      </c>
    </row>
    <row r="24" spans="1:2" ht="45" x14ac:dyDescent="0.25">
      <c r="A24" s="43" t="s">
        <v>56</v>
      </c>
      <c r="B24" s="16">
        <v>609389.80061321997</v>
      </c>
    </row>
    <row r="25" spans="1:2" ht="16.5" hidden="1" thickBot="1" x14ac:dyDescent="0.3">
      <c r="B25" s="42">
        <v>1168274.33034028</v>
      </c>
    </row>
    <row r="26" spans="1:2" ht="16.5" hidden="1" thickBot="1" x14ac:dyDescent="0.3">
      <c r="B26" s="44">
        <v>190783</v>
      </c>
    </row>
    <row r="27" spans="1:2" ht="16.5" hidden="1" thickBot="1" x14ac:dyDescent="0.3">
      <c r="B27" s="44">
        <v>208329.34602880001</v>
      </c>
    </row>
    <row r="28" spans="1:2" ht="16.5" hidden="1" thickBot="1" x14ac:dyDescent="0.3">
      <c r="B28" s="44">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Bipin Upadhyaya</dc:creator>
  <cp:lastModifiedBy>Bipin Upadhyaya</cp:lastModifiedBy>
  <dcterms:created xsi:type="dcterms:W3CDTF">2025-08-22T04:12:08Z</dcterms:created>
  <dcterms:modified xsi:type="dcterms:W3CDTF">2025-08-22T04:14:14Z</dcterms:modified>
</cp:coreProperties>
</file>