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57243337-D7BE-448D-A935-7A30C572F606}" xr6:coauthVersionLast="36" xr6:coauthVersionMax="36" xr10:uidLastSave="{00000000-0000-0000-0000-000000000000}"/>
  <bookViews>
    <workbookView xWindow="0" yWindow="0" windowWidth="24000" windowHeight="9525" xr2:uid="{A54C6087-FE47-47BA-8520-7D0E5080CF16}"/>
  </bookViews>
  <sheets>
    <sheet name="CBP_LP" sheetId="1" r:id="rId1"/>
    <sheet name="Read Me" sheetId="2" r:id="rId2"/>
  </sheets>
  <externalReferences>
    <externalReference r:id="rId3"/>
    <externalReference r:id="rId4"/>
    <externalReference r:id="rId5"/>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2" l="1"/>
  <c r="D8" i="2"/>
  <c r="F7" i="2"/>
  <c r="E7" i="2"/>
  <c r="D7" i="2"/>
  <c r="A3" i="2"/>
</calcChain>
</file>

<file path=xl/sharedStrings.xml><?xml version="1.0" encoding="utf-8"?>
<sst xmlns="http://schemas.openxmlformats.org/spreadsheetml/2006/main" count="59" uniqueCount="56">
  <si>
    <t>NEPAL RASTRA BANK</t>
  </si>
  <si>
    <t>Central Bank Survey and Liquidity Position</t>
  </si>
  <si>
    <t>(In Rs. Million)</t>
  </si>
  <si>
    <t>Date (BS/AD)</t>
  </si>
  <si>
    <t>Bhadra 14, 2082</t>
  </si>
  <si>
    <t>Bhadra 12,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</si>
  <si>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</si>
  <si>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</si>
  <si>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</si>
  <si>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</si>
  <si>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</si>
  <si>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</si>
  <si>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</si>
  <si>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</si>
  <si>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</si>
  <si>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</si>
  <si>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</si>
  <si>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</si>
  <si>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</si>
  <si>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</si>
  <si>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</si>
  <si>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</si>
  <si>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</si>
  <si>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</si>
  <si>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</si>
  <si>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</si>
  <si>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</si>
  <si>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</si>
  <si>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</si>
  <si>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</si>
  <si>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</si>
  <si>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</si>
  <si>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</si>
  <si>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</si>
  <si>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</si>
  <si>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</si>
  <si>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</si>
  <si>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Bhadra 8, 2082</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</si>
  <si>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</si>
  <si>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</si>
  <si>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</si>
  <si>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</si>
  <si>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</si>
  <si>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</si>
  <si>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</si>
  <si>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</si>
  <si>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</si>
  <si>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</si>
  <si>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</si>
  <si>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</si>
  <si>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</si>
  <si>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</si>
  <si>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</si>
  <si>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</si>
  <si>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</si>
  <si>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14, 2082(August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</si>
</sst>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165" fontId="6" fillId="2" borderId="2" xfId="4" applyNumberFormat="1"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xr:uid="{38C7063C-B1B4-48BC-BFB6-3069870376A5}"/>
    <cellStyle name="Currency 2" xfId="4" xr:uid="{23A76DF5-BC99-49D0-8A33-BD2C661C4D15}"/>
    <cellStyle name="Normal" xfId="0" builtinId="0"/>
    <cellStyle name="Normal 2" xfId="2" xr:uid="{6FF6B1F2-8E23-4B33-B825-0E2BD7BB2787}"/>
    <cellStyle name="Normal 29 3 2" xfId="3" xr:uid="{A78A21A7-6BC4-42C2-B70B-6927699474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542F8C5-43E4-4890-A125-72D09BD08113}"/>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5">
          <cell r="E5">
            <v>-64405.866093449964</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44CFD-2BCE-49EB-A266-4BF7597390DA}">
  <dimension ref="A1:F39"/>
  <sheetViews>
    <sheetView tabSelected="1" workbookViewId="0">
      <selection sqref="A1:F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6" t="s">
        <v>0</v>
      </c>
      <c r="B1" s="36"/>
      <c r="C1" s="36"/>
      <c r="D1" s="36"/>
      <c r="E1" s="36"/>
      <c r="F1" s="36"/>
    </row>
    <row r="2" spans="1:6" ht="15.75" x14ac:dyDescent="0.25">
      <c r="A2" s="36" t="s">
        <v>1</v>
      </c>
      <c r="B2" s="36"/>
      <c r="C2" s="36"/>
      <c r="D2" s="36"/>
      <c r="E2" s="36"/>
      <c r="F2" s="36"/>
    </row>
    <row r="3" spans="1:6" ht="15.75" x14ac:dyDescent="0.25">
      <c r="A3" s="37" t="s">
        <v>55</v>
      </c>
      <c r="B3" s="37"/>
      <c r="C3" s="37"/>
      <c r="D3" s="37"/>
      <c r="E3" s="37"/>
      <c r="F3" s="37"/>
    </row>
    <row r="4" spans="1:6" ht="15.75" thickBot="1" x14ac:dyDescent="0.3">
      <c r="A4" s="38" t="s">
        <v>2</v>
      </c>
      <c r="B4" s="38"/>
      <c r="C4" s="38"/>
      <c r="D4" s="38"/>
      <c r="E4" s="38"/>
      <c r="F4" s="38"/>
    </row>
    <row r="5" spans="1:6" ht="16.5" thickBot="1" x14ac:dyDescent="0.3">
      <c r="A5" s="39" t="s">
        <v>3</v>
      </c>
      <c r="B5" s="1" t="s">
        <v>4</v>
      </c>
      <c r="C5" s="1" t="s">
        <v>5</v>
      </c>
      <c r="D5" s="41" t="s">
        <v>6</v>
      </c>
      <c r="E5" s="42"/>
      <c r="F5" s="43"/>
    </row>
    <row r="6" spans="1:6" ht="16.5" thickBot="1" x14ac:dyDescent="0.3">
      <c r="A6" s="40"/>
      <c r="B6" s="2">
        <v>45899</v>
      </c>
      <c r="C6" s="2">
        <v>45897</v>
      </c>
      <c r="D6" s="3" t="s">
        <v>7</v>
      </c>
      <c r="E6" s="3" t="s">
        <v>8</v>
      </c>
      <c r="F6" s="3" t="s">
        <v>9</v>
      </c>
    </row>
    <row r="7" spans="1:6" ht="16.5" thickBot="1" x14ac:dyDescent="0.3">
      <c r="A7" s="4" t="s">
        <v>10</v>
      </c>
      <c r="B7" s="5">
        <v>1784607.7738472205</v>
      </c>
      <c r="C7" s="5">
        <v>1767705.5908755697</v>
      </c>
      <c r="D7" s="6">
        <v>16902.182971650735</v>
      </c>
      <c r="E7" s="6">
        <v>5932.2075877105817</v>
      </c>
      <c r="F7" s="6">
        <v>-12494.318195769563</v>
      </c>
    </row>
    <row r="8" spans="1:6" ht="15.75" x14ac:dyDescent="0.25">
      <c r="A8" s="7" t="s">
        <v>11</v>
      </c>
      <c r="B8" s="8">
        <v>2634283.8459281405</v>
      </c>
      <c r="C8" s="8">
        <v>2621343.0311022098</v>
      </c>
      <c r="D8" s="9">
        <v>12940.814825930633</v>
      </c>
      <c r="E8" s="9">
        <v>8617.3686324004084</v>
      </c>
      <c r="F8" s="9">
        <v>107387.04002090031</v>
      </c>
    </row>
    <row r="9" spans="1:6" ht="15.75" x14ac:dyDescent="0.25">
      <c r="A9" s="10" t="s">
        <v>12</v>
      </c>
      <c r="B9" s="11">
        <v>41803.394912420001</v>
      </c>
      <c r="C9" s="11">
        <v>41932.2988157</v>
      </c>
      <c r="D9" s="12">
        <v>-128.90390327999921</v>
      </c>
      <c r="E9" s="12">
        <v>-161.85882072000095</v>
      </c>
      <c r="F9" s="12">
        <v>698.73483186999511</v>
      </c>
    </row>
    <row r="10" spans="1:6" ht="15.75" x14ac:dyDescent="0.25">
      <c r="A10" s="7" t="s">
        <v>13</v>
      </c>
      <c r="B10" s="8">
        <v>-222976.07208091998</v>
      </c>
      <c r="C10" s="8">
        <v>-226937.44022663997</v>
      </c>
      <c r="D10" s="9">
        <v>3961.3681457199855</v>
      </c>
      <c r="E10" s="9">
        <v>-32135.161044690001</v>
      </c>
      <c r="F10" s="9">
        <v>-147231.35821666996</v>
      </c>
    </row>
    <row r="11" spans="1:6" ht="15.75" x14ac:dyDescent="0.25">
      <c r="A11" s="10" t="s">
        <v>14</v>
      </c>
      <c r="B11" s="11">
        <v>237703.85739116001</v>
      </c>
      <c r="C11" s="11">
        <v>241665.22553688</v>
      </c>
      <c r="D11" s="13">
        <v>-3961.3681457199855</v>
      </c>
      <c r="E11" s="13">
        <v>31552.336947310017</v>
      </c>
      <c r="F11" s="13">
        <v>147231.35821666999</v>
      </c>
    </row>
    <row r="12" spans="1:6" ht="15.75" x14ac:dyDescent="0.25">
      <c r="A12" s="14" t="s">
        <v>15</v>
      </c>
      <c r="B12" s="15">
        <v>-626700</v>
      </c>
      <c r="C12" s="15">
        <v>-626700</v>
      </c>
      <c r="D12" s="9">
        <v>0</v>
      </c>
      <c r="E12" s="9">
        <v>29450</v>
      </c>
      <c r="F12" s="9">
        <v>27350</v>
      </c>
    </row>
    <row r="13" spans="1:6" ht="15.75" x14ac:dyDescent="0.25">
      <c r="A13" s="16" t="s">
        <v>16</v>
      </c>
      <c r="B13" s="11">
        <v>0</v>
      </c>
      <c r="C13" s="11">
        <v>0</v>
      </c>
      <c r="D13" s="13">
        <v>0</v>
      </c>
      <c r="E13" s="13">
        <v>0</v>
      </c>
      <c r="F13" s="13">
        <v>0</v>
      </c>
    </row>
    <row r="14" spans="1:6" ht="15.75" x14ac:dyDescent="0.25">
      <c r="A14" s="16" t="s">
        <v>17</v>
      </c>
      <c r="B14" s="11">
        <v>0</v>
      </c>
      <c r="C14" s="11">
        <v>0</v>
      </c>
      <c r="D14" s="13">
        <v>0</v>
      </c>
      <c r="E14" s="13">
        <v>0</v>
      </c>
      <c r="F14" s="13">
        <v>0</v>
      </c>
    </row>
    <row r="15" spans="1:6" ht="15.75" x14ac:dyDescent="0.25">
      <c r="A15" s="16" t="s">
        <v>18</v>
      </c>
      <c r="B15" s="11">
        <v>0</v>
      </c>
      <c r="C15" s="11">
        <v>0</v>
      </c>
      <c r="D15" s="13">
        <v>0</v>
      </c>
      <c r="E15" s="13">
        <v>0</v>
      </c>
      <c r="F15" s="13">
        <v>0</v>
      </c>
    </row>
    <row r="16" spans="1:6" ht="15.75" x14ac:dyDescent="0.25">
      <c r="A16" s="16" t="s">
        <v>19</v>
      </c>
      <c r="B16" s="11">
        <v>0</v>
      </c>
      <c r="C16" s="11">
        <v>0</v>
      </c>
      <c r="D16" s="13">
        <v>0</v>
      </c>
      <c r="E16" s="13">
        <v>0</v>
      </c>
      <c r="F16" s="13">
        <v>0</v>
      </c>
    </row>
    <row r="17" spans="1:6" ht="15.75" x14ac:dyDescent="0.25">
      <c r="A17" s="16" t="s">
        <v>20</v>
      </c>
      <c r="B17" s="11">
        <v>-436750</v>
      </c>
      <c r="C17" s="11">
        <v>-436750</v>
      </c>
      <c r="D17" s="13">
        <v>0</v>
      </c>
      <c r="E17" s="13">
        <v>-7800</v>
      </c>
      <c r="F17" s="13">
        <v>-59300</v>
      </c>
    </row>
    <row r="18" spans="1:6" ht="15.75" x14ac:dyDescent="0.25">
      <c r="A18" s="16" t="s">
        <v>21</v>
      </c>
      <c r="B18" s="11">
        <v>-189950</v>
      </c>
      <c r="C18" s="11">
        <v>-189950</v>
      </c>
      <c r="D18" s="13">
        <v>0</v>
      </c>
      <c r="E18" s="13">
        <v>37250</v>
      </c>
      <c r="F18" s="13">
        <v>86650</v>
      </c>
    </row>
    <row r="19" spans="1:6" ht="16.5" thickBot="1" x14ac:dyDescent="0.3">
      <c r="A19" s="16" t="s">
        <v>22</v>
      </c>
      <c r="B19" s="11">
        <v>0</v>
      </c>
      <c r="C19" s="11">
        <v>0</v>
      </c>
      <c r="D19" s="12">
        <v>0</v>
      </c>
      <c r="E19" s="12">
        <v>0</v>
      </c>
      <c r="F19" s="12">
        <v>0</v>
      </c>
    </row>
    <row r="20" spans="1:6" ht="16.5" thickBot="1" x14ac:dyDescent="0.3">
      <c r="A20" s="4" t="s">
        <v>23</v>
      </c>
      <c r="B20" s="17">
        <v>1784607.7738478398</v>
      </c>
      <c r="C20" s="17">
        <v>1767705.5908761399</v>
      </c>
      <c r="D20" s="6">
        <v>16902.182971699862</v>
      </c>
      <c r="E20" s="6">
        <v>5932.2075878195465</v>
      </c>
      <c r="F20" s="6">
        <v>-12494.318195780274</v>
      </c>
    </row>
    <row r="21" spans="1:6" ht="15.75" x14ac:dyDescent="0.25">
      <c r="A21" s="14" t="s">
        <v>24</v>
      </c>
      <c r="B21" s="8">
        <v>318360.21599138004</v>
      </c>
      <c r="C21" s="8">
        <v>303005.60532117996</v>
      </c>
      <c r="D21" s="18">
        <v>15354.610670200083</v>
      </c>
      <c r="E21" s="18">
        <v>4027.5101590900449</v>
      </c>
      <c r="F21" s="18">
        <v>-47839.60005004995</v>
      </c>
    </row>
    <row r="22" spans="1:6" ht="15.75" x14ac:dyDescent="0.25">
      <c r="A22" s="14" t="s">
        <v>25</v>
      </c>
      <c r="B22" s="8">
        <v>740596.49549399992</v>
      </c>
      <c r="C22" s="8">
        <v>740964.73081599991</v>
      </c>
      <c r="D22" s="18">
        <v>-368.23532199999318</v>
      </c>
      <c r="E22" s="18">
        <v>-4231.8019315000856</v>
      </c>
      <c r="F22" s="18">
        <v>-9515.9266605001176</v>
      </c>
    </row>
    <row r="23" spans="1:6" ht="15.75" x14ac:dyDescent="0.25">
      <c r="A23" s="14" t="s">
        <v>26</v>
      </c>
      <c r="B23" s="8">
        <v>25554.469402909999</v>
      </c>
      <c r="C23" s="8">
        <v>25452.517573270001</v>
      </c>
      <c r="D23" s="18">
        <v>101.95182963999832</v>
      </c>
      <c r="E23" s="18">
        <v>2546.2179387899996</v>
      </c>
      <c r="F23" s="18">
        <v>-169.55814049000037</v>
      </c>
    </row>
    <row r="24" spans="1:6" ht="16.5" thickBot="1" x14ac:dyDescent="0.3">
      <c r="A24" s="14" t="s">
        <v>27</v>
      </c>
      <c r="B24" s="8">
        <v>700096.59295954986</v>
      </c>
      <c r="C24" s="8">
        <v>698282.73716569017</v>
      </c>
      <c r="D24" s="19">
        <v>1813.8557938596932</v>
      </c>
      <c r="E24" s="19">
        <v>3590.2814214398386</v>
      </c>
      <c r="F24" s="19">
        <v>45030.766655259999</v>
      </c>
    </row>
    <row r="25" spans="1:6" ht="16.5" thickBot="1" x14ac:dyDescent="0.3">
      <c r="A25" s="4" t="s">
        <v>28</v>
      </c>
      <c r="B25" s="17">
        <v>1084511.1808882898</v>
      </c>
      <c r="C25" s="17">
        <v>1069422.8537104498</v>
      </c>
      <c r="D25" s="6">
        <v>15088.327177840052</v>
      </c>
      <c r="E25" s="6">
        <v>2341.9261663795915</v>
      </c>
      <c r="F25" s="6">
        <v>-57525.084851040272</v>
      </c>
    </row>
    <row r="26" spans="1:6" ht="16.5" thickBot="1" x14ac:dyDescent="0.3">
      <c r="A26" s="20" t="s">
        <v>29</v>
      </c>
      <c r="B26" s="21">
        <v>254031</v>
      </c>
      <c r="C26" s="21">
        <v>254031</v>
      </c>
      <c r="D26" s="22">
        <v>0</v>
      </c>
      <c r="E26" s="22">
        <v>-88.554648898279993</v>
      </c>
      <c r="F26" s="22">
        <v>3921.1672704684606</v>
      </c>
    </row>
    <row r="27" spans="1:6" ht="16.5" thickBot="1" x14ac:dyDescent="0.3">
      <c r="A27" s="20" t="s">
        <v>30</v>
      </c>
      <c r="B27" s="21">
        <v>64329.215991380042</v>
      </c>
      <c r="C27" s="21">
        <v>48974.605321179959</v>
      </c>
      <c r="D27" s="6">
        <v>15354.610670200083</v>
      </c>
      <c r="E27" s="6">
        <v>4116.0648079883249</v>
      </c>
      <c r="F27" s="6">
        <v>-51760.767320518411</v>
      </c>
    </row>
    <row r="28" spans="1:6" ht="16.5" thickBot="1" x14ac:dyDescent="0.3">
      <c r="A28" s="23" t="s">
        <v>31</v>
      </c>
      <c r="B28" s="21">
        <v>439594.69897649996</v>
      </c>
      <c r="C28" s="21">
        <v>438416.37443791999</v>
      </c>
      <c r="D28" s="6">
        <v>1178.3245385799673</v>
      </c>
      <c r="E28" s="6">
        <v>2708.883725110034</v>
      </c>
      <c r="F28" s="6">
        <v>40270.905163799936</v>
      </c>
    </row>
    <row r="29" spans="1:6" ht="40.5" customHeight="1" x14ac:dyDescent="0.25">
      <c r="A29" s="33" t="s">
        <v>32</v>
      </c>
      <c r="B29" s="34"/>
      <c r="C29" s="35"/>
      <c r="D29" s="35"/>
      <c r="E29" s="35"/>
      <c r="F29" s="35"/>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D3C1A-919B-4B77-A05E-AC316F03851C}">
  <dimension ref="A1:F33"/>
  <sheetViews>
    <sheetView workbookViewId="0">
      <selection activeCell="D9" sqref="D9"/>
    </sheetView>
  </sheetViews>
  <sheetFormatPr defaultColWidth="0" defaultRowHeight="0" customHeight="1" zeroHeight="1" x14ac:dyDescent="0.25"/>
  <cols>
    <col min="1" max="1" width="103.140625" style="25" bestFit="1" customWidth="1"/>
    <col min="2" max="16384" width="9.140625" style="25" hidden="1"/>
  </cols>
  <sheetData>
    <row r="1" spans="1:6" ht="15" x14ac:dyDescent="0.25">
      <c r="A1" s="24" t="s">
        <v>33</v>
      </c>
    </row>
    <row r="2" spans="1:6" ht="15.75" x14ac:dyDescent="0.25">
      <c r="A2" s="7" t="s">
        <v>34</v>
      </c>
    </row>
    <row r="3" spans="1:6" ht="39.75" customHeight="1" x14ac:dyDescent="0.25">
      <c r="A3" s="26" t="str">
        <f>CBP_LP!A3</f>
        <v>Bhadra 14, 2082(August 30, 2025)</v>
      </c>
    </row>
    <row r="4" spans="1:6" ht="15.75" x14ac:dyDescent="0.25">
      <c r="A4" s="7" t="s">
        <v>35</v>
      </c>
    </row>
    <row r="5" spans="1:6" ht="49.5" customHeight="1" thickBot="1" x14ac:dyDescent="0.3">
      <c r="A5" s="27" t="s">
        <v>36</v>
      </c>
      <c r="B5" s="28" t="s">
        <v>4</v>
      </c>
      <c r="C5" s="28" t="s">
        <v>37</v>
      </c>
    </row>
    <row r="6" spans="1:6" ht="16.5" thickBot="1" x14ac:dyDescent="0.3">
      <c r="A6" s="7" t="s">
        <v>38</v>
      </c>
      <c r="B6" s="1">
        <v>45899</v>
      </c>
      <c r="C6" s="1">
        <v>45893</v>
      </c>
    </row>
    <row r="7" spans="1:6" ht="63.75" thickBot="1" x14ac:dyDescent="0.3">
      <c r="A7" s="27" t="s">
        <v>39</v>
      </c>
      <c r="B7" s="29">
        <v>1784607.7738472205</v>
      </c>
      <c r="C7" s="29">
        <v>1774748.05833785</v>
      </c>
      <c r="D7" s="28">
        <f>B7-C7</f>
        <v>9859.715509370435</v>
      </c>
      <c r="E7" s="28">
        <f>B7-[2]Sheet1!A2</f>
        <v>5932.2075877105817</v>
      </c>
      <c r="F7" s="28">
        <f>B7-[2]Sheet1!B2</f>
        <v>-12494.318195769563</v>
      </c>
    </row>
    <row r="8" spans="1:6" ht="15.75" x14ac:dyDescent="0.25">
      <c r="A8" s="7" t="s">
        <v>40</v>
      </c>
      <c r="B8" s="8">
        <v>2634283.8459281405</v>
      </c>
      <c r="C8" s="8">
        <v>2629505.79270689</v>
      </c>
      <c r="D8" s="28">
        <f>B8-C8</f>
        <v>4778.0532212504186</v>
      </c>
    </row>
    <row r="9" spans="1:6" ht="15.75" x14ac:dyDescent="0.25">
      <c r="A9" s="27" t="s">
        <v>41</v>
      </c>
      <c r="B9" s="11">
        <v>41803.394912420001</v>
      </c>
      <c r="C9" s="11">
        <v>41849.458701380005</v>
      </c>
    </row>
    <row r="10" spans="1:6" ht="15.75" x14ac:dyDescent="0.25">
      <c r="A10" s="7" t="s">
        <v>42</v>
      </c>
      <c r="B10" s="8">
        <v>-222976.07208091998</v>
      </c>
      <c r="C10" s="8">
        <v>-210107.73436904</v>
      </c>
      <c r="E10" s="25">
        <f>[3]BS_Summary!E5</f>
        <v>-64405.866093449964</v>
      </c>
    </row>
    <row r="11" spans="1:6" ht="31.5" x14ac:dyDescent="0.25">
      <c r="A11" s="27" t="s">
        <v>43</v>
      </c>
      <c r="B11" s="11">
        <v>237703.85739116001</v>
      </c>
      <c r="C11" s="11">
        <v>225418.34377665998</v>
      </c>
    </row>
    <row r="12" spans="1:6" ht="15.75" x14ac:dyDescent="0.25">
      <c r="A12" s="7" t="s">
        <v>44</v>
      </c>
      <c r="B12" s="15">
        <v>-626700</v>
      </c>
      <c r="C12" s="15">
        <v>-644650</v>
      </c>
    </row>
    <row r="13" spans="1:6" ht="31.5" x14ac:dyDescent="0.25">
      <c r="A13" s="27" t="s">
        <v>45</v>
      </c>
      <c r="B13" s="11">
        <v>0</v>
      </c>
      <c r="C13" s="11">
        <v>0</v>
      </c>
    </row>
    <row r="14" spans="1:6" ht="15.75" x14ac:dyDescent="0.25">
      <c r="A14" s="7" t="s">
        <v>46</v>
      </c>
      <c r="B14" s="11">
        <v>0</v>
      </c>
      <c r="C14" s="11">
        <v>0</v>
      </c>
    </row>
    <row r="15" spans="1:6" ht="63" x14ac:dyDescent="0.25">
      <c r="A15" s="27" t="s">
        <v>47</v>
      </c>
      <c r="B15" s="11">
        <v>0</v>
      </c>
      <c r="C15" s="11">
        <v>0</v>
      </c>
    </row>
    <row r="16" spans="1:6" ht="15.75" x14ac:dyDescent="0.25">
      <c r="A16" s="7" t="s">
        <v>48</v>
      </c>
      <c r="B16" s="11">
        <v>0</v>
      </c>
      <c r="C16" s="11">
        <v>0</v>
      </c>
    </row>
    <row r="17" spans="1:3" ht="15.75" x14ac:dyDescent="0.25">
      <c r="A17" s="27" t="s">
        <v>49</v>
      </c>
      <c r="B17" s="11">
        <v>-436750</v>
      </c>
      <c r="C17" s="11">
        <v>-442150</v>
      </c>
    </row>
    <row r="18" spans="1:3" ht="15.75" x14ac:dyDescent="0.25">
      <c r="A18" s="7" t="s">
        <v>50</v>
      </c>
      <c r="B18" s="11">
        <v>-189950</v>
      </c>
      <c r="C18" s="11">
        <v>-202500</v>
      </c>
    </row>
    <row r="19" spans="1:3" ht="63.75" thickBot="1" x14ac:dyDescent="0.3">
      <c r="A19" s="27" t="s">
        <v>51</v>
      </c>
      <c r="B19" s="11">
        <v>0</v>
      </c>
      <c r="C19" s="11">
        <v>0</v>
      </c>
    </row>
    <row r="20" spans="1:3" ht="16.5" thickBot="1" x14ac:dyDescent="0.3">
      <c r="A20" s="7" t="s">
        <v>30</v>
      </c>
      <c r="B20" s="30">
        <v>1784607.7738478398</v>
      </c>
      <c r="C20" s="30">
        <v>1774748.05833846</v>
      </c>
    </row>
    <row r="21" spans="1:3" ht="31.5" x14ac:dyDescent="0.25">
      <c r="A21" s="27" t="s">
        <v>52</v>
      </c>
      <c r="B21" s="8">
        <v>318360.21599138004</v>
      </c>
      <c r="C21" s="8">
        <v>312834.37096336001</v>
      </c>
    </row>
    <row r="22" spans="1:3" ht="15.75" x14ac:dyDescent="0.25">
      <c r="A22" s="7" t="s">
        <v>31</v>
      </c>
      <c r="B22" s="8">
        <v>740596.49549399992</v>
      </c>
      <c r="C22" s="8">
        <v>742832.71785150003</v>
      </c>
    </row>
    <row r="23" spans="1:3" ht="31.5" x14ac:dyDescent="0.25">
      <c r="A23" s="27" t="s">
        <v>53</v>
      </c>
      <c r="B23" s="8">
        <v>25554.469402909999</v>
      </c>
      <c r="C23" s="8">
        <v>22219.859586170001</v>
      </c>
    </row>
    <row r="24" spans="1:3" ht="45" x14ac:dyDescent="0.25">
      <c r="A24" s="31" t="s">
        <v>54</v>
      </c>
      <c r="B24" s="8">
        <v>700096.59295954986</v>
      </c>
      <c r="C24" s="8">
        <v>696861.10993743013</v>
      </c>
    </row>
    <row r="25" spans="1:3" ht="16.5" hidden="1" thickBot="1" x14ac:dyDescent="0.3">
      <c r="B25" s="30">
        <v>1084511.1808882898</v>
      </c>
      <c r="C25" s="30">
        <v>1077886.9484010299</v>
      </c>
    </row>
    <row r="26" spans="1:3" ht="16.5" hidden="1" thickBot="1" x14ac:dyDescent="0.3">
      <c r="B26" s="32">
        <v>254031</v>
      </c>
      <c r="C26" s="32">
        <v>254031</v>
      </c>
    </row>
    <row r="27" spans="1:3" ht="16.5" hidden="1" thickBot="1" x14ac:dyDescent="0.3">
      <c r="B27" s="32">
        <v>64329.215991380042</v>
      </c>
      <c r="C27" s="32">
        <v>58714.816314461728</v>
      </c>
    </row>
    <row r="28" spans="1:3" ht="16.5" hidden="1" thickBot="1" x14ac:dyDescent="0.3">
      <c r="B28" s="32">
        <v>439594.69897649996</v>
      </c>
      <c r="C28" s="32">
        <v>433330.47220436996</v>
      </c>
    </row>
    <row r="29" spans="1:3" ht="15" hidden="1" x14ac:dyDescent="0.25"/>
    <row r="30" spans="1:3" ht="15" hidden="1" x14ac:dyDescent="0.25"/>
    <row r="31" spans="1:3" ht="15" hidden="1" x14ac:dyDescent="0.25"/>
    <row r="32" spans="1:3"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2025-08-31T04:46:31Z</dcterms:created>
  <dcterms:modified xsi:type="dcterms:W3CDTF">2025-08-31T05:02:25Z</dcterms:modified>
</cp:coreProperties>
</file>