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<sst xmlns="http://schemas.openxmlformats.org/spreadsheetml/2006/main" count="59" uniqueCount="55">
  <si>
    <t>NEPAL RASTRA BANK</t>
  </si>
  <si>
    <t>Central Bank Survey and Liquidity Position</t>
  </si>
  <si>
    <t>(In Rs. Million)</t>
  </si>
  <si>
    <t>Date (BS/AD)</t>
  </si>
  <si>
    <t>Bhadra 19, 2082</t>
  </si>
  <si>
    <t>Bhadra 18,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</si>
  <si>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</si>
  <si>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</si>
  <si>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</si>
  <si>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</si>
  <si>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</si>
  <si>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</si>
  <si>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</si>
  <si>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</si>
  <si>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</si>
  <si>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</si>
  <si>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</si>
  <si>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</si>
  <si>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</si>
  <si>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</si>
  <si>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</si>
  <si>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</si>
  <si>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</si>
  <si>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</si>
  <si>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</si>
  <si>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</si>
  <si>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</si>
  <si>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</si>
  <si>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</si>
  <si>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</si>
  <si>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</si>
  <si>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</si>
  <si>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</si>
  <si>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</si>
  <si>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</si>
  <si>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</si>
  <si>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</si>
  <si>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</si>
  <si>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</si>
  <si>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</si>
  <si>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</si>
  <si>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</si>
  <si>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</si>
  <si>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</si>
  <si>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</si>
  <si>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</si>
  <si>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</si>
  <si>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</si>
  <si>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</si>
  <si>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</si>
  <si>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</si>
  <si>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</si>
  <si>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</si>
  <si>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</si>
  <si>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19, 2082(September 04,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</si>
</sst>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cell r="B3">
            <v>2526896.8059072401</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topLeftCell="A2" workbookViewId="0">
      <selection activeCell="A23" sqref="A2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45904</v>
      </c>
      <c r="C6" s="10">
        <v>45903</v>
      </c>
      <c r="D6" s="11" t="s">
        <v>7</v>
      </c>
      <c r="E6" s="11" t="s">
        <v>8</v>
      </c>
      <c r="F6" s="11" t="s">
        <v>9</v>
      </c>
    </row>
    <row r="7" spans="1:6" ht="16.5" thickBot="1" x14ac:dyDescent="0.3">
      <c r="A7" s="12" t="s">
        <v>10</v>
      </c>
      <c r="B7" s="13">
        <v>1781839.6880208007</v>
      </c>
      <c r="C7" s="13">
        <v>1802041.93</v>
      </c>
      <c r="D7" s="14">
        <v>-20202.241979199229</v>
      </c>
      <c r="E7" s="14">
        <v>3164.1217612908222</v>
      </c>
      <c r="F7" s="14">
        <v>-15262.404022189323</v>
      </c>
    </row>
    <row r="8" spans="1:6" ht="15.75" x14ac:dyDescent="0.25">
      <c r="A8" s="15" t="s">
        <v>11</v>
      </c>
      <c r="B8" s="16">
        <v>2657730.5306815905</v>
      </c>
      <c r="C8" s="16">
        <v>2653879.69</v>
      </c>
      <c r="D8" s="17">
        <v>3850.8406815906055</v>
      </c>
      <c r="E8" s="17">
        <v>32064.053385850508</v>
      </c>
      <c r="F8" s="17">
        <v>130833.72477435041</v>
      </c>
    </row>
    <row r="9" spans="1:6" ht="15.75" x14ac:dyDescent="0.25">
      <c r="A9" s="18" t="s">
        <v>12</v>
      </c>
      <c r="B9" s="19">
        <v>42069.941966659993</v>
      </c>
      <c r="C9" s="19">
        <v>42207.59</v>
      </c>
      <c r="D9" s="20">
        <v>-137.64803334000317</v>
      </c>
      <c r="E9" s="20">
        <v>104.68823351999163</v>
      </c>
      <c r="F9" s="20">
        <v>965.28188610998768</v>
      </c>
    </row>
    <row r="10" spans="1:6" ht="15.75" x14ac:dyDescent="0.25">
      <c r="A10" s="15" t="s">
        <v>13</v>
      </c>
      <c r="B10" s="16">
        <v>-237190.84266078996</v>
      </c>
      <c r="C10" s="16">
        <v>-223987.76</v>
      </c>
      <c r="D10" s="17">
        <v>-13203.082660789951</v>
      </c>
      <c r="E10" s="17">
        <v>-46349.931624559977</v>
      </c>
      <c r="F10" s="17">
        <v>-161446.12879653994</v>
      </c>
    </row>
    <row r="11" spans="1:6" ht="15.75" x14ac:dyDescent="0.25">
      <c r="A11" s="18" t="s">
        <v>14</v>
      </c>
      <c r="B11" s="19">
        <v>251918.62797102996</v>
      </c>
      <c r="C11" s="19">
        <v>238715.54</v>
      </c>
      <c r="D11" s="21">
        <v>13203.087971029949</v>
      </c>
      <c r="E11" s="21">
        <v>45767.107527179964</v>
      </c>
      <c r="F11" s="21">
        <v>161446.12879653994</v>
      </c>
    </row>
    <row r="12" spans="1:6" ht="15.75" x14ac:dyDescent="0.25">
      <c r="A12" s="22" t="s">
        <v>15</v>
      </c>
      <c r="B12" s="23">
        <v>-638700</v>
      </c>
      <c r="C12" s="23">
        <v>-627850</v>
      </c>
      <c r="D12" s="17">
        <v>-10850</v>
      </c>
      <c r="E12" s="17">
        <v>17450</v>
      </c>
      <c r="F12" s="17">
        <v>15350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-390200</v>
      </c>
      <c r="C17" s="19">
        <v>-390200</v>
      </c>
      <c r="D17" s="21">
        <v>0</v>
      </c>
      <c r="E17" s="21">
        <v>38750</v>
      </c>
      <c r="F17" s="21">
        <v>-12750</v>
      </c>
    </row>
    <row r="18" spans="1:6" ht="15.75" x14ac:dyDescent="0.25">
      <c r="A18" s="24" t="s">
        <v>21</v>
      </c>
      <c r="B18" s="19">
        <v>-248500</v>
      </c>
      <c r="C18" s="19">
        <v>-237650</v>
      </c>
      <c r="D18" s="21">
        <v>-10850</v>
      </c>
      <c r="E18" s="21">
        <v>-21300</v>
      </c>
      <c r="F18" s="21">
        <v>28100</v>
      </c>
    </row>
    <row r="19" spans="1:6" ht="16.5" thickBot="1" x14ac:dyDescent="0.3">
      <c r="A19" s="24" t="s">
        <v>22</v>
      </c>
      <c r="B19" s="19">
        <v>0</v>
      </c>
      <c r="C19" s="19">
        <v>0</v>
      </c>
      <c r="D19" s="20">
        <v>0</v>
      </c>
      <c r="E19" s="20">
        <v>0</v>
      </c>
      <c r="F19" s="20">
        <v>0</v>
      </c>
    </row>
    <row r="20" spans="1:6" ht="16.5" thickBot="1" x14ac:dyDescent="0.3">
      <c r="A20" s="12" t="s">
        <v>23</v>
      </c>
      <c r="B20" s="25">
        <v>1781839.6880214303</v>
      </c>
      <c r="C20" s="25">
        <v>1802041.93</v>
      </c>
      <c r="D20" s="14">
        <v>-20202.241978569655</v>
      </c>
      <c r="E20" s="14">
        <v>3164.1217614100315</v>
      </c>
      <c r="F20" s="14">
        <v>-15262.404022189789</v>
      </c>
    </row>
    <row r="21" spans="1:6" ht="15.75" x14ac:dyDescent="0.25">
      <c r="A21" s="22" t="s">
        <v>24</v>
      </c>
      <c r="B21" s="16">
        <v>296797.97831728996</v>
      </c>
      <c r="C21" s="16">
        <v>317776.24</v>
      </c>
      <c r="D21" s="26">
        <v>-20978.261682710028</v>
      </c>
      <c r="E21" s="26">
        <v>-17534.727515000035</v>
      </c>
      <c r="F21" s="26">
        <v>-69401.83772414003</v>
      </c>
    </row>
    <row r="22" spans="1:6" ht="15.75" x14ac:dyDescent="0.25">
      <c r="A22" s="22" t="s">
        <v>25</v>
      </c>
      <c r="B22" s="16">
        <v>738439.88721495005</v>
      </c>
      <c r="C22" s="16">
        <v>738727.67</v>
      </c>
      <c r="D22" s="26">
        <v>-287.78278504998889</v>
      </c>
      <c r="E22" s="26">
        <v>-6388.4102105499478</v>
      </c>
      <c r="F22" s="26">
        <v>-11672.53493954998</v>
      </c>
    </row>
    <row r="23" spans="1:6" ht="15.75" x14ac:dyDescent="0.25">
      <c r="A23" s="22" t="s">
        <v>26</v>
      </c>
      <c r="B23" s="16">
        <v>21565.017356200005</v>
      </c>
      <c r="C23" s="16">
        <v>21735.439999999999</v>
      </c>
      <c r="D23" s="26">
        <v>-170.42264379999324</v>
      </c>
      <c r="E23" s="26">
        <v>-1443.2341079199941</v>
      </c>
      <c r="F23" s="26">
        <v>-4159.0101871999941</v>
      </c>
    </row>
    <row r="24" spans="1:6" ht="16.5" thickBot="1" x14ac:dyDescent="0.3">
      <c r="A24" s="22" t="s">
        <v>27</v>
      </c>
      <c r="B24" s="16">
        <v>725036.80513299012</v>
      </c>
      <c r="C24" s="16">
        <v>723802.58</v>
      </c>
      <c r="D24" s="27">
        <v>1234.2251329901628</v>
      </c>
      <c r="E24" s="27">
        <v>28530.493594880099</v>
      </c>
      <c r="F24" s="27">
        <v>69970.978828700259</v>
      </c>
    </row>
    <row r="25" spans="1:6" ht="16.5" thickBot="1" x14ac:dyDescent="0.3">
      <c r="A25" s="12" t="s">
        <v>28</v>
      </c>
      <c r="B25" s="25">
        <v>1056802.88288844</v>
      </c>
      <c r="C25" s="25">
        <v>1078239.3600000001</v>
      </c>
      <c r="D25" s="14">
        <v>-21436.47711156006</v>
      </c>
      <c r="E25" s="14">
        <v>-25366.371833470184</v>
      </c>
      <c r="F25" s="14">
        <v>-85233.382850890048</v>
      </c>
    </row>
    <row r="26" spans="1:6" ht="16.5" thickBot="1" x14ac:dyDescent="0.3">
      <c r="A26" s="28" t="s">
        <v>29</v>
      </c>
      <c r="B26" s="29">
        <v>254031</v>
      </c>
      <c r="C26" s="29">
        <v>254031</v>
      </c>
      <c r="D26" s="30">
        <v>0</v>
      </c>
      <c r="E26" s="30">
        <v>-88.554648898279993</v>
      </c>
      <c r="F26" s="30">
        <v>3921.1672704684606</v>
      </c>
    </row>
    <row r="27" spans="1:6" ht="16.5" thickBot="1" x14ac:dyDescent="0.3">
      <c r="A27" s="28" t="s">
        <v>30</v>
      </c>
      <c r="B27" s="29">
        <v>42766.978317289962</v>
      </c>
      <c r="C27" s="29">
        <v>63745.24</v>
      </c>
      <c r="D27" s="14">
        <v>-20978.261682710036</v>
      </c>
      <c r="E27" s="14">
        <v>-17446.172866101755</v>
      </c>
      <c r="F27" s="14">
        <v>-73323.004994608491</v>
      </c>
    </row>
    <row r="28" spans="1:6" ht="16.5" thickBot="1" x14ac:dyDescent="0.3">
      <c r="A28" s="31" t="s">
        <v>31</v>
      </c>
      <c r="B28" s="29">
        <v>452019.17752598994</v>
      </c>
      <c r="C28" s="29">
        <v>453126.76</v>
      </c>
      <c r="D28" s="14">
        <v>-1107.5824740100652</v>
      </c>
      <c r="E28" s="14">
        <v>15133.362274600018</v>
      </c>
      <c r="F28" s="14">
        <v>52695.383713289921</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2" sqref="A2"/>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B5&amp; "("&amp; TEXT(B6,"mmmm dd, yyyy")&amp;")"</f>
        <v>Bhadra 19, 2082(September 04, 2025)</v>
      </c>
    </row>
    <row r="4" spans="1:6" ht="15.75" x14ac:dyDescent="0.25">
      <c r="A4" s="15" t="s">
        <v>35</v>
      </c>
    </row>
    <row r="5" spans="1:6" ht="49.5" customHeight="1" thickBot="1" x14ac:dyDescent="0.3">
      <c r="A5" s="38" t="s">
        <v>36</v>
      </c>
      <c r="B5" s="39" t="s">
        <v>4</v>
      </c>
      <c r="C5" s="39" t="s">
        <v>5</v>
      </c>
    </row>
    <row r="6" spans="1:6" ht="16.5" thickBot="1" x14ac:dyDescent="0.3">
      <c r="A6" s="15" t="s">
        <v>37</v>
      </c>
      <c r="B6" s="5">
        <v>45904</v>
      </c>
      <c r="C6" s="5">
        <v>45903</v>
      </c>
    </row>
    <row r="7" spans="1:6" ht="63.75" thickBot="1" x14ac:dyDescent="0.3">
      <c r="A7" s="38" t="s">
        <v>38</v>
      </c>
      <c r="B7" s="40">
        <v>1781839.6880208007</v>
      </c>
      <c r="C7" s="40">
        <v>1802041.93</v>
      </c>
      <c r="D7" s="39">
        <f>B7-C7</f>
        <v>-20202.241979199229</v>
      </c>
      <c r="E7" s="39">
        <f>B7-[1]Sheet1!A2</f>
        <v>3164.1217612908222</v>
      </c>
      <c r="F7" s="39">
        <f>B7-[1]Sheet1!B2</f>
        <v>-15262.404022189323</v>
      </c>
    </row>
    <row r="8" spans="1:6" ht="15.75" x14ac:dyDescent="0.25">
      <c r="A8" s="15" t="s">
        <v>39</v>
      </c>
      <c r="B8" s="16">
        <v>2657730.5306815905</v>
      </c>
      <c r="C8" s="16">
        <v>2653879.69</v>
      </c>
      <c r="D8" s="36">
        <f t="shared" ref="D8:D27" si="0">B8-C8</f>
        <v>3850.8406815906055</v>
      </c>
      <c r="E8" s="36">
        <f>B8-[1]Sheet1!A3</f>
        <v>32064.053385850508</v>
      </c>
      <c r="F8" s="36">
        <f>B8-[1]Sheet1!B3</f>
        <v>130833.72477435041</v>
      </c>
    </row>
    <row r="9" spans="1:6" ht="15.75" x14ac:dyDescent="0.25">
      <c r="A9" s="38" t="s">
        <v>40</v>
      </c>
      <c r="B9" s="19">
        <v>42069.941966659993</v>
      </c>
      <c r="C9" s="19">
        <v>42207.59</v>
      </c>
      <c r="D9" s="36">
        <f t="shared" si="0"/>
        <v>-137.64803334000317</v>
      </c>
      <c r="E9" s="36">
        <f>B9-[1]Sheet1!A4</f>
        <v>104.68823351999163</v>
      </c>
      <c r="F9" s="36">
        <f>B9-[1]Sheet1!B4</f>
        <v>965.28188610998768</v>
      </c>
    </row>
    <row r="10" spans="1:6" ht="15.75" x14ac:dyDescent="0.25">
      <c r="A10" s="15" t="s">
        <v>41</v>
      </c>
      <c r="B10" s="16">
        <v>-237190.84266078996</v>
      </c>
      <c r="C10" s="16">
        <v>-223987.76</v>
      </c>
      <c r="D10" s="36">
        <f t="shared" si="0"/>
        <v>-13203.082660789951</v>
      </c>
      <c r="E10" s="36">
        <f>B10-[1]Sheet1!A5</f>
        <v>-46349.931624559977</v>
      </c>
      <c r="F10" s="36">
        <f>B10-[1]Sheet1!B5</f>
        <v>-161446.12879653994</v>
      </c>
    </row>
    <row r="11" spans="1:6" ht="31.5" x14ac:dyDescent="0.25">
      <c r="A11" s="38" t="s">
        <v>42</v>
      </c>
      <c r="B11" s="19">
        <v>251918.62797102996</v>
      </c>
      <c r="C11" s="19">
        <v>238715.54</v>
      </c>
      <c r="D11" s="36">
        <f t="shared" si="0"/>
        <v>13203.087971029949</v>
      </c>
      <c r="E11" s="36">
        <f>B11-[1]Sheet1!A6</f>
        <v>45767.107527179964</v>
      </c>
      <c r="F11" s="36">
        <f>B11-[1]Sheet1!B6</f>
        <v>161446.12879653994</v>
      </c>
    </row>
    <row r="12" spans="1:6" ht="15.75" x14ac:dyDescent="0.25">
      <c r="A12" s="15" t="s">
        <v>43</v>
      </c>
      <c r="B12" s="23">
        <v>-638700</v>
      </c>
      <c r="C12" s="23">
        <v>-627850</v>
      </c>
      <c r="D12" s="36">
        <f t="shared" si="0"/>
        <v>-10850</v>
      </c>
      <c r="E12" s="36">
        <f>B12-[1]Sheet1!A7</f>
        <v>17450</v>
      </c>
      <c r="F12" s="36">
        <f>B12-[1]Sheet1!B7</f>
        <v>15350</v>
      </c>
    </row>
    <row r="13" spans="1:6" ht="31.5" x14ac:dyDescent="0.25">
      <c r="A13" s="38" t="s">
        <v>44</v>
      </c>
      <c r="B13" s="19">
        <v>0</v>
      </c>
      <c r="C13" s="19">
        <v>0</v>
      </c>
      <c r="D13" s="36">
        <f t="shared" si="0"/>
        <v>0</v>
      </c>
      <c r="E13" s="36">
        <f>B13-[1]Sheet1!A8</f>
        <v>0</v>
      </c>
      <c r="F13" s="36">
        <f>B13-[1]Sheet1!B8</f>
        <v>0</v>
      </c>
    </row>
    <row r="14" spans="1:6" ht="15.75" x14ac:dyDescent="0.25">
      <c r="A14" s="15" t="s">
        <v>45</v>
      </c>
      <c r="B14" s="19">
        <v>0</v>
      </c>
      <c r="C14" s="19">
        <v>0</v>
      </c>
      <c r="D14" s="36">
        <f t="shared" si="0"/>
        <v>0</v>
      </c>
      <c r="E14" s="36">
        <f>B14-[1]Sheet1!A9</f>
        <v>0</v>
      </c>
      <c r="F14" s="36">
        <f>B14-[1]Sheet1!B9</f>
        <v>0</v>
      </c>
    </row>
    <row r="15" spans="1:6" ht="63" x14ac:dyDescent="0.25">
      <c r="A15" s="38" t="s">
        <v>46</v>
      </c>
      <c r="B15" s="19">
        <v>0</v>
      </c>
      <c r="C15" s="19">
        <v>0</v>
      </c>
      <c r="D15" s="36">
        <f t="shared" si="0"/>
        <v>0</v>
      </c>
      <c r="E15" s="36">
        <f>B15-[1]Sheet1!A10</f>
        <v>0</v>
      </c>
      <c r="F15" s="36">
        <f>B15-[1]Sheet1!B10</f>
        <v>0</v>
      </c>
    </row>
    <row r="16" spans="1:6" ht="15.75" x14ac:dyDescent="0.25">
      <c r="A16" s="15" t="s">
        <v>47</v>
      </c>
      <c r="B16" s="19">
        <v>0</v>
      </c>
      <c r="C16" s="19">
        <v>0</v>
      </c>
      <c r="D16" s="36">
        <f t="shared" si="0"/>
        <v>0</v>
      </c>
      <c r="E16" s="36">
        <f>B16-[1]Sheet1!A11</f>
        <v>0</v>
      </c>
      <c r="F16" s="36">
        <f>B16-[1]Sheet1!B11</f>
        <v>0</v>
      </c>
    </row>
    <row r="17" spans="1:6" ht="15.75" x14ac:dyDescent="0.25">
      <c r="A17" s="38" t="s">
        <v>48</v>
      </c>
      <c r="B17" s="19">
        <v>-390200</v>
      </c>
      <c r="C17" s="19">
        <v>-390200</v>
      </c>
      <c r="D17" s="36">
        <f t="shared" si="0"/>
        <v>0</v>
      </c>
      <c r="E17" s="36">
        <f>B17-[1]Sheet1!A12</f>
        <v>38750</v>
      </c>
      <c r="F17" s="36">
        <f>B17-[1]Sheet1!B12</f>
        <v>-12750</v>
      </c>
    </row>
    <row r="18" spans="1:6" ht="15.75" x14ac:dyDescent="0.25">
      <c r="A18" s="15" t="s">
        <v>49</v>
      </c>
      <c r="B18" s="19">
        <v>-248500</v>
      </c>
      <c r="C18" s="19">
        <v>-237650</v>
      </c>
      <c r="D18" s="36">
        <f t="shared" si="0"/>
        <v>-10850</v>
      </c>
      <c r="E18" s="36">
        <f>B18-[1]Sheet1!A13</f>
        <v>-21300</v>
      </c>
      <c r="F18" s="36">
        <f>B18-[1]Sheet1!B13</f>
        <v>28100</v>
      </c>
    </row>
    <row r="19" spans="1:6" ht="63.75" thickBot="1" x14ac:dyDescent="0.3">
      <c r="A19" s="38" t="s">
        <v>50</v>
      </c>
      <c r="B19" s="19">
        <v>0</v>
      </c>
      <c r="C19" s="19">
        <v>0</v>
      </c>
      <c r="D19" s="36">
        <f t="shared" si="0"/>
        <v>0</v>
      </c>
      <c r="E19" s="36">
        <f>B19-[1]Sheet1!A14</f>
        <v>0</v>
      </c>
      <c r="F19" s="36">
        <f>B19-[1]Sheet1!B14</f>
        <v>0</v>
      </c>
    </row>
    <row r="20" spans="1:6" ht="16.5" thickBot="1" x14ac:dyDescent="0.3">
      <c r="A20" s="15" t="s">
        <v>30</v>
      </c>
      <c r="B20" s="41">
        <v>1781839.6880214303</v>
      </c>
      <c r="C20" s="41">
        <v>1802041.93</v>
      </c>
      <c r="D20" s="36">
        <f t="shared" si="0"/>
        <v>-20202.241978569655</v>
      </c>
      <c r="E20" s="36">
        <f>B20-[1]Sheet1!A15</f>
        <v>3164.1217614100315</v>
      </c>
      <c r="F20" s="36">
        <f>B20-[1]Sheet1!B15</f>
        <v>-15262.404022189789</v>
      </c>
    </row>
    <row r="21" spans="1:6" ht="31.5" x14ac:dyDescent="0.25">
      <c r="A21" s="38" t="s">
        <v>51</v>
      </c>
      <c r="B21" s="16">
        <v>296797.97831728996</v>
      </c>
      <c r="C21" s="16">
        <v>317776.24</v>
      </c>
      <c r="D21" s="36">
        <f t="shared" si="0"/>
        <v>-20978.261682710028</v>
      </c>
      <c r="E21" s="36">
        <f>B21-[1]Sheet1!A16</f>
        <v>-17534.727515000035</v>
      </c>
      <c r="F21" s="36">
        <f>B21-[1]Sheet1!B16</f>
        <v>-69401.83772414003</v>
      </c>
    </row>
    <row r="22" spans="1:6" ht="15.75" x14ac:dyDescent="0.25">
      <c r="A22" s="15" t="s">
        <v>31</v>
      </c>
      <c r="B22" s="16">
        <v>738439.88721495005</v>
      </c>
      <c r="C22" s="16">
        <v>738727.67</v>
      </c>
      <c r="D22" s="36">
        <f t="shared" si="0"/>
        <v>-287.78278504998889</v>
      </c>
      <c r="E22" s="36">
        <f>B22-[1]Sheet1!A17</f>
        <v>-6388.4102105499478</v>
      </c>
      <c r="F22" s="36">
        <f>B22-[1]Sheet1!B17</f>
        <v>-11672.53493954998</v>
      </c>
    </row>
    <row r="23" spans="1:6" ht="31.5" x14ac:dyDescent="0.25">
      <c r="A23" s="38" t="s">
        <v>52</v>
      </c>
      <c r="B23" s="16">
        <v>21565.017356200005</v>
      </c>
      <c r="C23" s="16">
        <v>21735.439999999999</v>
      </c>
      <c r="D23" s="36">
        <f t="shared" si="0"/>
        <v>-170.42264379999324</v>
      </c>
      <c r="E23" s="36">
        <f>B23-[1]Sheet1!A18</f>
        <v>-1443.2341079199941</v>
      </c>
      <c r="F23" s="36">
        <f>B23-[1]Sheet1!B18</f>
        <v>-4159.0101871999941</v>
      </c>
    </row>
    <row r="24" spans="1:6" ht="45" x14ac:dyDescent="0.25">
      <c r="A24" s="42" t="s">
        <v>53</v>
      </c>
      <c r="B24" s="16">
        <v>725036.80513299012</v>
      </c>
      <c r="C24" s="16">
        <v>723802.58</v>
      </c>
      <c r="D24" s="36">
        <f t="shared" si="0"/>
        <v>1234.2251329901628</v>
      </c>
      <c r="E24" s="36">
        <f>B24-[1]Sheet1!A19</f>
        <v>28530.493594880099</v>
      </c>
      <c r="F24" s="36">
        <f>B24-[1]Sheet1!B19</f>
        <v>69970.978828700259</v>
      </c>
    </row>
    <row r="25" spans="1:6" ht="16.5" hidden="1" thickBot="1" x14ac:dyDescent="0.3">
      <c r="B25" s="41">
        <v>1056802.88288844</v>
      </c>
      <c r="C25" s="41">
        <v>1078239.3600000001</v>
      </c>
      <c r="D25" s="36">
        <f t="shared" si="0"/>
        <v>-21436.47711156006</v>
      </c>
      <c r="E25" s="36">
        <f>B25-[1]Sheet1!A20</f>
        <v>-25366.371833470184</v>
      </c>
      <c r="F25" s="36">
        <f>B25-[1]Sheet1!B20</f>
        <v>-85233.382850890048</v>
      </c>
    </row>
    <row r="26" spans="1:6" ht="16.5" hidden="1" thickBot="1" x14ac:dyDescent="0.3">
      <c r="B26" s="43">
        <v>254031</v>
      </c>
      <c r="C26" s="43">
        <v>254031</v>
      </c>
      <c r="D26" s="36">
        <f t="shared" si="0"/>
        <v>0</v>
      </c>
      <c r="E26" s="36">
        <f>B26-[1]Sheet1!A21</f>
        <v>-88.554648898279993</v>
      </c>
      <c r="F26" s="36">
        <f>B26-[1]Sheet1!B21</f>
        <v>3921.1672704684606</v>
      </c>
    </row>
    <row r="27" spans="1:6" ht="16.5" hidden="1" thickBot="1" x14ac:dyDescent="0.3">
      <c r="B27" s="43">
        <v>42766.978317289962</v>
      </c>
      <c r="C27" s="43">
        <v>63745.24</v>
      </c>
      <c r="D27" s="36">
        <f t="shared" si="0"/>
        <v>-20978.261682710036</v>
      </c>
      <c r="E27" s="36">
        <f>B27-[1]Sheet1!A22</f>
        <v>-17446.172866101755</v>
      </c>
      <c r="F27" s="36">
        <f>B27-[1]Sheet1!B22</f>
        <v>-73323.004994608491</v>
      </c>
    </row>
    <row r="28" spans="1:6" ht="16.5" hidden="1" thickBot="1" x14ac:dyDescent="0.3">
      <c r="B28" s="43">
        <v>452019.17752598994</v>
      </c>
      <c r="C28" s="43">
        <v>453126.76</v>
      </c>
      <c r="D28" s="39">
        <f>B28-C28</f>
        <v>-1107.5824740100652</v>
      </c>
      <c r="E28" s="39">
        <f>B28-[1]Sheet1!A23</f>
        <v>15133.362274600018</v>
      </c>
      <c r="F28" s="36">
        <f>B28-[1]Sheet1!B23</f>
        <v>52695.383713289921</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2025-09-05T04:46:13Z</dcterms:created>
  <dcterms:modified xsi:type="dcterms:W3CDTF">2025-09-05T04:47:38Z</dcterms:modified>
</cp:coreProperties>
</file>