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339D649-B873-4920-B687-930D0DA5D877}" xr6:coauthVersionLast="36" xr6:coauthVersionMax="36" xr10:uidLastSave="{00000000-0000-0000-0000-000000000000}"/>
  <bookViews>
    <workbookView xWindow="0" yWindow="0" windowWidth="24000" windowHeight="9525" xr2:uid="{AD617869-3868-4F85-9C93-A13A686C10B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<sst xmlns="http://schemas.openxmlformats.org/spreadsheetml/2006/main" count="59" uniqueCount="56">
  <si>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</si>
  <si>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</si>
  <si>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</si>
  <si>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</si>
  <si>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Bhadra 28, 2082</t>
  </si>
  <si>
    <t>Bhadra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</si>
  <si>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</si>
  <si>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</si>
  <si>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</si>
  <si>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</si>
  <si>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</si>
  <si>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</si>
  <si>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</si>
  <si>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</si>
  <si>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</si>
  <si>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</si>
  <si>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</si>
  <si>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</si>
  <si>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</si>
  <si>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</si>
  <si>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</si>
  <si>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</si>
  <si>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</si>
  <si>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</si>
  <si>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</si>
  <si>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</si>
  <si>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</si>
  <si>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</si>
  <si>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</si>
  <si>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</si>
  <si>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</si>
  <si>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</si>
  <si>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</si>
  <si>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</si>
  <si>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</si>
  <si>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</si>
  <si>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</si>
  <si>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</si>
  <si>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</si>
  <si>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</si>
  <si>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</si>
  <si>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</si>
  <si>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</si>
  <si>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</si>
  <si>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</si>
  <si>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</si>
  <si>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</si>
  <si>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</si>
  <si>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</si>
  <si>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</si>
  <si>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</si>
  <si>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</si>
  <si>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</si>
  <si>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</si>
  <si>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</si>
  <si>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28, 2082(September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</si>
</sst>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4E7493A5-62FA-4FF1-85FF-84CE1A9A8337}"/>
    <cellStyle name="Currency 2" xfId="4" xr:uid="{CFFA7E2E-E076-4C3C-B84D-1C1CB31780D8}"/>
    <cellStyle name="Normal" xfId="0" builtinId="0"/>
    <cellStyle name="Normal 2" xfId="2" xr:uid="{8B0F26D9-B255-4826-B8C0-65AF55A4FD5C}"/>
    <cellStyle name="Normal 29 3 2" xfId="3" xr:uid="{CFFC59C8-4FE6-4CFB-8C5F-4147E36BA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45765F7-5774-4521-BF19-4B262FC6893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3880-6311-4C72-AD36-3AEF68D17A4B}">
  <dimension ref="A1:F39"/>
  <sheetViews>
    <sheetView tabSelected="1" workbookViewId="0">
      <selection activeCell="C16" sqref="C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45913</v>
      </c>
      <c r="C6" s="10">
        <v>45907</v>
      </c>
      <c r="D6" s="11" t="s">
        <v>7</v>
      </c>
      <c r="E6" s="11" t="s">
        <v>8</v>
      </c>
      <c r="F6" s="11" t="s">
        <v>9</v>
      </c>
    </row>
    <row r="7" spans="1:6" ht="16.5" thickBot="1" x14ac:dyDescent="0.3">
      <c r="A7" s="12" t="s">
        <v>10</v>
      </c>
      <c r="B7" s="13">
        <v>2117318.0990347099</v>
      </c>
      <c r="C7" s="13">
        <v>1792773.4263927303</v>
      </c>
      <c r="D7" s="14">
        <v>324544.67264197953</v>
      </c>
      <c r="E7" s="14">
        <v>338642.53277519997</v>
      </c>
      <c r="F7" s="14">
        <v>320216.00699171983</v>
      </c>
    </row>
    <row r="8" spans="1:6" ht="15.75" x14ac:dyDescent="0.25">
      <c r="A8" s="15" t="s">
        <v>11</v>
      </c>
      <c r="B8" s="16">
        <v>2705156.1681021298</v>
      </c>
      <c r="C8" s="16">
        <v>2676444.9146475904</v>
      </c>
      <c r="D8" s="17">
        <v>28711.253454539459</v>
      </c>
      <c r="E8" s="17">
        <v>79489.690806389786</v>
      </c>
      <c r="F8" s="17">
        <v>926480.60184261994</v>
      </c>
    </row>
    <row r="9" spans="1:6" ht="15.75" x14ac:dyDescent="0.25">
      <c r="A9" s="18" t="s">
        <v>12</v>
      </c>
      <c r="B9" s="19">
        <v>42404.218190419997</v>
      </c>
      <c r="C9" s="19">
        <v>42211.954741460002</v>
      </c>
      <c r="D9" s="20">
        <v>192.263448959995</v>
      </c>
      <c r="E9" s="20">
        <v>438.96445727999526</v>
      </c>
      <c r="F9" s="20">
        <v>1299.5581098699913</v>
      </c>
    </row>
    <row r="10" spans="1:6" ht="15.75" x14ac:dyDescent="0.25">
      <c r="A10" s="15" t="s">
        <v>13</v>
      </c>
      <c r="B10" s="16">
        <v>-241388.06906742</v>
      </c>
      <c r="C10" s="16">
        <v>-241471.48825486004</v>
      </c>
      <c r="D10" s="17">
        <v>83.419187440042151</v>
      </c>
      <c r="E10" s="17">
        <v>-50547.158031190018</v>
      </c>
      <c r="F10" s="17">
        <v>-165643.35520316998</v>
      </c>
    </row>
    <row r="11" spans="1:6" ht="15.75" x14ac:dyDescent="0.25">
      <c r="A11" s="18" t="s">
        <v>14</v>
      </c>
      <c r="B11" s="19">
        <v>256115.85437766</v>
      </c>
      <c r="C11" s="19">
        <v>256199.27356510004</v>
      </c>
      <c r="D11" s="21">
        <v>-83.419187440042151</v>
      </c>
      <c r="E11" s="21">
        <v>49964.333933810005</v>
      </c>
      <c r="F11" s="21">
        <v>165643.35520316998</v>
      </c>
    </row>
    <row r="12" spans="1:6" ht="15.75" x14ac:dyDescent="0.25">
      <c r="A12" s="22" t="s">
        <v>15</v>
      </c>
      <c r="B12" s="23">
        <v>-346450</v>
      </c>
      <c r="C12" s="23">
        <v>-642200</v>
      </c>
      <c r="D12" s="17">
        <v>295750</v>
      </c>
      <c r="E12" s="17">
        <v>309700</v>
      </c>
      <c r="F12" s="17">
        <v>307600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-346450</v>
      </c>
      <c r="C17" s="19">
        <v>-393600</v>
      </c>
      <c r="D17" s="21">
        <v>47150</v>
      </c>
      <c r="E17" s="21">
        <v>82500</v>
      </c>
      <c r="F17" s="21">
        <v>31000</v>
      </c>
    </row>
    <row r="18" spans="1:6" ht="15.75" x14ac:dyDescent="0.25">
      <c r="A18" s="24" t="s">
        <v>21</v>
      </c>
      <c r="B18" s="19">
        <v>0</v>
      </c>
      <c r="C18" s="19">
        <v>-248600</v>
      </c>
      <c r="D18" s="21">
        <v>248600</v>
      </c>
      <c r="E18" s="21">
        <v>227200</v>
      </c>
      <c r="F18" s="21">
        <v>276600</v>
      </c>
    </row>
    <row r="19" spans="1:6" ht="16.5" thickBot="1" x14ac:dyDescent="0.3">
      <c r="A19" s="24" t="s">
        <v>22</v>
      </c>
      <c r="B19" s="19">
        <v>0</v>
      </c>
      <c r="C19" s="19">
        <v>0</v>
      </c>
      <c r="D19" s="20">
        <v>0</v>
      </c>
      <c r="E19" s="20">
        <v>0</v>
      </c>
      <c r="F19" s="20">
        <v>0</v>
      </c>
    </row>
    <row r="20" spans="1:6" ht="16.5" thickBot="1" x14ac:dyDescent="0.3">
      <c r="A20" s="12" t="s">
        <v>23</v>
      </c>
      <c r="B20" s="25">
        <v>2117318.0990351699</v>
      </c>
      <c r="C20" s="25">
        <v>1792773.42639326</v>
      </c>
      <c r="D20" s="14">
        <v>324544.67264190991</v>
      </c>
      <c r="E20" s="14">
        <v>338642.53277514968</v>
      </c>
      <c r="F20" s="14">
        <v>320216.00699154986</v>
      </c>
    </row>
    <row r="21" spans="1:6" ht="15.75" x14ac:dyDescent="0.25">
      <c r="A21" s="22" t="s">
        <v>24</v>
      </c>
      <c r="B21" s="16">
        <v>614331.91930109996</v>
      </c>
      <c r="C21" s="16">
        <v>305485.36280589999</v>
      </c>
      <c r="D21" s="26">
        <v>308846.55649519997</v>
      </c>
      <c r="E21" s="26">
        <v>299999.21346880996</v>
      </c>
      <c r="F21" s="26">
        <v>248132.10325966997</v>
      </c>
    </row>
    <row r="22" spans="1:6" ht="15.75" x14ac:dyDescent="0.25">
      <c r="A22" s="22" t="s">
        <v>25</v>
      </c>
      <c r="B22" s="16">
        <v>739364.50077295001</v>
      </c>
      <c r="C22" s="16">
        <v>738932.64364294999</v>
      </c>
      <c r="D22" s="26">
        <v>431.85713000001851</v>
      </c>
      <c r="E22" s="26">
        <v>-5463.7966525499942</v>
      </c>
      <c r="F22" s="26">
        <v>-10747.921381550026</v>
      </c>
    </row>
    <row r="23" spans="1:6" ht="15.75" x14ac:dyDescent="0.25">
      <c r="A23" s="22" t="s">
        <v>26</v>
      </c>
      <c r="B23" s="16">
        <v>22579.347773709997</v>
      </c>
      <c r="C23" s="16">
        <v>21713.842191470001</v>
      </c>
      <c r="D23" s="26">
        <v>865.50558223999542</v>
      </c>
      <c r="E23" s="26">
        <v>-428.90369041000304</v>
      </c>
      <c r="F23" s="26">
        <v>-3144.679769690003</v>
      </c>
    </row>
    <row r="24" spans="1:6" ht="16.5" thickBot="1" x14ac:dyDescent="0.3">
      <c r="A24" s="22" t="s">
        <v>27</v>
      </c>
      <c r="B24" s="16">
        <v>741042.33118741005</v>
      </c>
      <c r="C24" s="16">
        <v>726641.57775293989</v>
      </c>
      <c r="D24" s="27">
        <v>14400.753434470156</v>
      </c>
      <c r="E24" s="27">
        <v>44536.019649300026</v>
      </c>
      <c r="F24" s="27">
        <v>85976.504883120186</v>
      </c>
    </row>
    <row r="25" spans="1:6" ht="16.5" thickBot="1" x14ac:dyDescent="0.3">
      <c r="A25" s="12" t="s">
        <v>28</v>
      </c>
      <c r="B25" s="25">
        <v>1376275.7678477599</v>
      </c>
      <c r="C25" s="25">
        <v>1066131.8486403201</v>
      </c>
      <c r="D25" s="14">
        <v>310143.91920743976</v>
      </c>
      <c r="E25" s="14">
        <v>294106.51312584965</v>
      </c>
      <c r="F25" s="14">
        <v>234239.50210842979</v>
      </c>
    </row>
    <row r="26" spans="1:6" ht="16.5" thickBot="1" x14ac:dyDescent="0.3">
      <c r="A26" s="28" t="s">
        <v>29</v>
      </c>
      <c r="B26" s="29">
        <v>254114</v>
      </c>
      <c r="C26" s="29">
        <v>254114</v>
      </c>
      <c r="D26" s="30">
        <v>0</v>
      </c>
      <c r="E26" s="30">
        <v>-5.5546488982799929</v>
      </c>
      <c r="F26" s="30">
        <v>4004.1672704684606</v>
      </c>
    </row>
    <row r="27" spans="1:6" ht="16.5" thickBot="1" x14ac:dyDescent="0.3">
      <c r="A27" s="28" t="s">
        <v>30</v>
      </c>
      <c r="B27" s="29">
        <v>360217.91930109996</v>
      </c>
      <c r="C27" s="29">
        <v>51454.362805899989</v>
      </c>
      <c r="D27" s="14">
        <v>308763.55649519997</v>
      </c>
      <c r="E27" s="14">
        <v>300004.76811770827</v>
      </c>
      <c r="F27" s="14">
        <v>244127.93598920151</v>
      </c>
    </row>
    <row r="28" spans="1:6" ht="16.5" thickBot="1" x14ac:dyDescent="0.3">
      <c r="A28" s="31" t="s">
        <v>31</v>
      </c>
      <c r="B28" s="29">
        <v>468028.17954602995</v>
      </c>
      <c r="C28" s="29">
        <v>459286.87788421992</v>
      </c>
      <c r="D28" s="14">
        <v>8741.3016618100228</v>
      </c>
      <c r="E28" s="14">
        <v>31142.364294640021</v>
      </c>
      <c r="F28" s="14">
        <v>68704.385733329924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A719-1CCD-4798-BC95-3C12B561CFEA}">
  <dimension ref="A1:F33"/>
  <sheetViews>
    <sheetView workbookViewId="0">
      <selection activeCell="C26" sqref="C2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B5&amp; "("&amp; TEXT(B6,"mmmm dd, yyyy")&amp;")"</f>
        <v>Bhadra 28, 2082(September 13, 2025)</v>
      </c>
    </row>
    <row r="4" spans="1:6" ht="15.75" x14ac:dyDescent="0.25">
      <c r="A4" s="15" t="s">
        <v>35</v>
      </c>
    </row>
    <row r="5" spans="1:6" ht="49.5" customHeight="1" thickBot="1" x14ac:dyDescent="0.3">
      <c r="A5" s="38" t="s">
        <v>36</v>
      </c>
      <c r="B5" s="39" t="s">
        <v>4</v>
      </c>
      <c r="C5" s="39" t="s">
        <v>37</v>
      </c>
    </row>
    <row r="6" spans="1:6" ht="16.5" thickBot="1" x14ac:dyDescent="0.3">
      <c r="A6" s="15" t="s">
        <v>38</v>
      </c>
      <c r="B6" s="5">
        <v>45913</v>
      </c>
      <c r="C6" s="5">
        <v>45906</v>
      </c>
    </row>
    <row r="7" spans="1:6" ht="63.75" thickBot="1" x14ac:dyDescent="0.3">
      <c r="A7" s="38" t="s">
        <v>39</v>
      </c>
      <c r="B7" s="40">
        <v>2117318.0990347099</v>
      </c>
      <c r="C7" s="40">
        <v>1793721.0600065798</v>
      </c>
      <c r="D7" s="39">
        <f>B7-C7</f>
        <v>323597.03902813001</v>
      </c>
      <c r="E7" s="39">
        <f>B7-[1]Sheet1!A2</f>
        <v>338642.53277519997</v>
      </c>
      <c r="F7" s="39">
        <f>B7-[1]Sheet1!B2</f>
        <v>320216.00699171983</v>
      </c>
    </row>
    <row r="8" spans="1:6" ht="15.75" x14ac:dyDescent="0.25">
      <c r="A8" s="15" t="s">
        <v>40</v>
      </c>
      <c r="B8" s="16">
        <v>2705156.1681021298</v>
      </c>
      <c r="C8" s="16">
        <v>2673173.4391910001</v>
      </c>
      <c r="D8" s="39">
        <f>B8-C8</f>
        <v>31982.728911129758</v>
      </c>
      <c r="E8" s="39">
        <f>B8-[1]Sheet1!A3</f>
        <v>79489.690806389786</v>
      </c>
      <c r="F8" s="39">
        <f>B8-[1]Sheet1!A2</f>
        <v>926480.60184261994</v>
      </c>
    </row>
    <row r="9" spans="1:6" ht="15.75" x14ac:dyDescent="0.25">
      <c r="A9" s="38" t="s">
        <v>41</v>
      </c>
      <c r="B9" s="19">
        <v>42404.218190419997</v>
      </c>
      <c r="C9" s="19">
        <v>42122.377452739995</v>
      </c>
      <c r="D9" s="36">
        <f t="shared" ref="D9:D27" si="0">B9-C9</f>
        <v>281.84073768000235</v>
      </c>
      <c r="E9" s="36">
        <f>B9-[1]Sheet1!A4</f>
        <v>438.96445727999526</v>
      </c>
      <c r="F9" s="36">
        <f>B9-[1]Sheet1!B4</f>
        <v>1299.5581098699913</v>
      </c>
    </row>
    <row r="10" spans="1:6" ht="15.75" x14ac:dyDescent="0.25">
      <c r="A10" s="15" t="s">
        <v>42</v>
      </c>
      <c r="B10" s="16">
        <v>-241388.06906742</v>
      </c>
      <c r="C10" s="16">
        <v>-240752.37918442005</v>
      </c>
      <c r="D10" s="36">
        <f t="shared" si="0"/>
        <v>-635.68988299995544</v>
      </c>
      <c r="E10" s="36">
        <f>B10-[1]Sheet1!A5</f>
        <v>-50547.158031190018</v>
      </c>
      <c r="F10" s="36">
        <f>B10-[1]Sheet1!B5</f>
        <v>-165643.35520316998</v>
      </c>
    </row>
    <row r="11" spans="1:6" ht="31.5" x14ac:dyDescent="0.25">
      <c r="A11" s="38" t="s">
        <v>43</v>
      </c>
      <c r="B11" s="19">
        <v>256115.85437766</v>
      </c>
      <c r="C11" s="19">
        <v>255480.16449466004</v>
      </c>
      <c r="D11" s="36">
        <f t="shared" si="0"/>
        <v>635.68988299995544</v>
      </c>
      <c r="E11" s="36">
        <f>B11-[1]Sheet1!A6</f>
        <v>49964.333933810005</v>
      </c>
      <c r="F11" s="36">
        <f>B11-[1]Sheet1!B6</f>
        <v>165643.35520316998</v>
      </c>
    </row>
    <row r="12" spans="1:6" ht="15.75" x14ac:dyDescent="0.25">
      <c r="A12" s="15" t="s">
        <v>44</v>
      </c>
      <c r="B12" s="23">
        <v>-346450</v>
      </c>
      <c r="C12" s="23">
        <v>-638700</v>
      </c>
      <c r="D12" s="36">
        <f t="shared" si="0"/>
        <v>292250</v>
      </c>
      <c r="E12" s="36">
        <f>B12-[1]Sheet1!A7</f>
        <v>309700</v>
      </c>
      <c r="F12" s="36">
        <f>B12-[1]Sheet1!B7</f>
        <v>307600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-346450</v>
      </c>
      <c r="C17" s="19">
        <v>-390200</v>
      </c>
      <c r="D17" s="36">
        <f t="shared" si="0"/>
        <v>43750</v>
      </c>
      <c r="E17" s="36">
        <f>B17-[1]Sheet1!A12</f>
        <v>82500</v>
      </c>
      <c r="F17" s="36">
        <f>B17-[1]Sheet1!B12</f>
        <v>31000</v>
      </c>
    </row>
    <row r="18" spans="1:6" ht="15.75" x14ac:dyDescent="0.25">
      <c r="A18" s="15" t="s">
        <v>50</v>
      </c>
      <c r="B18" s="19">
        <v>0</v>
      </c>
      <c r="C18" s="19">
        <v>-248500</v>
      </c>
      <c r="D18" s="36">
        <f t="shared" si="0"/>
        <v>248500</v>
      </c>
      <c r="E18" s="36">
        <f>B18-[1]Sheet1!A13</f>
        <v>227200</v>
      </c>
      <c r="F18" s="36">
        <f>B18-[1]Sheet1!B13</f>
        <v>276600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2117318.0990351699</v>
      </c>
      <c r="C20" s="41">
        <v>1793721.0600071202</v>
      </c>
      <c r="D20" s="36">
        <f t="shared" si="0"/>
        <v>323597.03902804968</v>
      </c>
      <c r="E20" s="36">
        <f>B20-[1]Sheet1!A15</f>
        <v>338642.53277514968</v>
      </c>
      <c r="F20" s="36">
        <f>B20-[1]Sheet1!B15</f>
        <v>320216.00699154986</v>
      </c>
    </row>
    <row r="21" spans="1:6" ht="31.5" x14ac:dyDescent="0.25">
      <c r="A21" s="38" t="s">
        <v>52</v>
      </c>
      <c r="B21" s="16">
        <v>614331.91930109996</v>
      </c>
      <c r="C21" s="16">
        <v>309335.84094412002</v>
      </c>
      <c r="D21" s="36">
        <f t="shared" si="0"/>
        <v>304996.07835697994</v>
      </c>
      <c r="E21" s="36">
        <f>B21-[1]Sheet1!A16</f>
        <v>299999.21346880996</v>
      </c>
      <c r="F21" s="36">
        <f>B21-[1]Sheet1!B16</f>
        <v>248132.10325966997</v>
      </c>
    </row>
    <row r="22" spans="1:6" ht="15.75" x14ac:dyDescent="0.25">
      <c r="A22" s="15" t="s">
        <v>31</v>
      </c>
      <c r="B22" s="16">
        <v>739364.50077295001</v>
      </c>
      <c r="C22" s="16">
        <v>738507.95699694997</v>
      </c>
      <c r="D22" s="36">
        <f t="shared" si="0"/>
        <v>856.543776000035</v>
      </c>
      <c r="E22" s="36">
        <f>B22-[1]Sheet1!A17</f>
        <v>-5463.7966525499942</v>
      </c>
      <c r="F22" s="36">
        <f>B22-[1]Sheet1!B17</f>
        <v>-10747.921381550026</v>
      </c>
    </row>
    <row r="23" spans="1:6" ht="31.5" x14ac:dyDescent="0.25">
      <c r="A23" s="38" t="s">
        <v>53</v>
      </c>
      <c r="B23" s="16">
        <v>22579.347773709997</v>
      </c>
      <c r="C23" s="16">
        <v>21655.408403609999</v>
      </c>
      <c r="D23" s="36">
        <f t="shared" si="0"/>
        <v>923.93937009999718</v>
      </c>
      <c r="E23" s="36">
        <f>B23-[1]Sheet1!A18</f>
        <v>-428.90369041000304</v>
      </c>
      <c r="F23" s="36">
        <f>B23-[1]Sheet1!B18</f>
        <v>-3144.679769690003</v>
      </c>
    </row>
    <row r="24" spans="1:6" ht="45" x14ac:dyDescent="0.25">
      <c r="A24" s="42" t="s">
        <v>54</v>
      </c>
      <c r="B24" s="16">
        <v>741042.33118741005</v>
      </c>
      <c r="C24" s="16">
        <v>724221.85366244009</v>
      </c>
      <c r="D24" s="36">
        <f t="shared" si="0"/>
        <v>16820.47752496996</v>
      </c>
      <c r="E24" s="36">
        <f>B24-[1]Sheet1!A19</f>
        <v>44536.019649300026</v>
      </c>
      <c r="F24" s="36">
        <f>B24-[1]Sheet1!B19</f>
        <v>85976.504883120186</v>
      </c>
    </row>
    <row r="25" spans="1:6" ht="16.5" hidden="1" thickBot="1" x14ac:dyDescent="0.3">
      <c r="B25" s="41">
        <v>1376275.7678477599</v>
      </c>
      <c r="C25" s="41">
        <v>1069499.2063446802</v>
      </c>
      <c r="D25" s="36">
        <f t="shared" si="0"/>
        <v>306776.56150307972</v>
      </c>
      <c r="E25" s="36">
        <f>B25-[1]Sheet1!A20</f>
        <v>294106.51312584965</v>
      </c>
      <c r="F25" s="36">
        <f>B25-[1]Sheet1!B20</f>
        <v>234239.50210842979</v>
      </c>
    </row>
    <row r="26" spans="1:6" ht="16.5" hidden="1" thickBot="1" x14ac:dyDescent="0.3">
      <c r="B26" s="43">
        <v>254114</v>
      </c>
      <c r="C26" s="43">
        <v>254031</v>
      </c>
      <c r="D26" s="36">
        <f t="shared" si="0"/>
        <v>83</v>
      </c>
      <c r="E26" s="36">
        <f>B26-[1]Sheet1!A21</f>
        <v>-5.5546488982799929</v>
      </c>
      <c r="F26" s="36">
        <f>B26-[1]Sheet1!B21</f>
        <v>4004.1672704684606</v>
      </c>
    </row>
    <row r="27" spans="1:6" ht="16.5" hidden="1" thickBot="1" x14ac:dyDescent="0.3">
      <c r="B27" s="43">
        <v>360217.91930109996</v>
      </c>
      <c r="C27" s="43">
        <v>55304.84094412002</v>
      </c>
      <c r="D27" s="36">
        <f t="shared" si="0"/>
        <v>304913.07835697994</v>
      </c>
      <c r="E27" s="36">
        <f>B27-[1]Sheet1!A22</f>
        <v>300004.76811770827</v>
      </c>
      <c r="F27" s="36">
        <f>B27-[1]Sheet1!B22</f>
        <v>244127.93598920151</v>
      </c>
    </row>
    <row r="28" spans="1:6" ht="16.5" hidden="1" thickBot="1" x14ac:dyDescent="0.3">
      <c r="B28" s="43">
        <v>468028.17954602995</v>
      </c>
      <c r="C28" s="43">
        <v>456432.16948532994</v>
      </c>
      <c r="D28" s="39">
        <f>B28-C28</f>
        <v>11596.010060700006</v>
      </c>
      <c r="E28" s="39">
        <f>B28-[1]Sheet1!A23</f>
        <v>31142.364294640021</v>
      </c>
      <c r="F28" s="36">
        <f>B28-[1]Sheet1!B23</f>
        <v>68704.385733329924</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2025-09-14T06:04:46Z</dcterms:created>
  <dcterms:modified xsi:type="dcterms:W3CDTF">2025-09-14T06:06:07Z</dcterms:modified>
</cp:coreProperties>
</file>