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F2A44B8-2FE5-4579-8EE9-A0D886268557}" xr6:coauthVersionLast="36" xr6:coauthVersionMax="36" xr10:uidLastSave="{00000000-0000-0000-0000-000000000000}"/>
  <bookViews>
    <workbookView xWindow="0" yWindow="0" windowWidth="24000" windowHeight="9525" xr2:uid="{7A7947E9-A7B4-46B3-AE2A-7708660F880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<sst xmlns="http://schemas.openxmlformats.org/spreadsheetml/2006/main" count="59" uniqueCount="56">
  <si>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</si>
  <si>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</si>
  <si>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</si>
  <si>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</si>
  <si>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Bhadra 30, 2082</t>
  </si>
  <si>
    <t>Bhadra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</si>
  <si>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</si>
  <si>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</si>
  <si>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</si>
  <si>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</si>
  <si>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</si>
  <si>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</si>
  <si>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</si>
  <si>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</si>
  <si>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</si>
  <si>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</si>
  <si>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</si>
  <si>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</si>
  <si>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</si>
  <si>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</si>
  <si>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</si>
  <si>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</si>
  <si>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</si>
  <si>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</si>
  <si>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</si>
  <si>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</si>
  <si>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</si>
  <si>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</si>
  <si>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</si>
  <si>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</si>
  <si>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</si>
  <si>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</si>
  <si>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</si>
  <si>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</si>
  <si>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</si>
  <si>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</si>
  <si>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</si>
  <si>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</si>
  <si>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</si>
  <si>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</si>
  <si>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</si>
  <si>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</si>
  <si>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</si>
  <si>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</si>
  <si>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</si>
  <si>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</si>
  <si>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</si>
  <si>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</si>
  <si>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</si>
  <si>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</si>
  <si>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</si>
  <si>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</si>
  <si>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</si>
  <si>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</si>
  <si>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</si>
  <si>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30, 2082(September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</si>
</sst>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E013B882-E12A-4EA3-8D3E-46D8E6D985A5}"/>
    <cellStyle name="Currency 2" xfId="4" xr:uid="{B2169D0E-5FFC-4D50-8806-74E25A24C491}"/>
    <cellStyle name="Normal" xfId="0" builtinId="0"/>
    <cellStyle name="Normal 2" xfId="2" xr:uid="{46BAAA17-846D-4932-AB99-4FA231ED5E5C}"/>
    <cellStyle name="Normal 29 3 2" xfId="3" xr:uid="{02FF7924-D72F-4279-8CBD-D1C4E0AA40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A758EA2-5367-4B32-BF0D-76660F29779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2177-B2A7-4918-B0CE-904E521BDD59}">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45915</v>
      </c>
      <c r="C6" s="10">
        <v>45914</v>
      </c>
      <c r="D6" s="11" t="s">
        <v>7</v>
      </c>
      <c r="E6" s="11" t="s">
        <v>8</v>
      </c>
      <c r="F6" s="11" t="s">
        <v>9</v>
      </c>
    </row>
    <row r="7" spans="1:6" ht="16.5" thickBot="1" x14ac:dyDescent="0.3">
      <c r="A7" s="12" t="s">
        <v>10</v>
      </c>
      <c r="B7" s="13">
        <v>1813663.6151578506</v>
      </c>
      <c r="C7" s="13">
        <v>1809655.87861714</v>
      </c>
      <c r="D7" s="14">
        <v>4007.7365407105535</v>
      </c>
      <c r="E7" s="14">
        <v>34988.048898340669</v>
      </c>
      <c r="F7" s="14">
        <v>16561.523114860523</v>
      </c>
    </row>
    <row r="8" spans="1:6" ht="15.75" x14ac:dyDescent="0.25">
      <c r="A8" s="15" t="s">
        <v>11</v>
      </c>
      <c r="B8" s="16">
        <v>2700890.2768372805</v>
      </c>
      <c r="C8" s="16">
        <v>2696813.2200998398</v>
      </c>
      <c r="D8" s="17">
        <v>4077.0567374406382</v>
      </c>
      <c r="E8" s="17">
        <v>75223.799541540444</v>
      </c>
      <c r="F8" s="17">
        <v>922214.7105777706</v>
      </c>
    </row>
    <row r="9" spans="1:6" ht="15.75" x14ac:dyDescent="0.25">
      <c r="A9" s="18" t="s">
        <v>12</v>
      </c>
      <c r="B9" s="19">
        <v>42362.706763940005</v>
      </c>
      <c r="C9" s="19">
        <v>42288.423158659993</v>
      </c>
      <c r="D9" s="20">
        <v>74.283605280012125</v>
      </c>
      <c r="E9" s="20">
        <v>397.45303080000303</v>
      </c>
      <c r="F9" s="20">
        <v>1258.0466833899991</v>
      </c>
    </row>
    <row r="10" spans="1:6" ht="15.75" x14ac:dyDescent="0.25">
      <c r="A10" s="15" t="s">
        <v>13</v>
      </c>
      <c r="B10" s="16">
        <v>-239026.66167942999</v>
      </c>
      <c r="C10" s="16">
        <v>-238957.34148269997</v>
      </c>
      <c r="D10" s="17">
        <v>-69.32019673002651</v>
      </c>
      <c r="E10" s="17">
        <v>-48185.750643200008</v>
      </c>
      <c r="F10" s="17">
        <v>-163281.94781517997</v>
      </c>
    </row>
    <row r="11" spans="1:6" ht="15.75" x14ac:dyDescent="0.25">
      <c r="A11" s="18" t="s">
        <v>14</v>
      </c>
      <c r="B11" s="19">
        <v>253754.44698966999</v>
      </c>
      <c r="C11" s="19">
        <v>253685.12679293996</v>
      </c>
      <c r="D11" s="21">
        <v>69.32019673002651</v>
      </c>
      <c r="E11" s="21">
        <v>47602.926545819995</v>
      </c>
      <c r="F11" s="21">
        <v>163281.94781517997</v>
      </c>
    </row>
    <row r="12" spans="1:6" ht="15.75" x14ac:dyDescent="0.25">
      <c r="A12" s="22" t="s">
        <v>15</v>
      </c>
      <c r="B12" s="23">
        <v>-648200</v>
      </c>
      <c r="C12" s="23">
        <v>-648200</v>
      </c>
      <c r="D12" s="17">
        <v>0</v>
      </c>
      <c r="E12" s="17">
        <v>7950</v>
      </c>
      <c r="F12" s="17">
        <v>5850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-266750</v>
      </c>
      <c r="C17" s="19">
        <v>-266750</v>
      </c>
      <c r="D17" s="21">
        <v>0</v>
      </c>
      <c r="E17" s="21">
        <v>162200</v>
      </c>
      <c r="F17" s="21">
        <v>110700</v>
      </c>
    </row>
    <row r="18" spans="1:6" ht="15.75" x14ac:dyDescent="0.25">
      <c r="A18" s="24" t="s">
        <v>21</v>
      </c>
      <c r="B18" s="19">
        <v>-381450</v>
      </c>
      <c r="C18" s="19">
        <v>-381450</v>
      </c>
      <c r="D18" s="21">
        <v>0</v>
      </c>
      <c r="E18" s="21">
        <v>-154250</v>
      </c>
      <c r="F18" s="21">
        <v>-104850</v>
      </c>
    </row>
    <row r="19" spans="1:6" ht="16.5" thickBot="1" x14ac:dyDescent="0.3">
      <c r="A19" s="24" t="s">
        <v>22</v>
      </c>
      <c r="B19" s="19">
        <v>0</v>
      </c>
      <c r="C19" s="19">
        <v>0</v>
      </c>
      <c r="D19" s="20">
        <v>0</v>
      </c>
      <c r="E19" s="20">
        <v>0</v>
      </c>
      <c r="F19" s="20">
        <v>0</v>
      </c>
    </row>
    <row r="20" spans="1:6" ht="16.5" thickBot="1" x14ac:dyDescent="0.3">
      <c r="A20" s="12" t="s">
        <v>23</v>
      </c>
      <c r="B20" s="25">
        <v>1813663.6151582701</v>
      </c>
      <c r="C20" s="25">
        <v>1809655.8786176001</v>
      </c>
      <c r="D20" s="14">
        <v>4007.736540670041</v>
      </c>
      <c r="E20" s="14">
        <v>34988.048898249865</v>
      </c>
      <c r="F20" s="14">
        <v>16561.523114650045</v>
      </c>
    </row>
    <row r="21" spans="1:6" ht="15.75" x14ac:dyDescent="0.25">
      <c r="A21" s="22" t="s">
        <v>24</v>
      </c>
      <c r="B21" s="16">
        <v>321075.61795304</v>
      </c>
      <c r="C21" s="16">
        <v>309285.05727065</v>
      </c>
      <c r="D21" s="26">
        <v>11790.560682390002</v>
      </c>
      <c r="E21" s="26">
        <v>6742.9121207499993</v>
      </c>
      <c r="F21" s="26">
        <v>-45124.198088389996</v>
      </c>
    </row>
    <row r="22" spans="1:6" ht="15.75" x14ac:dyDescent="0.25">
      <c r="A22" s="22" t="s">
        <v>25</v>
      </c>
      <c r="B22" s="16">
        <v>744415.11833395006</v>
      </c>
      <c r="C22" s="16">
        <v>741692.49416695</v>
      </c>
      <c r="D22" s="26">
        <v>2722.62416700006</v>
      </c>
      <c r="E22" s="26">
        <v>-413.17909154994413</v>
      </c>
      <c r="F22" s="26">
        <v>-5697.3038205499761</v>
      </c>
    </row>
    <row r="23" spans="1:6" ht="15.75" x14ac:dyDescent="0.25">
      <c r="A23" s="22" t="s">
        <v>26</v>
      </c>
      <c r="B23" s="16">
        <v>21739.574418759999</v>
      </c>
      <c r="C23" s="16">
        <v>21388.07540211</v>
      </c>
      <c r="D23" s="26">
        <v>351.49901664999925</v>
      </c>
      <c r="E23" s="26">
        <v>-1268.6770453600002</v>
      </c>
      <c r="F23" s="26">
        <v>-3984.4531246400002</v>
      </c>
    </row>
    <row r="24" spans="1:6" ht="16.5" thickBot="1" x14ac:dyDescent="0.3">
      <c r="A24" s="22" t="s">
        <v>27</v>
      </c>
      <c r="B24" s="16">
        <v>726433.30445251998</v>
      </c>
      <c r="C24" s="16">
        <v>737290.25177789002</v>
      </c>
      <c r="D24" s="27">
        <v>-10856.947325370042</v>
      </c>
      <c r="E24" s="27">
        <v>29926.992914409959</v>
      </c>
      <c r="F24" s="27">
        <v>71367.478148230119</v>
      </c>
    </row>
    <row r="25" spans="1:6" ht="16.5" thickBot="1" x14ac:dyDescent="0.3">
      <c r="A25" s="12" t="s">
        <v>28</v>
      </c>
      <c r="B25" s="25">
        <v>1087230.31070575</v>
      </c>
      <c r="C25" s="25">
        <v>1072365.6268397099</v>
      </c>
      <c r="D25" s="14">
        <v>14864.683866040083</v>
      </c>
      <c r="E25" s="14">
        <v>5061.0559838397894</v>
      </c>
      <c r="F25" s="14">
        <v>-54805.955033580074</v>
      </c>
    </row>
    <row r="26" spans="1:6" ht="16.5" thickBot="1" x14ac:dyDescent="0.3">
      <c r="A26" s="28" t="s">
        <v>29</v>
      </c>
      <c r="B26" s="29">
        <v>254114</v>
      </c>
      <c r="C26" s="29">
        <v>254114</v>
      </c>
      <c r="D26" s="30">
        <v>0</v>
      </c>
      <c r="E26" s="30">
        <v>-5.5546488982799929</v>
      </c>
      <c r="F26" s="30">
        <v>4004.1672704684606</v>
      </c>
    </row>
    <row r="27" spans="1:6" ht="16.5" thickBot="1" x14ac:dyDescent="0.3">
      <c r="A27" s="28" t="s">
        <v>30</v>
      </c>
      <c r="B27" s="29">
        <v>66961.617953039997</v>
      </c>
      <c r="C27" s="29">
        <v>55171.057270649995</v>
      </c>
      <c r="D27" s="14">
        <v>11790.560682390002</v>
      </c>
      <c r="E27" s="14">
        <v>6748.4667696482793</v>
      </c>
      <c r="F27" s="14">
        <v>-49128.365358858457</v>
      </c>
    </row>
    <row r="28" spans="1:6" ht="16.5" thickBot="1" x14ac:dyDescent="0.3">
      <c r="A28" s="31" t="s">
        <v>31</v>
      </c>
      <c r="B28" s="29">
        <v>464845.02597344993</v>
      </c>
      <c r="C28" s="29">
        <v>464154.62076962995</v>
      </c>
      <c r="D28" s="14">
        <v>690.40520381997339</v>
      </c>
      <c r="E28" s="14">
        <v>27959.210722060001</v>
      </c>
      <c r="F28" s="14">
        <v>65521.232160749903</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1148-4BD9-460E-97A1-44906FEB0C0B}">
  <dimension ref="A1:F33"/>
  <sheetViews>
    <sheetView workbookViewId="0">
      <selection activeCell="C24" sqref="C24"/>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30, 2082(September 15, 2025)</v>
      </c>
    </row>
    <row r="4" spans="1:6" ht="15.75" x14ac:dyDescent="0.25">
      <c r="A4" s="15" t="s">
        <v>35</v>
      </c>
    </row>
    <row r="5" spans="1:6" ht="49.5" customHeight="1" thickBot="1" x14ac:dyDescent="0.3">
      <c r="A5" s="38" t="s">
        <v>36</v>
      </c>
      <c r="B5" s="39" t="s">
        <v>5</v>
      </c>
      <c r="C5" s="39" t="s">
        <v>37</v>
      </c>
    </row>
    <row r="6" spans="1:6" ht="16.5" thickBot="1" x14ac:dyDescent="0.3">
      <c r="A6" s="15" t="s">
        <v>38</v>
      </c>
      <c r="B6" s="5">
        <v>45914</v>
      </c>
      <c r="C6" s="5">
        <v>45913</v>
      </c>
    </row>
    <row r="7" spans="1:6" ht="63.75" thickBot="1" x14ac:dyDescent="0.3">
      <c r="A7" s="38" t="s">
        <v>39</v>
      </c>
      <c r="B7" s="40">
        <v>1809655.87861714</v>
      </c>
      <c r="C7" s="40">
        <v>2117318.0990347099</v>
      </c>
      <c r="D7" s="39">
        <f>B7-C7</f>
        <v>-307662.22041756986</v>
      </c>
      <c r="E7" s="39">
        <f>B7-[1]Sheet1!A2</f>
        <v>30980.312357630115</v>
      </c>
      <c r="F7" s="39">
        <f>B7-[1]Sheet1!B2</f>
        <v>12553.78657414997</v>
      </c>
    </row>
    <row r="8" spans="1:6" ht="15.75" x14ac:dyDescent="0.25">
      <c r="A8" s="15" t="s">
        <v>40</v>
      </c>
      <c r="B8" s="16">
        <v>2696813.2200998398</v>
      </c>
      <c r="C8" s="16">
        <v>2705156.1681021298</v>
      </c>
      <c r="D8" s="39">
        <f>B8-C8</f>
        <v>-8342.9480022899806</v>
      </c>
      <c r="E8" s="39">
        <f>B8-[1]Sheet1!A3</f>
        <v>71146.742804099806</v>
      </c>
      <c r="F8" s="39">
        <f>B8-[1]Sheet1!A2</f>
        <v>918137.65384032996</v>
      </c>
    </row>
    <row r="9" spans="1:6" ht="15.75" x14ac:dyDescent="0.25">
      <c r="A9" s="38" t="s">
        <v>41</v>
      </c>
      <c r="B9" s="19">
        <v>42288.423158659993</v>
      </c>
      <c r="C9" s="19">
        <v>42404.218190419997</v>
      </c>
      <c r="D9" s="36">
        <f t="shared" ref="D9:D27" si="0">B9-C9</f>
        <v>-115.79503176000435</v>
      </c>
      <c r="E9" s="36">
        <f>B9-[1]Sheet1!A4</f>
        <v>323.16942551999091</v>
      </c>
      <c r="F9" s="36">
        <f>B9-[1]Sheet1!B4</f>
        <v>1183.763078109987</v>
      </c>
    </row>
    <row r="10" spans="1:6" ht="15.75" x14ac:dyDescent="0.25">
      <c r="A10" s="15" t="s">
        <v>42</v>
      </c>
      <c r="B10" s="16">
        <v>-238957.34148269997</v>
      </c>
      <c r="C10" s="16">
        <v>-241388.06906742</v>
      </c>
      <c r="D10" s="36">
        <f t="shared" si="0"/>
        <v>2430.7275847200362</v>
      </c>
      <c r="E10" s="36">
        <f>B10-[1]Sheet1!A5</f>
        <v>-48116.430446469982</v>
      </c>
      <c r="F10" s="36">
        <f>B10-[1]Sheet1!B5</f>
        <v>-163212.62761844994</v>
      </c>
    </row>
    <row r="11" spans="1:6" ht="31.5" x14ac:dyDescent="0.25">
      <c r="A11" s="38" t="s">
        <v>43</v>
      </c>
      <c r="B11" s="19">
        <v>253685.12679293996</v>
      </c>
      <c r="C11" s="19">
        <v>256115.85437766</v>
      </c>
      <c r="D11" s="36">
        <f t="shared" si="0"/>
        <v>-2430.7275847200362</v>
      </c>
      <c r="E11" s="36">
        <f>B11-[1]Sheet1!A6</f>
        <v>47533.606349089969</v>
      </c>
      <c r="F11" s="36">
        <f>B11-[1]Sheet1!B6</f>
        <v>163212.62761844994</v>
      </c>
    </row>
    <row r="12" spans="1:6" ht="15.75" x14ac:dyDescent="0.25">
      <c r="A12" s="15" t="s">
        <v>44</v>
      </c>
      <c r="B12" s="23">
        <v>-648200</v>
      </c>
      <c r="C12" s="23">
        <v>-346450</v>
      </c>
      <c r="D12" s="36">
        <f t="shared" si="0"/>
        <v>-301750</v>
      </c>
      <c r="E12" s="36">
        <f>B12-[1]Sheet1!A7</f>
        <v>7950</v>
      </c>
      <c r="F12" s="36">
        <f>B12-[1]Sheet1!B7</f>
        <v>5850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-266750</v>
      </c>
      <c r="C17" s="19">
        <v>-346450</v>
      </c>
      <c r="D17" s="36">
        <f t="shared" si="0"/>
        <v>79700</v>
      </c>
      <c r="E17" s="36">
        <f>B17-[1]Sheet1!A12</f>
        <v>162200</v>
      </c>
      <c r="F17" s="36">
        <f>B17-[1]Sheet1!B12</f>
        <v>110700</v>
      </c>
    </row>
    <row r="18" spans="1:6" ht="15.75" x14ac:dyDescent="0.25">
      <c r="A18" s="15" t="s">
        <v>50</v>
      </c>
      <c r="B18" s="19">
        <v>-381450</v>
      </c>
      <c r="C18" s="19">
        <v>0</v>
      </c>
      <c r="D18" s="36">
        <f t="shared" si="0"/>
        <v>-381450</v>
      </c>
      <c r="E18" s="36">
        <f>B18-[1]Sheet1!A13</f>
        <v>-154250</v>
      </c>
      <c r="F18" s="36">
        <f>B18-[1]Sheet1!B13</f>
        <v>-104850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1809655.8786176001</v>
      </c>
      <c r="C20" s="41">
        <v>2117318.0990351699</v>
      </c>
      <c r="D20" s="36">
        <f t="shared" si="0"/>
        <v>-307662.22041756986</v>
      </c>
      <c r="E20" s="36">
        <f>B20-[1]Sheet1!A15</f>
        <v>30980.312357579824</v>
      </c>
      <c r="F20" s="36">
        <f>B20-[1]Sheet1!B15</f>
        <v>12553.786573980004</v>
      </c>
    </row>
    <row r="21" spans="1:6" ht="31.5" x14ac:dyDescent="0.25">
      <c r="A21" s="38" t="s">
        <v>52</v>
      </c>
      <c r="B21" s="16">
        <v>309285.05727065</v>
      </c>
      <c r="C21" s="16">
        <v>614331.91930109996</v>
      </c>
      <c r="D21" s="36">
        <f t="shared" si="0"/>
        <v>-305046.86203044996</v>
      </c>
      <c r="E21" s="36">
        <f>B21-[1]Sheet1!A16</f>
        <v>-5047.6485616400023</v>
      </c>
      <c r="F21" s="36">
        <f>B21-[1]Sheet1!B16</f>
        <v>-56914.758770779998</v>
      </c>
    </row>
    <row r="22" spans="1:6" ht="15.75" x14ac:dyDescent="0.25">
      <c r="A22" s="15" t="s">
        <v>31</v>
      </c>
      <c r="B22" s="16">
        <v>741692.49416695</v>
      </c>
      <c r="C22" s="16">
        <v>739364.50077295001</v>
      </c>
      <c r="D22" s="36">
        <f t="shared" si="0"/>
        <v>2327.9933939999901</v>
      </c>
      <c r="E22" s="36">
        <f>B22-[1]Sheet1!A17</f>
        <v>-3135.8032585500041</v>
      </c>
      <c r="F22" s="36">
        <f>B22-[1]Sheet1!B17</f>
        <v>-8419.9279875500361</v>
      </c>
    </row>
    <row r="23" spans="1:6" ht="31.5" x14ac:dyDescent="0.25">
      <c r="A23" s="38" t="s">
        <v>53</v>
      </c>
      <c r="B23" s="16">
        <v>21388.07540211</v>
      </c>
      <c r="C23" s="16">
        <v>22579.347773709997</v>
      </c>
      <c r="D23" s="36">
        <f t="shared" si="0"/>
        <v>-1191.2723715999964</v>
      </c>
      <c r="E23" s="36">
        <f>B23-[1]Sheet1!A18</f>
        <v>-1620.1760620099994</v>
      </c>
      <c r="F23" s="36">
        <f>B23-[1]Sheet1!B18</f>
        <v>-4335.9521412899994</v>
      </c>
    </row>
    <row r="24" spans="1:6" ht="45" x14ac:dyDescent="0.25">
      <c r="A24" s="42" t="s">
        <v>54</v>
      </c>
      <c r="B24" s="16">
        <v>737290.25177789002</v>
      </c>
      <c r="C24" s="16">
        <v>741042.33118741005</v>
      </c>
      <c r="D24" s="36">
        <f t="shared" si="0"/>
        <v>-3752.0794095200254</v>
      </c>
      <c r="E24" s="36">
        <f>B24-[1]Sheet1!A19</f>
        <v>40783.94023978</v>
      </c>
      <c r="F24" s="36">
        <f>B24-[1]Sheet1!B19</f>
        <v>82224.42547360016</v>
      </c>
    </row>
    <row r="25" spans="1:6" ht="16.5" hidden="1" thickBot="1" x14ac:dyDescent="0.3">
      <c r="B25" s="41">
        <v>1072365.6268397099</v>
      </c>
      <c r="C25" s="41">
        <v>1376275.7678477599</v>
      </c>
      <c r="D25" s="36">
        <f t="shared" si="0"/>
        <v>-303910.14100804995</v>
      </c>
      <c r="E25" s="36">
        <f>B25-[1]Sheet1!A20</f>
        <v>-9803.6278822002932</v>
      </c>
      <c r="F25" s="36">
        <f>B25-[1]Sheet1!B20</f>
        <v>-69670.638899620157</v>
      </c>
    </row>
    <row r="26" spans="1:6" ht="16.5" hidden="1" thickBot="1" x14ac:dyDescent="0.3">
      <c r="B26" s="43">
        <v>254114</v>
      </c>
      <c r="C26" s="43">
        <v>254114</v>
      </c>
      <c r="D26" s="36">
        <f t="shared" si="0"/>
        <v>0</v>
      </c>
      <c r="E26" s="36">
        <f>B26-[1]Sheet1!A21</f>
        <v>-5.5546488982799929</v>
      </c>
      <c r="F26" s="36">
        <f>B26-[1]Sheet1!B21</f>
        <v>4004.1672704684606</v>
      </c>
    </row>
    <row r="27" spans="1:6" ht="16.5" hidden="1" thickBot="1" x14ac:dyDescent="0.3">
      <c r="B27" s="43">
        <v>55171.057270649995</v>
      </c>
      <c r="C27" s="43">
        <v>360217.91930109996</v>
      </c>
      <c r="D27" s="36">
        <f t="shared" si="0"/>
        <v>-305046.86203044996</v>
      </c>
      <c r="E27" s="36">
        <f>B27-[1]Sheet1!A22</f>
        <v>-5042.0939127417223</v>
      </c>
      <c r="F27" s="36">
        <f>B27-[1]Sheet1!B22</f>
        <v>-60918.926041248458</v>
      </c>
    </row>
    <row r="28" spans="1:6" ht="16.5" hidden="1" thickBot="1" x14ac:dyDescent="0.3">
      <c r="B28" s="43">
        <v>464154.62076962995</v>
      </c>
      <c r="C28" s="43">
        <v>468028.17954602995</v>
      </c>
      <c r="D28" s="39">
        <f>B28-C28</f>
        <v>-3873.5587763999938</v>
      </c>
      <c r="E28" s="39">
        <f>B28-[1]Sheet1!A23</f>
        <v>27268.805518240028</v>
      </c>
      <c r="F28" s="36">
        <f>B28-[1]Sheet1!B23</f>
        <v>64830.82695692993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2025-09-16T04:51:12Z</dcterms:created>
  <dcterms:modified xsi:type="dcterms:W3CDTF">2025-09-16T04:52:09Z</dcterms:modified>
</cp:coreProperties>
</file>