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9353B7D-3A56-4F3A-8F76-021FFE9B3C72}" xr6:coauthVersionLast="36" xr6:coauthVersionMax="36" xr10:uidLastSave="{00000000-0000-0000-0000-000000000000}"/>
  <bookViews>
    <workbookView xWindow="0" yWindow="0" windowWidth="24000" windowHeight="9525" xr2:uid="{F5108128-9434-4159-B5FF-2701EDF8B7A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<sst xmlns="http://schemas.openxmlformats.org/spreadsheetml/2006/main" count="59" uniqueCount="55">
  <si>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</si>
  <si>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</si>
  <si>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</si>
  <si>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</si>
  <si>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Aswin 20, 2082</t>
  </si>
  <si>
    <t>Aswin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</si>
  <si>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</si>
  <si>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</si>
  <si>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</si>
  <si>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</si>
  <si>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</si>
  <si>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</si>
  <si>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</si>
  <si>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</si>
  <si>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</si>
  <si>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</si>
  <si>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</si>
  <si>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</si>
  <si>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</si>
  <si>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</si>
  <si>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</si>
  <si>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</si>
  <si>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</si>
  <si>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</si>
  <si>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</si>
  <si>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</si>
  <si>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</si>
  <si>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</si>
  <si>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</si>
  <si>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</si>
  <si>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</si>
  <si>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</si>
  <si>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</si>
  <si>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</si>
  <si>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</si>
  <si>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</si>
  <si>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</si>
  <si>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</si>
  <si>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</si>
  <si>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</si>
  <si>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</si>
  <si>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</si>
  <si>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</si>
  <si>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</si>
  <si>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</si>
  <si>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</si>
  <si>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</si>
  <si>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</si>
  <si>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</si>
  <si>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</si>
  <si>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</si>
  <si>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</si>
  <si>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</si>
  <si>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</si>
  <si>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20, 2082(October 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</si>
</sst>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408BCF29-EEAB-47AC-98EA-316E3987A701}"/>
    <cellStyle name="Currency 2" xfId="4" xr:uid="{5D8E2A8E-7741-4E2B-8B22-2EF0CDA76A55}"/>
    <cellStyle name="Normal" xfId="0" builtinId="0"/>
    <cellStyle name="Normal 2" xfId="2" xr:uid="{04FB3B52-DEC0-40BB-8CBF-7C256BF8AA3D}"/>
    <cellStyle name="Normal 29 3 2" xfId="3" xr:uid="{0FED30C2-5231-44C7-96FA-9E8CDBD440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899DC21-0378-434A-8AD4-CC699C2942C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B9580-F221-4D30-BF70-4E92D78904C0}">
  <dimension ref="A1:F39"/>
  <sheetViews>
    <sheetView tabSelected="1" workbookViewId="0">
      <selection activeCell="B28" sqref="B2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45936</v>
      </c>
      <c r="C6" s="10">
        <v>45935</v>
      </c>
      <c r="D6" s="11" t="s">
        <v>7</v>
      </c>
      <c r="E6" s="11" t="s">
        <v>8</v>
      </c>
      <c r="F6" s="11" t="s">
        <v>9</v>
      </c>
    </row>
    <row r="7" spans="1:6" ht="16.5" thickBot="1" x14ac:dyDescent="0.3">
      <c r="A7" s="12" t="s">
        <v>10</v>
      </c>
      <c r="B7" s="13">
        <v>1929998.6117008501</v>
      </c>
      <c r="C7" s="13">
        <v>2652497.7199931401</v>
      </c>
      <c r="D7" s="14">
        <v>-722499.10829229001</v>
      </c>
      <c r="E7" s="14">
        <v>116334.99654299952</v>
      </c>
      <c r="F7" s="14">
        <v>132896.51965786004</v>
      </c>
    </row>
    <row r="8" spans="1:6" ht="15.75" x14ac:dyDescent="0.25">
      <c r="A8" s="15" t="s">
        <v>11</v>
      </c>
      <c r="B8" s="16">
        <v>2784182.2090118201</v>
      </c>
      <c r="C8" s="16">
        <v>2768810.4214625</v>
      </c>
      <c r="D8" s="17">
        <v>15371.787549320143</v>
      </c>
      <c r="E8" s="17">
        <v>83291.932174539659</v>
      </c>
      <c r="F8" s="17">
        <v>970518.59385396959</v>
      </c>
    </row>
    <row r="9" spans="1:6" ht="15.75" x14ac:dyDescent="0.25">
      <c r="A9" s="18" t="s">
        <v>12</v>
      </c>
      <c r="B9" s="19">
        <v>42583.251086750002</v>
      </c>
      <c r="C9" s="19">
        <v>42543.924472190003</v>
      </c>
      <c r="D9" s="20">
        <v>39.326614559999143</v>
      </c>
      <c r="E9" s="20">
        <v>220.54432280999754</v>
      </c>
      <c r="F9" s="20">
        <v>1478.5910061999966</v>
      </c>
    </row>
    <row r="10" spans="1:6" ht="15.75" x14ac:dyDescent="0.25">
      <c r="A10" s="15" t="s">
        <v>13</v>
      </c>
      <c r="B10" s="16">
        <v>-116133.59731097004</v>
      </c>
      <c r="C10" s="16">
        <v>-116312.70146935998</v>
      </c>
      <c r="D10" s="17">
        <v>179.10415838993504</v>
      </c>
      <c r="E10" s="17">
        <v>122893.06436845995</v>
      </c>
      <c r="F10" s="17">
        <v>-40388.883446720021</v>
      </c>
    </row>
    <row r="11" spans="1:6" ht="15.75" x14ac:dyDescent="0.25">
      <c r="A11" s="18" t="s">
        <v>14</v>
      </c>
      <c r="B11" s="19">
        <v>131194.20671859005</v>
      </c>
      <c r="C11" s="19">
        <v>131373.31087697999</v>
      </c>
      <c r="D11" s="21">
        <v>-179.10415838993504</v>
      </c>
      <c r="E11" s="21">
        <v>-122560.24027107994</v>
      </c>
      <c r="F11" s="21">
        <v>40721.707544100034</v>
      </c>
    </row>
    <row r="12" spans="1:6" ht="15.75" x14ac:dyDescent="0.25">
      <c r="A12" s="22" t="s">
        <v>15</v>
      </c>
      <c r="B12" s="23">
        <v>-738050</v>
      </c>
      <c r="C12" s="23">
        <v>0</v>
      </c>
      <c r="D12" s="17">
        <v>-738050</v>
      </c>
      <c r="E12" s="17">
        <v>-89850</v>
      </c>
      <c r="F12" s="17">
        <v>-84000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0</v>
      </c>
      <c r="C17" s="19">
        <v>0</v>
      </c>
      <c r="D17" s="21">
        <v>0</v>
      </c>
      <c r="E17" s="21">
        <v>266750</v>
      </c>
      <c r="F17" s="21">
        <v>377450</v>
      </c>
    </row>
    <row r="18" spans="1:6" ht="15.75" x14ac:dyDescent="0.25">
      <c r="A18" s="24" t="s">
        <v>21</v>
      </c>
      <c r="B18" s="19">
        <v>-738050</v>
      </c>
      <c r="C18" s="19">
        <v>0</v>
      </c>
      <c r="D18" s="21">
        <v>-738050</v>
      </c>
      <c r="E18" s="21">
        <v>-356600</v>
      </c>
      <c r="F18" s="21">
        <v>-461450</v>
      </c>
    </row>
    <row r="19" spans="1:6" ht="16.5" thickBot="1" x14ac:dyDescent="0.3">
      <c r="A19" s="24" t="s">
        <v>22</v>
      </c>
      <c r="B19" s="19">
        <v>0</v>
      </c>
      <c r="C19" s="19">
        <v>0</v>
      </c>
      <c r="D19" s="20">
        <v>0</v>
      </c>
      <c r="E19" s="20">
        <v>0</v>
      </c>
      <c r="F19" s="20">
        <v>0</v>
      </c>
    </row>
    <row r="20" spans="1:6" ht="16.5" thickBot="1" x14ac:dyDescent="0.3">
      <c r="A20" s="12" t="s">
        <v>23</v>
      </c>
      <c r="B20" s="25">
        <v>1929998.6117013698</v>
      </c>
      <c r="C20" s="25">
        <v>2652497.7199936402</v>
      </c>
      <c r="D20" s="14">
        <v>-722499.10829227045</v>
      </c>
      <c r="E20" s="14">
        <v>116334.99654309964</v>
      </c>
      <c r="F20" s="14">
        <v>132896.51965774968</v>
      </c>
    </row>
    <row r="21" spans="1:6" ht="15.75" x14ac:dyDescent="0.25">
      <c r="A21" s="22" t="s">
        <v>24</v>
      </c>
      <c r="B21" s="16">
        <v>332641.92273601994</v>
      </c>
      <c r="C21" s="16">
        <v>1075426.11650736</v>
      </c>
      <c r="D21" s="26">
        <v>-742784.19377134007</v>
      </c>
      <c r="E21" s="26">
        <v>11566.304782979947</v>
      </c>
      <c r="F21" s="26">
        <v>-33557.893305410049</v>
      </c>
    </row>
    <row r="22" spans="1:6" ht="15.75" x14ac:dyDescent="0.25">
      <c r="A22" s="22" t="s">
        <v>25</v>
      </c>
      <c r="B22" s="16">
        <v>800643.27739395003</v>
      </c>
      <c r="C22" s="16">
        <v>801141.89847094996</v>
      </c>
      <c r="D22" s="26">
        <v>-498.62107699993066</v>
      </c>
      <c r="E22" s="26">
        <v>56228.159059999976</v>
      </c>
      <c r="F22" s="26">
        <v>50530.85523945</v>
      </c>
    </row>
    <row r="23" spans="1:6" ht="15.75" x14ac:dyDescent="0.25">
      <c r="A23" s="22" t="s">
        <v>26</v>
      </c>
      <c r="B23" s="16">
        <v>32860.108461180003</v>
      </c>
      <c r="C23" s="16">
        <v>32826.3323963</v>
      </c>
      <c r="D23" s="26">
        <v>33.776064880003105</v>
      </c>
      <c r="E23" s="26">
        <v>11120.534042420004</v>
      </c>
      <c r="F23" s="26">
        <v>7136.0809177800038</v>
      </c>
    </row>
    <row r="24" spans="1:6" ht="16.5" thickBot="1" x14ac:dyDescent="0.3">
      <c r="A24" s="22" t="s">
        <v>27</v>
      </c>
      <c r="B24" s="16">
        <v>763853.30311021989</v>
      </c>
      <c r="C24" s="16">
        <v>743103.37261902995</v>
      </c>
      <c r="D24" s="27">
        <v>20749.930491189938</v>
      </c>
      <c r="E24" s="27">
        <v>37419.998657699907</v>
      </c>
      <c r="F24" s="27">
        <v>108787.47680593003</v>
      </c>
    </row>
    <row r="25" spans="1:6" ht="16.5" thickBot="1" x14ac:dyDescent="0.3">
      <c r="A25" s="12" t="s">
        <v>28</v>
      </c>
      <c r="B25" s="25">
        <v>1166145.30859115</v>
      </c>
      <c r="C25" s="25">
        <v>1909394.3473746101</v>
      </c>
      <c r="D25" s="14">
        <v>-743249.03878346016</v>
      </c>
      <c r="E25" s="14">
        <v>78914.997885399964</v>
      </c>
      <c r="F25" s="14">
        <v>24109.04285181989</v>
      </c>
    </row>
    <row r="26" spans="1:6" ht="16.5" thickBot="1" x14ac:dyDescent="0.3">
      <c r="A26" s="28" t="s">
        <v>29</v>
      </c>
      <c r="B26" s="29">
        <v>259701.31672560441</v>
      </c>
      <c r="C26" s="29">
        <v>259701.31672560441</v>
      </c>
      <c r="D26" s="30">
        <v>0</v>
      </c>
      <c r="E26" s="30">
        <v>5587.3167256044107</v>
      </c>
      <c r="F26" s="30">
        <v>9591.4839960728714</v>
      </c>
    </row>
    <row r="27" spans="1:6" ht="16.5" thickBot="1" x14ac:dyDescent="0.3">
      <c r="A27" s="28" t="s">
        <v>30</v>
      </c>
      <c r="B27" s="29">
        <v>72940.606010415533</v>
      </c>
      <c r="C27" s="29">
        <v>815724.79978175554</v>
      </c>
      <c r="D27" s="14">
        <v>-742784.19377133995</v>
      </c>
      <c r="E27" s="14">
        <v>5978.9880573755363</v>
      </c>
      <c r="F27" s="14">
        <v>-43149.37730148292</v>
      </c>
    </row>
    <row r="28" spans="1:6" ht="16.5" thickBot="1" x14ac:dyDescent="0.3">
      <c r="A28" s="31" t="s">
        <v>31</v>
      </c>
      <c r="B28" s="29">
        <v>483962.12501189997</v>
      </c>
      <c r="C28" s="29">
        <v>475152.98102541</v>
      </c>
      <c r="D28" s="14">
        <v>8809.143986489973</v>
      </c>
      <c r="E28" s="14">
        <v>19117.099038450047</v>
      </c>
      <c r="F28" s="14">
        <v>84638.331199199951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EAABE-6BE5-45D6-B705-20F82B68F930}">
  <dimension ref="A1:F33"/>
  <sheetViews>
    <sheetView workbookViewId="0">
      <selection activeCell="C15" sqref="C15"/>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20, 2082(October 06,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45936</v>
      </c>
      <c r="C6" s="5">
        <v>45935</v>
      </c>
    </row>
    <row r="7" spans="1:6" ht="63.75" thickBot="1" x14ac:dyDescent="0.3">
      <c r="A7" s="38" t="s">
        <v>38</v>
      </c>
      <c r="B7" s="40">
        <v>1929998.6117008501</v>
      </c>
      <c r="C7" s="40">
        <v>2652497.7199931401</v>
      </c>
      <c r="D7" s="39">
        <f>B7-C7</f>
        <v>-722499.10829229001</v>
      </c>
      <c r="E7" s="39">
        <f>B7-[1]Sheet1!A2</f>
        <v>116334.99654299952</v>
      </c>
      <c r="F7" s="39">
        <f>B7-[1]Sheet1!B2</f>
        <v>132896.51965786004</v>
      </c>
    </row>
    <row r="8" spans="1:6" ht="15.75" x14ac:dyDescent="0.25">
      <c r="A8" s="15" t="s">
        <v>39</v>
      </c>
      <c r="B8" s="16">
        <v>2784182.2090118201</v>
      </c>
      <c r="C8" s="16">
        <v>2768810.4214625</v>
      </c>
      <c r="D8" s="39">
        <f>B8-C8</f>
        <v>15371.787549320143</v>
      </c>
      <c r="E8" s="39">
        <f>B8-[1]Sheet1!A3</f>
        <v>83291.932174539659</v>
      </c>
      <c r="F8" s="39">
        <f>B8-[1]Sheet1!A2</f>
        <v>970518.59385396959</v>
      </c>
    </row>
    <row r="9" spans="1:6" ht="15.75" x14ac:dyDescent="0.25">
      <c r="A9" s="38" t="s">
        <v>40</v>
      </c>
      <c r="B9" s="19">
        <v>42583.251086750002</v>
      </c>
      <c r="C9" s="19">
        <v>42543.924472190003</v>
      </c>
      <c r="D9" s="36">
        <f t="shared" ref="D9:D27" si="0">B9-C9</f>
        <v>39.326614559999143</v>
      </c>
      <c r="E9" s="36">
        <f>B9-[1]Sheet1!A4</f>
        <v>220.54432280999754</v>
      </c>
      <c r="F9" s="36">
        <f>B9-[1]Sheet1!B4</f>
        <v>1478.5910061999966</v>
      </c>
    </row>
    <row r="10" spans="1:6" ht="15.75" x14ac:dyDescent="0.25">
      <c r="A10" s="15" t="s">
        <v>41</v>
      </c>
      <c r="B10" s="16">
        <v>-116133.59731097004</v>
      </c>
      <c r="C10" s="16">
        <v>-116312.70146935998</v>
      </c>
      <c r="D10" s="36">
        <f t="shared" si="0"/>
        <v>179.10415838993504</v>
      </c>
      <c r="E10" s="36">
        <f>B10-[1]Sheet1!A5</f>
        <v>122893.06436845995</v>
      </c>
      <c r="F10" s="36">
        <f>B10-[1]Sheet1!B5</f>
        <v>-40388.883446720021</v>
      </c>
    </row>
    <row r="11" spans="1:6" ht="31.5" x14ac:dyDescent="0.25">
      <c r="A11" s="38" t="s">
        <v>42</v>
      </c>
      <c r="B11" s="19">
        <v>131194.20671859005</v>
      </c>
      <c r="C11" s="19">
        <v>131373.31087697999</v>
      </c>
      <c r="D11" s="36">
        <f t="shared" si="0"/>
        <v>-179.10415838993504</v>
      </c>
      <c r="E11" s="36">
        <f>B11-[1]Sheet1!A6</f>
        <v>-122560.24027107994</v>
      </c>
      <c r="F11" s="36">
        <f>B11-[1]Sheet1!B6</f>
        <v>40721.707544100034</v>
      </c>
    </row>
    <row r="12" spans="1:6" ht="15.75" x14ac:dyDescent="0.25">
      <c r="A12" s="15" t="s">
        <v>43</v>
      </c>
      <c r="B12" s="23">
        <v>-738050</v>
      </c>
      <c r="C12" s="23">
        <v>0</v>
      </c>
      <c r="D12" s="36">
        <f t="shared" si="0"/>
        <v>-738050</v>
      </c>
      <c r="E12" s="36">
        <f>B12-[1]Sheet1!A7</f>
        <v>-89850</v>
      </c>
      <c r="F12" s="36">
        <f>B12-[1]Sheet1!B7</f>
        <v>-84000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0</v>
      </c>
      <c r="C17" s="19">
        <v>0</v>
      </c>
      <c r="D17" s="36">
        <f t="shared" si="0"/>
        <v>0</v>
      </c>
      <c r="E17" s="36">
        <f>B17-[1]Sheet1!A12</f>
        <v>266750</v>
      </c>
      <c r="F17" s="36">
        <f>B17-[1]Sheet1!B12</f>
        <v>377450</v>
      </c>
    </row>
    <row r="18" spans="1:6" ht="15.75" x14ac:dyDescent="0.25">
      <c r="A18" s="15" t="s">
        <v>49</v>
      </c>
      <c r="B18" s="19">
        <v>-738050</v>
      </c>
      <c r="C18" s="19">
        <v>0</v>
      </c>
      <c r="D18" s="36">
        <f t="shared" si="0"/>
        <v>-738050</v>
      </c>
      <c r="E18" s="36">
        <f>B18-[1]Sheet1!A13</f>
        <v>-356600</v>
      </c>
      <c r="F18" s="36">
        <f>B18-[1]Sheet1!B13</f>
        <v>-461450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1929998.6117013698</v>
      </c>
      <c r="C20" s="41">
        <v>2652497.7199936402</v>
      </c>
      <c r="D20" s="36">
        <f t="shared" si="0"/>
        <v>-722499.10829227045</v>
      </c>
      <c r="E20" s="36">
        <f>B20-[1]Sheet1!A15</f>
        <v>116334.99654309964</v>
      </c>
      <c r="F20" s="36">
        <f>B20-[1]Sheet1!B15</f>
        <v>132896.51965774968</v>
      </c>
    </row>
    <row r="21" spans="1:6" ht="31.5" x14ac:dyDescent="0.25">
      <c r="A21" s="38" t="s">
        <v>51</v>
      </c>
      <c r="B21" s="16">
        <v>332641.92273601994</v>
      </c>
      <c r="C21" s="16">
        <v>1075426.11650736</v>
      </c>
      <c r="D21" s="36">
        <f t="shared" si="0"/>
        <v>-742784.19377134007</v>
      </c>
      <c r="E21" s="36">
        <f>B21-[1]Sheet1!A16</f>
        <v>11566.304782979947</v>
      </c>
      <c r="F21" s="36">
        <f>B21-[1]Sheet1!B16</f>
        <v>-33557.893305410049</v>
      </c>
    </row>
    <row r="22" spans="1:6" ht="15.75" x14ac:dyDescent="0.25">
      <c r="A22" s="15" t="s">
        <v>31</v>
      </c>
      <c r="B22" s="16">
        <v>800643.27739395003</v>
      </c>
      <c r="C22" s="16">
        <v>801141.89847094996</v>
      </c>
      <c r="D22" s="36">
        <f t="shared" si="0"/>
        <v>-498.62107699993066</v>
      </c>
      <c r="E22" s="36">
        <f>B22-[1]Sheet1!A17</f>
        <v>56228.159059999976</v>
      </c>
      <c r="F22" s="36">
        <f>B22-[1]Sheet1!B17</f>
        <v>50530.85523945</v>
      </c>
    </row>
    <row r="23" spans="1:6" ht="31.5" x14ac:dyDescent="0.25">
      <c r="A23" s="38" t="s">
        <v>52</v>
      </c>
      <c r="B23" s="16">
        <v>32860.108461180003</v>
      </c>
      <c r="C23" s="16">
        <v>32826.3323963</v>
      </c>
      <c r="D23" s="36">
        <f t="shared" si="0"/>
        <v>33.776064880003105</v>
      </c>
      <c r="E23" s="36">
        <f>B23-[1]Sheet1!A18</f>
        <v>11120.534042420004</v>
      </c>
      <c r="F23" s="36">
        <f>B23-[1]Sheet1!B18</f>
        <v>7136.0809177800038</v>
      </c>
    </row>
    <row r="24" spans="1:6" ht="45" x14ac:dyDescent="0.25">
      <c r="A24" s="42" t="s">
        <v>53</v>
      </c>
      <c r="B24" s="16">
        <v>763853.30311021989</v>
      </c>
      <c r="C24" s="16">
        <v>743103.37261902995</v>
      </c>
      <c r="D24" s="36">
        <f t="shared" si="0"/>
        <v>20749.930491189938</v>
      </c>
      <c r="E24" s="36">
        <f>B24-[1]Sheet1!A19</f>
        <v>37419.998657699907</v>
      </c>
      <c r="F24" s="36">
        <f>B24-[1]Sheet1!B19</f>
        <v>108787.47680593003</v>
      </c>
    </row>
    <row r="25" spans="1:6" ht="16.5" hidden="1" thickBot="1" x14ac:dyDescent="0.3">
      <c r="B25" s="41">
        <v>1166145.30859115</v>
      </c>
      <c r="C25" s="41">
        <v>1909394.3473746101</v>
      </c>
      <c r="D25" s="36">
        <f t="shared" si="0"/>
        <v>-743249.03878346016</v>
      </c>
      <c r="E25" s="36">
        <f>B25-[1]Sheet1!A20</f>
        <v>78914.997885399964</v>
      </c>
      <c r="F25" s="36">
        <f>B25-[1]Sheet1!B20</f>
        <v>24109.04285181989</v>
      </c>
    </row>
    <row r="26" spans="1:6" ht="16.5" hidden="1" thickBot="1" x14ac:dyDescent="0.3">
      <c r="B26" s="43">
        <v>259701.31672560441</v>
      </c>
      <c r="C26" s="43">
        <v>259701.31672560441</v>
      </c>
      <c r="D26" s="36">
        <f t="shared" si="0"/>
        <v>0</v>
      </c>
      <c r="E26" s="36">
        <f>B26-[1]Sheet1!A21</f>
        <v>5587.3167256044107</v>
      </c>
      <c r="F26" s="36">
        <f>B26-[1]Sheet1!B21</f>
        <v>9591.4839960728714</v>
      </c>
    </row>
    <row r="27" spans="1:6" ht="16.5" hidden="1" thickBot="1" x14ac:dyDescent="0.3">
      <c r="B27" s="43">
        <v>72940.606010415533</v>
      </c>
      <c r="C27" s="43">
        <v>815724.79978175554</v>
      </c>
      <c r="D27" s="39">
        <f>B27-C27</f>
        <v>-742784.19377133995</v>
      </c>
      <c r="E27" s="36">
        <f>B27-[1]Sheet1!A22</f>
        <v>5978.9880573755363</v>
      </c>
      <c r="F27" s="39">
        <f>B27-[1]Sheet1!B22</f>
        <v>-43149.37730148292</v>
      </c>
    </row>
    <row r="28" spans="1:6" ht="16.5" hidden="1" thickBot="1" x14ac:dyDescent="0.3">
      <c r="B28" s="43">
        <v>483962.12501189997</v>
      </c>
      <c r="C28" s="43">
        <v>475152.98102541</v>
      </c>
      <c r="D28" s="39">
        <f>B28-C28</f>
        <v>8809.143986489973</v>
      </c>
      <c r="E28" s="39">
        <f>B28-[1]Sheet1!A23</f>
        <v>19117.099038450047</v>
      </c>
      <c r="F28" s="36">
        <f>B28-[1]Sheet1!B23</f>
        <v>84638.331199199951</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2025-10-07T04:33:10Z</dcterms:created>
  <dcterms:modified xsi:type="dcterms:W3CDTF">2025-10-07T04:35:04Z</dcterms:modified>
</cp:coreProperties>
</file>