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2" l="1"/>
  <c r="F7" i="2"/>
  <c r="E7" i="2"/>
  <c r="D7" i="2"/>
  <c r="D8" i="2" l="1"/>
  <c r="D27" i="2" l="1"/>
  <c r="F27" i="2" l="1"/>
  <c r="E8" i="2" l="1"/>
  <c r="F8" i="2" l="1"/>
  <c r="F28" i="2" l="1"/>
  <c r="E28" i="2"/>
  <c r="D28" i="2"/>
  <c r="F9" i="2"/>
  <c r="F10" i="2"/>
  <c r="F11" i="2"/>
  <c r="F12" i="2"/>
  <c r="F13" i="2"/>
  <c r="F14" i="2"/>
  <c r="F15" i="2"/>
  <c r="F16" i="2"/>
  <c r="F17" i="2"/>
  <c r="F18" i="2"/>
  <c r="F19" i="2"/>
  <c r="F20" i="2"/>
  <c r="F21" i="2"/>
  <c r="F22" i="2"/>
  <c r="F23" i="2"/>
  <c r="F24" i="2"/>
  <c r="F25" i="2"/>
  <c r="F26" i="2"/>
  <c r="E9" i="2"/>
  <c r="E10" i="2"/>
  <c r="E11" i="2"/>
  <c r="E12" i="2"/>
  <c r="E13" i="2"/>
  <c r="E14" i="2"/>
  <c r="E15" i="2"/>
  <c r="E16" i="2"/>
  <c r="E17" i="2"/>
  <c r="E18" i="2"/>
  <c r="E19" i="2"/>
  <c r="E20" i="2"/>
  <c r="E21" i="2"/>
  <c r="E22" i="2"/>
  <c r="E23" i="2"/>
  <c r="E24" i="2"/>
  <c r="E25" i="2"/>
  <c r="E26" i="2"/>
  <c r="E27" i="2"/>
  <c r="A3" i="2"/>
  <c r="D9" i="2" l="1"/>
  <c r="D10" i="2"/>
  <c r="D11" i="2"/>
  <c r="D12" i="2"/>
  <c r="D13" i="2"/>
  <c r="D14" i="2"/>
  <c r="D15" i="2"/>
  <c r="D16" i="2"/>
  <c r="D17" i="2"/>
  <c r="D18" i="2"/>
  <c r="D19" i="2"/>
  <c r="D21" i="2"/>
  <c r="D22" i="2"/>
  <c r="D23" i="2"/>
  <c r="D24" i="2"/>
  <c r="D25" i="2"/>
  <c r="D26" i="2"/>
</calcChain>
</file>

<file path=xl/sharedStrings.xml><?xml version="1.0" encoding="utf-8"?>
<sst xmlns="http://schemas.openxmlformats.org/spreadsheetml/2006/main" count="59" uniqueCount="57">
  <si>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</si>
  <si>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</si>
  <si>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</si>
  <si>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</si>
  <si>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</si>
  <si>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</si>
  <si>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</si>
  <si>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</si>
  <si>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</si>
  <si>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</si>
  <si>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</si>
  <si>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</si>
  <si>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</si>
  <si>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</si>
  <si>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</si>
  <si>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</si>
  <si>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</si>
  <si>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</si>
  <si>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</si>
  <si>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</si>
  <si>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</si>
  <si>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</si>
  <si>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</si>
  <si>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</si>
  <si>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</si>
  <si>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</si>
  <si>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</si>
  <si>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</si>
  <si>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</si>
  <si>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</si>
  <si>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</si>
  <si>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</si>
  <si>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</si>
  <si>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</si>
  <si>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</si>
  <si>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</si>
  <si>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</si>
  <si>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</si>
  <si>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</si>
  <si>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</si>
  <si>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</si>
  <si>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</si>
  <si>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</si>
  <si>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</si>
  <si>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</si>
  <si>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</si>
  <si>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</si>
  <si>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</si>
  <si>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</si>
  <si>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</si>
  <si>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</si>
  <si>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</si>
  <si>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26, 2082</t>
  </si>
  <si>
    <t>Aswin 27, 2082</t>
  </si>
  <si>
    <t>Aswin 28, 2082</t>
  </si>
  <si>
    <t>Aswin 29, 2082</t>
  </si>
  <si>
    <t>Aswin 28, 2082(October 16,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</si>
</sst>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6" t="s">
        <v>0</v>
      </c>
      <c r="B1" s="36"/>
      <c r="C1" s="36"/>
      <c r="D1" s="36"/>
      <c r="E1" s="36"/>
      <c r="F1" s="36"/>
    </row>
    <row r="2" spans="1:6" ht="15.75" x14ac:dyDescent="0.25">
      <c r="A2" s="36" t="s">
        <v>1</v>
      </c>
      <c r="B2" s="36"/>
      <c r="C2" s="36"/>
      <c r="D2" s="36"/>
      <c r="E2" s="36"/>
      <c r="F2" s="36"/>
    </row>
    <row r="3" spans="1:6" ht="15.75" x14ac:dyDescent="0.25">
      <c r="A3" s="37" t="s">
        <v>56</v>
      </c>
      <c r="B3" s="37"/>
      <c r="C3" s="37"/>
      <c r="D3" s="37"/>
      <c r="E3" s="37"/>
      <c r="F3" s="37"/>
    </row>
    <row r="4" spans="1:6" ht="15.75" thickBot="1" x14ac:dyDescent="0.3">
      <c r="A4" s="38" t="s">
        <v>2</v>
      </c>
      <c r="B4" s="38"/>
      <c r="C4" s="38"/>
      <c r="D4" s="38"/>
      <c r="E4" s="38"/>
      <c r="F4" s="38"/>
    </row>
    <row r="5" spans="1:6" ht="16.5" thickBot="1" x14ac:dyDescent="0.3">
      <c r="A5" s="39" t="s">
        <v>3</v>
      </c>
      <c r="B5" s="1" t="s">
        <v>54</v>
      </c>
      <c r="C5" s="1" t="s">
        <v>55</v>
      </c>
      <c r="D5" s="41" t="s">
        <v>4</v>
      </c>
      <c r="E5" s="42"/>
      <c r="F5" s="43"/>
    </row>
    <row r="6" spans="1:6" ht="16.5" thickBot="1" x14ac:dyDescent="0.3">
      <c r="A6" s="40"/>
      <c r="B6" s="32">
        <v>45946</v>
      </c>
      <c r="C6" s="32">
        <v>45945</v>
      </c>
      <c r="D6" s="2" t="s">
        <v>5</v>
      </c>
      <c r="E6" s="2" t="s">
        <v>6</v>
      </c>
      <c r="F6" s="2" t="s">
        <v>7</v>
      </c>
    </row>
    <row r="7" spans="1:6" ht="16.5" thickBot="1" x14ac:dyDescent="0.3">
      <c r="A7" s="3" t="s">
        <v>8</v>
      </c>
      <c r="B7" s="29">
        <v>1903863.2499068701</v>
      </c>
      <c r="C7" s="29">
        <v>1894306.5790729499</v>
      </c>
      <c r="D7" s="5">
        <v>9556.6708339201286</v>
      </c>
      <c r="E7" s="5">
        <v>90199.634749019518</v>
      </c>
      <c r="F7" s="5">
        <v>106761.15786388004</v>
      </c>
    </row>
    <row r="8" spans="1:6" ht="15.75" x14ac:dyDescent="0.25">
      <c r="A8" s="6" t="s">
        <v>9</v>
      </c>
      <c r="B8" s="7">
        <v>2788321.2744646599</v>
      </c>
      <c r="C8" s="7">
        <v>2797716.4437706899</v>
      </c>
      <c r="D8" s="8">
        <v>-9395.1693060300313</v>
      </c>
      <c r="E8" s="8">
        <v>87430.997627379373</v>
      </c>
      <c r="F8" s="8">
        <v>974657.65930680931</v>
      </c>
    </row>
    <row r="9" spans="1:6" ht="15.75" x14ac:dyDescent="0.25">
      <c r="A9" s="9" t="s">
        <v>10</v>
      </c>
      <c r="B9" s="10">
        <v>41873.742814789999</v>
      </c>
      <c r="C9" s="10">
        <v>42236.42159351</v>
      </c>
      <c r="D9" s="11">
        <v>-362.67877872000099</v>
      </c>
      <c r="E9" s="11">
        <v>-488.96394915000565</v>
      </c>
      <c r="F9" s="11">
        <v>769.08273423999344</v>
      </c>
    </row>
    <row r="10" spans="1:6" ht="15.75" x14ac:dyDescent="0.25">
      <c r="A10" s="6" t="s">
        <v>11</v>
      </c>
      <c r="B10" s="7">
        <v>-134608.02455778999</v>
      </c>
      <c r="C10" s="7">
        <v>-132109.86469774003</v>
      </c>
      <c r="D10" s="8">
        <v>-2498.1598600499565</v>
      </c>
      <c r="E10" s="8">
        <v>104418.63712164</v>
      </c>
      <c r="F10" s="8">
        <v>-58863.31069353997</v>
      </c>
    </row>
    <row r="11" spans="1:6" ht="15.75" x14ac:dyDescent="0.25">
      <c r="A11" s="9" t="s">
        <v>12</v>
      </c>
      <c r="B11" s="10">
        <v>149673.23596540999</v>
      </c>
      <c r="C11" s="10">
        <v>147175.07610536003</v>
      </c>
      <c r="D11" s="12">
        <v>2498.1598600499565</v>
      </c>
      <c r="E11" s="12">
        <v>-104081.21102426</v>
      </c>
      <c r="F11" s="12">
        <v>59200.736790919967</v>
      </c>
    </row>
    <row r="12" spans="1:6" ht="15.75" x14ac:dyDescent="0.25">
      <c r="A12" s="13" t="s">
        <v>13</v>
      </c>
      <c r="B12" s="14">
        <v>-749850</v>
      </c>
      <c r="C12" s="14">
        <v>-771300</v>
      </c>
      <c r="D12" s="8">
        <v>21450</v>
      </c>
      <c r="E12" s="8">
        <v>-101650</v>
      </c>
      <c r="F12" s="8">
        <v>-95800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-125500</v>
      </c>
      <c r="C17" s="10">
        <v>-125500</v>
      </c>
      <c r="D17" s="12">
        <v>0</v>
      </c>
      <c r="E17" s="12">
        <v>141250</v>
      </c>
      <c r="F17" s="12">
        <v>251950</v>
      </c>
    </row>
    <row r="18" spans="1:6" ht="15.75" x14ac:dyDescent="0.25">
      <c r="A18" s="15" t="s">
        <v>19</v>
      </c>
      <c r="B18" s="10">
        <v>-624350</v>
      </c>
      <c r="C18" s="10">
        <v>-645800</v>
      </c>
      <c r="D18" s="12">
        <v>21450</v>
      </c>
      <c r="E18" s="12">
        <v>-242900</v>
      </c>
      <c r="F18" s="12">
        <v>-347750</v>
      </c>
    </row>
    <row r="19" spans="1:6" ht="16.5" thickBot="1" x14ac:dyDescent="0.3">
      <c r="A19" s="15" t="s">
        <v>20</v>
      </c>
      <c r="B19" s="10">
        <v>0</v>
      </c>
      <c r="C19" s="10">
        <v>0</v>
      </c>
      <c r="D19" s="11">
        <v>0</v>
      </c>
      <c r="E19" s="11">
        <v>0</v>
      </c>
      <c r="F19" s="11">
        <v>0</v>
      </c>
    </row>
    <row r="20" spans="1:6" ht="16.5" thickBot="1" x14ac:dyDescent="0.3">
      <c r="A20" s="3" t="s">
        <v>21</v>
      </c>
      <c r="B20" s="30">
        <v>1903863.24990742</v>
      </c>
      <c r="C20" s="30">
        <v>1894306.57907339</v>
      </c>
      <c r="D20" s="5">
        <v>9556.6708340300247</v>
      </c>
      <c r="E20" s="5">
        <v>90199.634749149904</v>
      </c>
      <c r="F20" s="5">
        <v>106761.15786379995</v>
      </c>
    </row>
    <row r="21" spans="1:6" ht="15.75" x14ac:dyDescent="0.25">
      <c r="A21" s="13" t="s">
        <v>22</v>
      </c>
      <c r="B21" s="7">
        <v>347547.27186562004</v>
      </c>
      <c r="C21" s="7">
        <v>326232.3680663</v>
      </c>
      <c r="D21" s="17">
        <v>21314.903799320047</v>
      </c>
      <c r="E21" s="17">
        <v>26471.653912580048</v>
      </c>
      <c r="F21" s="17">
        <v>-18652.544175809948</v>
      </c>
    </row>
    <row r="22" spans="1:6" ht="15.75" x14ac:dyDescent="0.25">
      <c r="A22" s="13" t="s">
        <v>23</v>
      </c>
      <c r="B22" s="7">
        <v>788313.66526795004</v>
      </c>
      <c r="C22" s="7">
        <v>789001.17202195001</v>
      </c>
      <c r="D22" s="17">
        <v>-687.50675399997272</v>
      </c>
      <c r="E22" s="17">
        <v>43898.546933999984</v>
      </c>
      <c r="F22" s="17">
        <v>38201.243113450008</v>
      </c>
    </row>
    <row r="23" spans="1:6" ht="15.75" x14ac:dyDescent="0.25">
      <c r="A23" s="13" t="s">
        <v>24</v>
      </c>
      <c r="B23" s="7">
        <v>20460.296011759998</v>
      </c>
      <c r="C23" s="7">
        <v>19599.14749558</v>
      </c>
      <c r="D23" s="17">
        <v>861.14851617999739</v>
      </c>
      <c r="E23" s="17">
        <v>-1279.2784070000016</v>
      </c>
      <c r="F23" s="17">
        <v>-5263.7315316400018</v>
      </c>
    </row>
    <row r="24" spans="1:6" ht="16.5" thickBot="1" x14ac:dyDescent="0.3">
      <c r="A24" s="13" t="s">
        <v>25</v>
      </c>
      <c r="B24" s="7">
        <v>747542.01676208992</v>
      </c>
      <c r="C24" s="7">
        <v>759473.8914895599</v>
      </c>
      <c r="D24" s="18">
        <v>-11931.874727469985</v>
      </c>
      <c r="E24" s="18">
        <v>21108.712309569935</v>
      </c>
      <c r="F24" s="18">
        <v>92476.190457800054</v>
      </c>
    </row>
    <row r="25" spans="1:6" ht="16.5" thickBot="1" x14ac:dyDescent="0.3">
      <c r="A25" s="3" t="s">
        <v>26</v>
      </c>
      <c r="B25" s="30">
        <v>1156321.2331453301</v>
      </c>
      <c r="C25" s="30">
        <v>1134832.68758383</v>
      </c>
      <c r="D25" s="5">
        <v>21488.545561500126</v>
      </c>
      <c r="E25" s="5">
        <v>69090.922439580085</v>
      </c>
      <c r="F25" s="5">
        <v>14284.967406000011</v>
      </c>
    </row>
    <row r="26" spans="1:6" ht="16.5" thickBot="1" x14ac:dyDescent="0.3">
      <c r="A26" s="19" t="s">
        <v>27</v>
      </c>
      <c r="B26" s="31">
        <v>259701.31672560441</v>
      </c>
      <c r="C26" s="31">
        <v>259701.31672560441</v>
      </c>
      <c r="D26" s="21">
        <v>0</v>
      </c>
      <c r="E26" s="21">
        <v>5587.3167256044107</v>
      </c>
      <c r="F26" s="21">
        <v>9591.4839960728714</v>
      </c>
    </row>
    <row r="27" spans="1:6" ht="16.5" thickBot="1" x14ac:dyDescent="0.3">
      <c r="A27" s="19" t="s">
        <v>28</v>
      </c>
      <c r="B27" s="31">
        <v>87845.955140015634</v>
      </c>
      <c r="C27" s="31">
        <v>66531.051340695587</v>
      </c>
      <c r="D27" s="5">
        <v>21314.903799320047</v>
      </c>
      <c r="E27" s="5">
        <v>20884.337186975637</v>
      </c>
      <c r="F27" s="5">
        <v>-28244.028171882819</v>
      </c>
    </row>
    <row r="28" spans="1:6" ht="16.5" thickBot="1" x14ac:dyDescent="0.3">
      <c r="A28" s="22" t="s">
        <v>29</v>
      </c>
      <c r="B28" s="31">
        <v>475193.43025623995</v>
      </c>
      <c r="C28" s="31">
        <v>489047.3702834599</v>
      </c>
      <c r="D28" s="5">
        <v>-13853.940027219942</v>
      </c>
      <c r="E28" s="5">
        <v>10348.404282790027</v>
      </c>
      <c r="F28" s="5">
        <v>75869.63644353993</v>
      </c>
    </row>
    <row r="29" spans="1:6" ht="40.5" customHeight="1" x14ac:dyDescent="0.25">
      <c r="A29" s="33" t="s">
        <v>30</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3"/>
  <sheetViews>
    <sheetView workbookViewId="0">
      <selection activeCell="D21" sqref="D21"/>
    </sheetView>
  </sheetViews>
  <sheetFormatPr defaultColWidth="0" defaultRowHeight="15" customHeight="1" zeroHeight="1" x14ac:dyDescent="0.25"/>
  <cols>
    <col min="1" max="1" width="103.140625" style="24" bestFit="1" customWidth="1"/>
    <col min="2" max="16384" width="9.140625" style="24" hidden="1"/>
  </cols>
  <sheetData>
    <row r="1" spans="1:6" x14ac:dyDescent="0.25">
      <c r="A1" s="23" t="s">
        <v>31</v>
      </c>
    </row>
    <row r="2" spans="1:6" ht="15.75" x14ac:dyDescent="0.25">
      <c r="A2" s="6" t="s">
        <v>32</v>
      </c>
    </row>
    <row r="3" spans="1:6" ht="39.75" customHeight="1" x14ac:dyDescent="0.25">
      <c r="A3" s="25" t="str">
        <f>CBP_LP!A3</f>
        <v>Aswin 28, 2082(October 16, 2025)</v>
      </c>
    </row>
    <row r="4" spans="1:6" ht="15.75" x14ac:dyDescent="0.25">
      <c r="A4" s="6" t="s">
        <v>33</v>
      </c>
    </row>
    <row r="5" spans="1:6" ht="49.5" customHeight="1" thickBot="1" x14ac:dyDescent="0.3">
      <c r="A5" s="26" t="s">
        <v>34</v>
      </c>
      <c r="B5" s="27" t="s">
        <v>53</v>
      </c>
      <c r="C5" s="27" t="s">
        <v>52</v>
      </c>
    </row>
    <row r="6" spans="1:6" ht="16.5" thickBot="1" x14ac:dyDescent="0.3">
      <c r="A6" s="6" t="s">
        <v>35</v>
      </c>
      <c r="B6" s="1">
        <v>45943</v>
      </c>
      <c r="C6" s="1">
        <v>45942</v>
      </c>
    </row>
    <row r="7" spans="1:6" ht="63.75" thickBot="1" x14ac:dyDescent="0.3">
      <c r="A7" s="26" t="s">
        <v>36</v>
      </c>
      <c r="B7" s="4">
        <v>1900261.0535751199</v>
      </c>
      <c r="C7" s="4">
        <v>1900691.4678612696</v>
      </c>
      <c r="D7" s="27">
        <f>B7-C7</f>
        <v>-430.41428614966571</v>
      </c>
      <c r="E7" s="27" t="e">
        <f>B7-#REF!</f>
        <v>#REF!</v>
      </c>
      <c r="F7" s="27" t="e">
        <f>B7-#REF!</f>
        <v>#REF!</v>
      </c>
    </row>
    <row r="8" spans="1:6" ht="15.75" x14ac:dyDescent="0.25">
      <c r="A8" s="6" t="s">
        <v>37</v>
      </c>
      <c r="B8" s="7">
        <v>2797392.9591326602</v>
      </c>
      <c r="C8" s="7">
        <v>2798419.0221536998</v>
      </c>
      <c r="D8" s="27">
        <f>B8-C8</f>
        <v>-1026.0630210395902</v>
      </c>
      <c r="E8" s="27" t="e">
        <f>B8-#REF!</f>
        <v>#REF!</v>
      </c>
      <c r="F8" s="27" t="e">
        <f>B8-#REF!</f>
        <v>#REF!</v>
      </c>
    </row>
    <row r="9" spans="1:6" ht="15.75" x14ac:dyDescent="0.25">
      <c r="A9" s="26" t="s">
        <v>38</v>
      </c>
      <c r="B9" s="10">
        <v>42209.986107429999</v>
      </c>
      <c r="C9" s="10">
        <v>42290.824148469997</v>
      </c>
      <c r="D9" s="24">
        <f t="shared" ref="D9:D26" si="0">B9-C9</f>
        <v>-80.838041039998643</v>
      </c>
      <c r="E9" s="24" t="e">
        <f>B9-#REF!</f>
        <v>#REF!</v>
      </c>
      <c r="F9" s="24" t="e">
        <f>B9-#REF!</f>
        <v>#REF!</v>
      </c>
    </row>
    <row r="10" spans="1:6" ht="15.75" x14ac:dyDescent="0.25">
      <c r="A10" s="6" t="s">
        <v>39</v>
      </c>
      <c r="B10" s="7">
        <v>-131981.90555754001</v>
      </c>
      <c r="C10" s="7">
        <v>-132577.55429243002</v>
      </c>
      <c r="D10" s="24">
        <f t="shared" si="0"/>
        <v>595.64873489001184</v>
      </c>
      <c r="E10" s="24" t="e">
        <f>B10-#REF!</f>
        <v>#REF!</v>
      </c>
      <c r="F10" s="24" t="e">
        <f>B10-#REF!</f>
        <v>#REF!</v>
      </c>
    </row>
    <row r="11" spans="1:6" ht="31.5" x14ac:dyDescent="0.25">
      <c r="A11" s="26" t="s">
        <v>40</v>
      </c>
      <c r="B11" s="10">
        <v>147047.11696516001</v>
      </c>
      <c r="C11" s="10">
        <v>147642.76570005002</v>
      </c>
      <c r="D11" s="24">
        <f t="shared" si="0"/>
        <v>-595.64873489001184</v>
      </c>
      <c r="E11" s="24" t="e">
        <f>B11-#REF!</f>
        <v>#REF!</v>
      </c>
      <c r="F11" s="24" t="e">
        <f>B11-#REF!</f>
        <v>#REF!</v>
      </c>
    </row>
    <row r="12" spans="1:6" ht="15.75" x14ac:dyDescent="0.25">
      <c r="A12" s="6" t="s">
        <v>41</v>
      </c>
      <c r="B12" s="14">
        <v>-765150</v>
      </c>
      <c r="C12" s="14">
        <v>-765150</v>
      </c>
      <c r="D12" s="24">
        <f t="shared" si="0"/>
        <v>0</v>
      </c>
      <c r="E12" s="24" t="e">
        <f>B12-#REF!</f>
        <v>#REF!</v>
      </c>
      <c r="F12" s="24" t="e">
        <f>B12-#REF!</f>
        <v>#REF!</v>
      </c>
    </row>
    <row r="13" spans="1:6" ht="31.5" x14ac:dyDescent="0.25">
      <c r="A13" s="26" t="s">
        <v>42</v>
      </c>
      <c r="B13" s="10">
        <v>0</v>
      </c>
      <c r="C13" s="10">
        <v>0</v>
      </c>
      <c r="D13" s="24">
        <f t="shared" si="0"/>
        <v>0</v>
      </c>
      <c r="E13" s="24" t="e">
        <f>B13-#REF!</f>
        <v>#REF!</v>
      </c>
      <c r="F13" s="24" t="e">
        <f>B13-#REF!</f>
        <v>#REF!</v>
      </c>
    </row>
    <row r="14" spans="1:6" ht="15.75" x14ac:dyDescent="0.25">
      <c r="A14" s="6" t="s">
        <v>43</v>
      </c>
      <c r="B14" s="10">
        <v>0</v>
      </c>
      <c r="C14" s="10">
        <v>0</v>
      </c>
      <c r="D14" s="24">
        <f t="shared" si="0"/>
        <v>0</v>
      </c>
      <c r="E14" s="24" t="e">
        <f>B14-#REF!</f>
        <v>#REF!</v>
      </c>
      <c r="F14" s="24" t="e">
        <f>B14-#REF!</f>
        <v>#REF!</v>
      </c>
    </row>
    <row r="15" spans="1:6" ht="63" x14ac:dyDescent="0.25">
      <c r="A15" s="26" t="s">
        <v>44</v>
      </c>
      <c r="B15" s="10">
        <v>0</v>
      </c>
      <c r="C15" s="10">
        <v>0</v>
      </c>
      <c r="D15" s="24">
        <f t="shared" si="0"/>
        <v>0</v>
      </c>
      <c r="E15" s="24" t="e">
        <f>B15-#REF!</f>
        <v>#REF!</v>
      </c>
      <c r="F15" s="24" t="e">
        <f>B15-#REF!</f>
        <v>#REF!</v>
      </c>
    </row>
    <row r="16" spans="1:6" ht="15.75" x14ac:dyDescent="0.25">
      <c r="A16" s="6" t="s">
        <v>45</v>
      </c>
      <c r="B16" s="10">
        <v>0</v>
      </c>
      <c r="C16" s="10">
        <v>0</v>
      </c>
      <c r="D16" s="24">
        <f t="shared" si="0"/>
        <v>0</v>
      </c>
      <c r="E16" s="24" t="e">
        <f>B16-#REF!</f>
        <v>#REF!</v>
      </c>
      <c r="F16" s="24" t="e">
        <f>B16-#REF!</f>
        <v>#REF!</v>
      </c>
    </row>
    <row r="17" spans="1:6" ht="15.75" x14ac:dyDescent="0.25">
      <c r="A17" s="26" t="s">
        <v>46</v>
      </c>
      <c r="B17" s="10">
        <v>-111300</v>
      </c>
      <c r="C17" s="10">
        <v>-111300</v>
      </c>
      <c r="D17" s="24">
        <f t="shared" si="0"/>
        <v>0</v>
      </c>
      <c r="E17" s="24" t="e">
        <f>B17-#REF!</f>
        <v>#REF!</v>
      </c>
      <c r="F17" s="24" t="e">
        <f>B17-#REF!</f>
        <v>#REF!</v>
      </c>
    </row>
    <row r="18" spans="1:6" ht="15.75" x14ac:dyDescent="0.25">
      <c r="A18" s="6" t="s">
        <v>47</v>
      </c>
      <c r="B18" s="10">
        <v>-653850</v>
      </c>
      <c r="C18" s="10">
        <v>-653850</v>
      </c>
      <c r="D18" s="24">
        <f t="shared" si="0"/>
        <v>0</v>
      </c>
      <c r="E18" s="24" t="e">
        <f>B18-#REF!</f>
        <v>#REF!</v>
      </c>
      <c r="F18" s="24" t="e">
        <f>B18-#REF!</f>
        <v>#REF!</v>
      </c>
    </row>
    <row r="19" spans="1:6" ht="63.75" thickBot="1" x14ac:dyDescent="0.3">
      <c r="A19" s="26" t="s">
        <v>48</v>
      </c>
      <c r="B19" s="10">
        <v>0</v>
      </c>
      <c r="C19" s="10">
        <v>0</v>
      </c>
      <c r="D19" s="24">
        <f t="shared" si="0"/>
        <v>0</v>
      </c>
      <c r="E19" s="24" t="e">
        <f>B19-#REF!</f>
        <v>#REF!</v>
      </c>
      <c r="F19" s="24" t="e">
        <f>B19-#REF!</f>
        <v>#REF!</v>
      </c>
    </row>
    <row r="20" spans="1:6" ht="16.5" thickBot="1" x14ac:dyDescent="0.3">
      <c r="A20" s="6" t="s">
        <v>28</v>
      </c>
      <c r="B20" s="16">
        <v>1900291.0535756298</v>
      </c>
      <c r="C20" s="16">
        <v>1900691.4678617597</v>
      </c>
      <c r="D20" s="27">
        <f>B20-C20</f>
        <v>-400.41428612987511</v>
      </c>
      <c r="E20" s="24" t="e">
        <f>B20-#REF!</f>
        <v>#REF!</v>
      </c>
      <c r="F20" s="24" t="e">
        <f>B20-#REF!</f>
        <v>#REF!</v>
      </c>
    </row>
    <row r="21" spans="1:6" ht="31.5" x14ac:dyDescent="0.25">
      <c r="A21" s="26" t="s">
        <v>49</v>
      </c>
      <c r="B21" s="7">
        <v>322930.33013372996</v>
      </c>
      <c r="C21" s="7">
        <v>322969.00442080002</v>
      </c>
      <c r="D21" s="24">
        <f t="shared" si="0"/>
        <v>-38.674287070054561</v>
      </c>
      <c r="E21" s="24" t="e">
        <f>B21-#REF!</f>
        <v>#REF!</v>
      </c>
      <c r="F21" s="24" t="e">
        <f>B21-#REF!</f>
        <v>#REF!</v>
      </c>
    </row>
    <row r="22" spans="1:6" ht="15.75" x14ac:dyDescent="0.25">
      <c r="A22" s="6" t="s">
        <v>29</v>
      </c>
      <c r="B22" s="7">
        <v>791710.88414895011</v>
      </c>
      <c r="C22" s="7">
        <v>793094.85409795004</v>
      </c>
      <c r="D22" s="24">
        <f t="shared" si="0"/>
        <v>-1383.969948999933</v>
      </c>
      <c r="E22" s="24" t="e">
        <f>B22-#REF!</f>
        <v>#REF!</v>
      </c>
      <c r="F22" s="24" t="e">
        <f>B22-#REF!</f>
        <v>#REF!</v>
      </c>
    </row>
    <row r="23" spans="1:6" ht="31.5" x14ac:dyDescent="0.25">
      <c r="A23" s="26" t="s">
        <v>50</v>
      </c>
      <c r="B23" s="7">
        <v>30763.136002610001</v>
      </c>
      <c r="C23" s="7">
        <v>30801.975817910003</v>
      </c>
      <c r="D23" s="24">
        <f t="shared" si="0"/>
        <v>-38.839815300001646</v>
      </c>
      <c r="E23" s="24" t="e">
        <f>B23-#REF!</f>
        <v>#REF!</v>
      </c>
      <c r="F23" s="24" t="e">
        <f>B23-#REF!</f>
        <v>#REF!</v>
      </c>
    </row>
    <row r="24" spans="1:6" ht="45" x14ac:dyDescent="0.25">
      <c r="A24" s="28" t="s">
        <v>51</v>
      </c>
      <c r="B24" s="7">
        <v>754886.70329033991</v>
      </c>
      <c r="C24" s="7">
        <v>753825.63352509984</v>
      </c>
      <c r="D24" s="24">
        <f t="shared" si="0"/>
        <v>1061.0697652400704</v>
      </c>
      <c r="E24" s="24" t="e">
        <f>B24-#REF!</f>
        <v>#REF!</v>
      </c>
      <c r="F24" s="24" t="e">
        <f>B24-#REF!</f>
        <v>#REF!</v>
      </c>
    </row>
    <row r="25" spans="1:6" ht="16.5" hidden="1" thickBot="1" x14ac:dyDescent="0.3">
      <c r="B25" s="16">
        <v>1145404.35028529</v>
      </c>
      <c r="C25" s="16">
        <v>1146865.8343366599</v>
      </c>
      <c r="D25" s="24">
        <f t="shared" si="0"/>
        <v>-1461.4840513698291</v>
      </c>
      <c r="E25" s="24" t="e">
        <f>B25-#REF!</f>
        <v>#REF!</v>
      </c>
      <c r="F25" s="24" t="e">
        <f>B25-#REF!</f>
        <v>#REF!</v>
      </c>
    </row>
    <row r="26" spans="1:6" ht="16.5" hidden="1" thickBot="1" x14ac:dyDescent="0.3">
      <c r="B26" s="20">
        <v>259701.31672560441</v>
      </c>
      <c r="C26" s="20">
        <v>259701.31672560441</v>
      </c>
      <c r="D26" s="24">
        <f t="shared" si="0"/>
        <v>0</v>
      </c>
      <c r="E26" s="24" t="e">
        <f>B26-#REF!</f>
        <v>#REF!</v>
      </c>
      <c r="F26" s="24" t="e">
        <f>B26-#REF!</f>
        <v>#REF!</v>
      </c>
    </row>
    <row r="27" spans="1:6" ht="16.5" hidden="1" thickBot="1" x14ac:dyDescent="0.3">
      <c r="B27" s="20">
        <v>63229.013408125553</v>
      </c>
      <c r="C27" s="20">
        <v>63267.687695195607</v>
      </c>
      <c r="D27" s="27">
        <f>B27-C27</f>
        <v>-38.674287070054561</v>
      </c>
      <c r="E27" s="24" t="e">
        <f>B27-#REF!</f>
        <v>#REF!</v>
      </c>
      <c r="F27" s="27" t="e">
        <f>B27-#REF!</f>
        <v>#REF!</v>
      </c>
    </row>
    <row r="28" spans="1:6" ht="16.5" hidden="1" thickBot="1" x14ac:dyDescent="0.3">
      <c r="B28" s="20">
        <v>483029.14253718994</v>
      </c>
      <c r="C28" s="20">
        <v>484529.46643846994</v>
      </c>
      <c r="D28" s="27">
        <f>B28-C28</f>
        <v>-1500.3239012800041</v>
      </c>
      <c r="E28" s="27" t="e">
        <f>B28-#REF!</f>
        <v>#REF!</v>
      </c>
      <c r="F28" s="24" t="e">
        <f>B28-#REF!</f>
        <v>#REF!</v>
      </c>
    </row>
    <row r="29" spans="1:6" hidden="1" x14ac:dyDescent="0.25"/>
    <row r="30" spans="1:6" hidden="1" x14ac:dyDescent="0.25"/>
    <row r="31" spans="1:6" hidden="1" x14ac:dyDescent="0.25"/>
    <row r="32" spans="1:6"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2025-10-17T04:56:02Z</dcterms:modified>
</cp:coreProperties>
</file>