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Kartik\"/>
    </mc:Choice>
  </mc:AlternateContent>
  <xr:revisionPtr revIDLastSave="0" documentId="13_ncr:1_{3F58D928-65D1-42BD-9644-EE13679B84B7}" xr6:coauthVersionLast="36" xr6:coauthVersionMax="36" xr10:uidLastSave="{00000000-0000-0000-0000-000000000000}"/>
  <bookViews>
    <workbookView xWindow="0" yWindow="0" windowWidth="24000" windowHeight="9525" xr2:uid="{4CF94EFE-0F98-4185-97E1-BE04FA7FAB07}"/>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<sst xmlns="http://schemas.openxmlformats.org/spreadsheetml/2006/main" count="59" uniqueCount="55">
  <si>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</si>
  <si>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</si>
  <si>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</si>
  <si>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</si>
  <si>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Kartik 13, 2082</t>
  </si>
  <si>
    <t>Kartik 12,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</si>
  <si>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</si>
  <si>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</si>
  <si>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</si>
  <si>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</si>
  <si>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</si>
  <si>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</si>
  <si>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</si>
  <si>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</si>
  <si>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</si>
  <si>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</si>
  <si>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</si>
  <si>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</si>
  <si>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</si>
  <si>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</si>
  <si>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</si>
  <si>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</si>
  <si>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</si>
  <si>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</si>
  <si>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</si>
  <si>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</si>
  <si>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</si>
  <si>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</si>
  <si>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</si>
  <si>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</si>
  <si>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</si>
  <si>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</si>
  <si>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</si>
  <si>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</si>
  <si>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</si>
  <si>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</si>
  <si>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</si>
  <si>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</si>
  <si>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</si>
  <si>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</si>
  <si>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</si>
  <si>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</si>
  <si>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</si>
  <si>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</si>
  <si>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</si>
  <si>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</si>
  <si>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</si>
  <si>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</si>
  <si>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</si>
  <si>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</si>
  <si>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</si>
  <si>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</si>
  <si>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</si>
  <si>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</si>
  <si>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Kartik 13, 2082(October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</si>
</sst>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77B02938-82D8-4B63-AFB8-3F79C0A4D653}"/>
    <cellStyle name="Currency 2" xfId="4" xr:uid="{380CB633-5521-4823-BB86-06B441CDA57A}"/>
    <cellStyle name="Normal" xfId="0" builtinId="0"/>
    <cellStyle name="Normal 2" xfId="2" xr:uid="{4BD23E5D-E5B3-4D3D-90BE-5BD406552B1A}"/>
    <cellStyle name="Normal 29 3 2" xfId="3" xr:uid="{B28B4674-4ADB-4B92-AD7A-2DBF4768EE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A0656C41-DFE6-4859-A44C-D895FFAB1ACF}"/>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1903863.2499068701</v>
          </cell>
          <cell r="B2">
            <v>1797102.09204299</v>
          </cell>
        </row>
        <row r="3">
          <cell r="A3">
            <v>2788321.2744646599</v>
          </cell>
        </row>
        <row r="4">
          <cell r="A4">
            <v>41873.742814789999</v>
          </cell>
          <cell r="B4">
            <v>41104.660080550006</v>
          </cell>
        </row>
        <row r="5">
          <cell r="A5">
            <v>-134608.02455778999</v>
          </cell>
          <cell r="B5">
            <v>-75744.713864250021</v>
          </cell>
        </row>
        <row r="6">
          <cell r="A6">
            <v>149673.23596540999</v>
          </cell>
          <cell r="B6">
            <v>90472.499174490018</v>
          </cell>
        </row>
        <row r="7">
          <cell r="A7">
            <v>-749850</v>
          </cell>
          <cell r="B7">
            <v>-654050</v>
          </cell>
        </row>
        <row r="8">
          <cell r="A8">
            <v>0</v>
          </cell>
          <cell r="B8">
            <v>0</v>
          </cell>
        </row>
        <row r="9">
          <cell r="A9">
            <v>0</v>
          </cell>
          <cell r="B9">
            <v>0</v>
          </cell>
        </row>
        <row r="10">
          <cell r="A10">
            <v>0</v>
          </cell>
          <cell r="B10">
            <v>0</v>
          </cell>
        </row>
        <row r="11">
          <cell r="A11">
            <v>0</v>
          </cell>
          <cell r="B11">
            <v>0</v>
          </cell>
        </row>
        <row r="12">
          <cell r="A12">
            <v>-125500</v>
          </cell>
          <cell r="B12">
            <v>-377450</v>
          </cell>
        </row>
        <row r="13">
          <cell r="A13">
            <v>-624350</v>
          </cell>
          <cell r="B13">
            <v>-276600</v>
          </cell>
        </row>
        <row r="14">
          <cell r="A14">
            <v>0</v>
          </cell>
          <cell r="B14">
            <v>0</v>
          </cell>
        </row>
        <row r="15">
          <cell r="A15">
            <v>1903863.24990742</v>
          </cell>
          <cell r="B15">
            <v>1797102.0920436201</v>
          </cell>
        </row>
        <row r="16">
          <cell r="A16">
            <v>347547.27186562004</v>
          </cell>
          <cell r="B16">
            <v>366199.81604142999</v>
          </cell>
        </row>
        <row r="17">
          <cell r="A17">
            <v>788313.66526795004</v>
          </cell>
          <cell r="B17">
            <v>750112.42215450003</v>
          </cell>
        </row>
        <row r="18">
          <cell r="A18">
            <v>20460.296011759998</v>
          </cell>
          <cell r="B18">
            <v>25724.0275434</v>
          </cell>
        </row>
        <row r="19">
          <cell r="A19">
            <v>747542.01676208992</v>
          </cell>
          <cell r="B19">
            <v>655065.82630428986</v>
          </cell>
        </row>
        <row r="20">
          <cell r="A20">
            <v>1156321.2331453301</v>
          </cell>
          <cell r="B20">
            <v>1142036.2657393301</v>
          </cell>
        </row>
        <row r="21">
          <cell r="A21">
            <v>259701.31672560441</v>
          </cell>
          <cell r="B21">
            <v>250109.83272953154</v>
          </cell>
        </row>
        <row r="22">
          <cell r="A22">
            <v>87845.955140015634</v>
          </cell>
          <cell r="B22">
            <v>116089.98331189845</v>
          </cell>
        </row>
        <row r="23">
          <cell r="A23">
            <v>475193.43025623995</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3C45D-B746-46EE-AFF0-23D4FD6E633C}">
  <dimension ref="A1:F39"/>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45960</v>
      </c>
      <c r="C6" s="10">
        <v>45959</v>
      </c>
      <c r="D6" s="11" t="s">
        <v>7</v>
      </c>
      <c r="E6" s="11" t="s">
        <v>8</v>
      </c>
      <c r="F6" s="11" t="s">
        <v>9</v>
      </c>
    </row>
    <row r="7" spans="1:6" ht="16.5" thickBot="1" x14ac:dyDescent="0.3">
      <c r="A7" s="12" t="s">
        <v>10</v>
      </c>
      <c r="B7" s="13">
        <v>1893160.43269188</v>
      </c>
      <c r="C7" s="13">
        <v>1872299.22299247</v>
      </c>
      <c r="D7" s="14">
        <v>20861.209699410014</v>
      </c>
      <c r="E7" s="14">
        <v>-10702.817214990035</v>
      </c>
      <c r="F7" s="14">
        <v>96058.340648890007</v>
      </c>
    </row>
    <row r="8" spans="1:6" ht="15.75" x14ac:dyDescent="0.25">
      <c r="A8" s="15" t="s">
        <v>11</v>
      </c>
      <c r="B8" s="16">
        <v>2805943.9733091001</v>
      </c>
      <c r="C8" s="16">
        <v>2806634.6235851301</v>
      </c>
      <c r="D8" s="17">
        <v>-690.65027602994815</v>
      </c>
      <c r="E8" s="17">
        <v>17622.698844440281</v>
      </c>
      <c r="F8" s="17">
        <v>902080.72340223007</v>
      </c>
    </row>
    <row r="9" spans="1:6" ht="15.75" x14ac:dyDescent="0.25">
      <c r="A9" s="18" t="s">
        <v>12</v>
      </c>
      <c r="B9" s="19">
        <v>42075.672753949999</v>
      </c>
      <c r="C9" s="19">
        <v>42088.781625469994</v>
      </c>
      <c r="D9" s="20">
        <v>-13.108871519994864</v>
      </c>
      <c r="E9" s="20">
        <v>201.92993915999978</v>
      </c>
      <c r="F9" s="20">
        <v>971.01267339999322</v>
      </c>
    </row>
    <row r="10" spans="1:6" ht="15.75" x14ac:dyDescent="0.25">
      <c r="A10" s="15" t="s">
        <v>13</v>
      </c>
      <c r="B10" s="16">
        <v>-112883.54061722005</v>
      </c>
      <c r="C10" s="16">
        <v>-118135.40059266004</v>
      </c>
      <c r="D10" s="17">
        <v>5251.8599754399911</v>
      </c>
      <c r="E10" s="17">
        <v>21724.483940569946</v>
      </c>
      <c r="F10" s="17">
        <v>-37138.826752970024</v>
      </c>
    </row>
    <row r="11" spans="1:6" ht="15.75" x14ac:dyDescent="0.25">
      <c r="A11" s="18" t="s">
        <v>14</v>
      </c>
      <c r="B11" s="19">
        <v>127948.75202484004</v>
      </c>
      <c r="C11" s="19">
        <v>133200.61200028003</v>
      </c>
      <c r="D11" s="21">
        <v>-5251.8599754399911</v>
      </c>
      <c r="E11" s="21">
        <v>-21724.483940569946</v>
      </c>
      <c r="F11" s="21">
        <v>37476.252850350022</v>
      </c>
    </row>
    <row r="12" spans="1:6" ht="15.75" x14ac:dyDescent="0.25">
      <c r="A12" s="22" t="s">
        <v>15</v>
      </c>
      <c r="B12" s="23">
        <v>-799900</v>
      </c>
      <c r="C12" s="23">
        <v>-816200</v>
      </c>
      <c r="D12" s="17">
        <v>16300</v>
      </c>
      <c r="E12" s="17">
        <v>-50050</v>
      </c>
      <c r="F12" s="17">
        <v>-145850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9500</v>
      </c>
      <c r="D15" s="21">
        <v>-9500</v>
      </c>
      <c r="E15" s="21">
        <v>0</v>
      </c>
      <c r="F15" s="21">
        <v>0</v>
      </c>
    </row>
    <row r="16" spans="1:6" ht="15.75" x14ac:dyDescent="0.25">
      <c r="A16" s="24" t="s">
        <v>19</v>
      </c>
      <c r="B16" s="19">
        <v>0</v>
      </c>
      <c r="C16" s="19">
        <v>0</v>
      </c>
      <c r="D16" s="21">
        <v>0</v>
      </c>
      <c r="E16" s="21">
        <v>0</v>
      </c>
      <c r="F16" s="21">
        <v>0</v>
      </c>
    </row>
    <row r="17" spans="1:6" ht="15.75" x14ac:dyDescent="0.25">
      <c r="A17" s="24" t="s">
        <v>20</v>
      </c>
      <c r="B17" s="19">
        <v>-130000</v>
      </c>
      <c r="C17" s="19">
        <v>-130000</v>
      </c>
      <c r="D17" s="21">
        <v>0</v>
      </c>
      <c r="E17" s="21">
        <v>-4500</v>
      </c>
      <c r="F17" s="21">
        <v>247450</v>
      </c>
    </row>
    <row r="18" spans="1:6" ht="15.75" x14ac:dyDescent="0.25">
      <c r="A18" s="24" t="s">
        <v>21</v>
      </c>
      <c r="B18" s="19">
        <v>-669900</v>
      </c>
      <c r="C18" s="19">
        <v>-695700</v>
      </c>
      <c r="D18" s="21">
        <v>25800</v>
      </c>
      <c r="E18" s="21">
        <v>-45550</v>
      </c>
      <c r="F18" s="21">
        <v>-393300</v>
      </c>
    </row>
    <row r="19" spans="1:6" ht="16.5" thickBot="1" x14ac:dyDescent="0.3">
      <c r="A19" s="24" t="s">
        <v>22</v>
      </c>
      <c r="B19" s="19">
        <v>0</v>
      </c>
      <c r="C19" s="19">
        <v>0</v>
      </c>
      <c r="D19" s="20">
        <v>0</v>
      </c>
      <c r="E19" s="20">
        <v>0</v>
      </c>
      <c r="F19" s="20">
        <v>0</v>
      </c>
    </row>
    <row r="20" spans="1:6" ht="16.5" thickBot="1" x14ac:dyDescent="0.3">
      <c r="A20" s="12" t="s">
        <v>23</v>
      </c>
      <c r="B20" s="25">
        <v>1893160.43269188</v>
      </c>
      <c r="C20" s="25">
        <v>1872299.22299247</v>
      </c>
      <c r="D20" s="14">
        <v>20861.209699410014</v>
      </c>
      <c r="E20" s="14">
        <v>-10702.817215539981</v>
      </c>
      <c r="F20" s="14">
        <v>96058.340648259968</v>
      </c>
    </row>
    <row r="21" spans="1:6" ht="15.75" x14ac:dyDescent="0.25">
      <c r="A21" s="22" t="s">
        <v>24</v>
      </c>
      <c r="B21" s="16">
        <v>333870.6541941</v>
      </c>
      <c r="C21" s="16">
        <v>308558.37075704004</v>
      </c>
      <c r="D21" s="26">
        <v>25312.283437059959</v>
      </c>
      <c r="E21" s="26">
        <v>-13676.617671520042</v>
      </c>
      <c r="F21" s="26">
        <v>-32329.16184732999</v>
      </c>
    </row>
    <row r="22" spans="1:6" ht="15.75" x14ac:dyDescent="0.25">
      <c r="A22" s="22" t="s">
        <v>25</v>
      </c>
      <c r="B22" s="16">
        <v>789068.400089</v>
      </c>
      <c r="C22" s="16">
        <v>791176.04385800008</v>
      </c>
      <c r="D22" s="26">
        <v>-2107.6437690000748</v>
      </c>
      <c r="E22" s="26">
        <v>754.73482104996219</v>
      </c>
      <c r="F22" s="26">
        <v>38955.97793449997</v>
      </c>
    </row>
    <row r="23" spans="1:6" ht="15.75" x14ac:dyDescent="0.25">
      <c r="A23" s="22" t="s">
        <v>26</v>
      </c>
      <c r="B23" s="16">
        <v>20391.431993980004</v>
      </c>
      <c r="C23" s="16">
        <v>20411.897902689998</v>
      </c>
      <c r="D23" s="26">
        <v>-20.465908709993528</v>
      </c>
      <c r="E23" s="26">
        <v>-68.864017779993446</v>
      </c>
      <c r="F23" s="26">
        <v>-5332.5955494199952</v>
      </c>
    </row>
    <row r="24" spans="1:6" ht="16.5" thickBot="1" x14ac:dyDescent="0.3">
      <c r="A24" s="22" t="s">
        <v>27</v>
      </c>
      <c r="B24" s="16">
        <v>749829.94641480024</v>
      </c>
      <c r="C24" s="16">
        <v>752152.91047473974</v>
      </c>
      <c r="D24" s="27">
        <v>-2322.9640599394916</v>
      </c>
      <c r="E24" s="27">
        <v>2287.9296527103288</v>
      </c>
      <c r="F24" s="27">
        <v>94764.120110510383</v>
      </c>
    </row>
    <row r="25" spans="1:6" ht="16.5" thickBot="1" x14ac:dyDescent="0.3">
      <c r="A25" s="12" t="s">
        <v>28</v>
      </c>
      <c r="B25" s="25">
        <v>1143330.4862770799</v>
      </c>
      <c r="C25" s="25">
        <v>1120146.3125177303</v>
      </c>
      <c r="D25" s="14">
        <v>23184.173759349622</v>
      </c>
      <c r="E25" s="14">
        <v>-12990.746868250193</v>
      </c>
      <c r="F25" s="14">
        <v>1294.2205377498176</v>
      </c>
    </row>
    <row r="26" spans="1:6" ht="16.5" thickBot="1" x14ac:dyDescent="0.3">
      <c r="A26" s="28" t="s">
        <v>29</v>
      </c>
      <c r="B26" s="29">
        <v>261178.67226949774</v>
      </c>
      <c r="C26" s="29">
        <v>261178.67226949774</v>
      </c>
      <c r="D26" s="30">
        <v>0</v>
      </c>
      <c r="E26" s="30">
        <v>1477.3555438933254</v>
      </c>
      <c r="F26" s="30">
        <v>11068.839539966197</v>
      </c>
    </row>
    <row r="27" spans="1:6" ht="16.5" thickBot="1" x14ac:dyDescent="0.3">
      <c r="A27" s="28" t="s">
        <v>30</v>
      </c>
      <c r="B27" s="29">
        <v>72691.981924602267</v>
      </c>
      <c r="C27" s="29">
        <v>47379.698487542308</v>
      </c>
      <c r="D27" s="14">
        <v>25312.283437059959</v>
      </c>
      <c r="E27" s="14">
        <v>-15153.973215413367</v>
      </c>
      <c r="F27" s="14">
        <v>-43398.001387296186</v>
      </c>
    </row>
    <row r="28" spans="1:6" ht="16.5" thickBot="1" x14ac:dyDescent="0.3">
      <c r="A28" s="31" t="s">
        <v>31</v>
      </c>
      <c r="B28" s="29">
        <v>471489.7608484099</v>
      </c>
      <c r="C28" s="29">
        <v>474504.26056152995</v>
      </c>
      <c r="D28" s="14">
        <v>-3014.4997131200507</v>
      </c>
      <c r="E28" s="14">
        <v>-3703.6694078300497</v>
      </c>
      <c r="F28" s="14">
        <v>72165.96703570988</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D497A-C596-4DBC-B76A-164D29DB3E10}">
  <dimension ref="A1:F33"/>
  <sheetViews>
    <sheetView workbookViewId="0">
      <selection activeCell="C14" sqref="C14"/>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Kartik 13, 2082(October 30, 2025)</v>
      </c>
    </row>
    <row r="4" spans="1:6" ht="15.75" x14ac:dyDescent="0.25">
      <c r="A4" s="15" t="s">
        <v>35</v>
      </c>
    </row>
    <row r="5" spans="1:6" ht="49.5" customHeight="1" thickBot="1" x14ac:dyDescent="0.3">
      <c r="A5" s="38" t="s">
        <v>36</v>
      </c>
      <c r="B5" s="39" t="s">
        <v>4</v>
      </c>
      <c r="C5" s="39" t="s">
        <v>5</v>
      </c>
    </row>
    <row r="6" spans="1:6" ht="16.5" thickBot="1" x14ac:dyDescent="0.3">
      <c r="A6" s="15" t="s">
        <v>37</v>
      </c>
      <c r="B6" s="5">
        <v>45960</v>
      </c>
      <c r="C6" s="5">
        <v>45959</v>
      </c>
    </row>
    <row r="7" spans="1:6" ht="63.75" thickBot="1" x14ac:dyDescent="0.3">
      <c r="A7" s="38" t="s">
        <v>38</v>
      </c>
      <c r="B7" s="40">
        <v>1893160.43269188</v>
      </c>
      <c r="C7" s="40">
        <v>1872299.22299247</v>
      </c>
      <c r="D7" s="39">
        <f>B7-C7</f>
        <v>20861.209699410014</v>
      </c>
      <c r="E7" s="39">
        <f>B7-[1]Sheet1!A2</f>
        <v>-10702.817214990035</v>
      </c>
      <c r="F7" s="39">
        <f>B7-[1]Sheet1!B2</f>
        <v>96058.340648890007</v>
      </c>
    </row>
    <row r="8" spans="1:6" ht="15.75" x14ac:dyDescent="0.25">
      <c r="A8" s="15" t="s">
        <v>39</v>
      </c>
      <c r="B8" s="16">
        <v>2805943.9733091001</v>
      </c>
      <c r="C8" s="16">
        <v>2806634.6235851301</v>
      </c>
      <c r="D8" s="39">
        <f>B8-C8</f>
        <v>-690.65027602994815</v>
      </c>
      <c r="E8" s="39">
        <f>B8-[1]Sheet1!A3</f>
        <v>17622.698844440281</v>
      </c>
      <c r="F8" s="39">
        <f>B8-[1]Sheet1!A2</f>
        <v>902080.72340223007</v>
      </c>
    </row>
    <row r="9" spans="1:6" ht="15.75" x14ac:dyDescent="0.25">
      <c r="A9" s="38" t="s">
        <v>40</v>
      </c>
      <c r="B9" s="19">
        <v>42075.672753949999</v>
      </c>
      <c r="C9" s="19">
        <v>42088.781625469994</v>
      </c>
      <c r="D9" s="36">
        <f t="shared" ref="D9:D26" si="0">B9-C9</f>
        <v>-13.108871519994864</v>
      </c>
      <c r="E9" s="36">
        <f>B9-[1]Sheet1!A4</f>
        <v>201.92993915999978</v>
      </c>
      <c r="F9" s="36">
        <f>B9-[1]Sheet1!B4</f>
        <v>971.01267339999322</v>
      </c>
    </row>
    <row r="10" spans="1:6" ht="15.75" x14ac:dyDescent="0.25">
      <c r="A10" s="15" t="s">
        <v>41</v>
      </c>
      <c r="B10" s="16">
        <v>-112883.54061722005</v>
      </c>
      <c r="C10" s="16">
        <v>-118135.40059266004</v>
      </c>
      <c r="D10" s="36">
        <f t="shared" si="0"/>
        <v>5251.8599754399911</v>
      </c>
      <c r="E10" s="36">
        <f>B10-[1]Sheet1!A5</f>
        <v>21724.483940569946</v>
      </c>
      <c r="F10" s="36">
        <f>B10-[1]Sheet1!B5</f>
        <v>-37138.826752970024</v>
      </c>
    </row>
    <row r="11" spans="1:6" ht="31.5" x14ac:dyDescent="0.25">
      <c r="A11" s="38" t="s">
        <v>42</v>
      </c>
      <c r="B11" s="19">
        <v>127948.75202484004</v>
      </c>
      <c r="C11" s="19">
        <v>133200.61200028003</v>
      </c>
      <c r="D11" s="36">
        <f t="shared" si="0"/>
        <v>-5251.8599754399911</v>
      </c>
      <c r="E11" s="36">
        <f>B11-[1]Sheet1!A6</f>
        <v>-21724.483940569946</v>
      </c>
      <c r="F11" s="36">
        <f>B11-[1]Sheet1!B6</f>
        <v>37476.252850350022</v>
      </c>
    </row>
    <row r="12" spans="1:6" ht="15.75" x14ac:dyDescent="0.25">
      <c r="A12" s="15" t="s">
        <v>43</v>
      </c>
      <c r="B12" s="23">
        <v>-799900</v>
      </c>
      <c r="C12" s="23">
        <v>-816200</v>
      </c>
      <c r="D12" s="36">
        <f t="shared" si="0"/>
        <v>16300</v>
      </c>
      <c r="E12" s="36">
        <f>B12-[1]Sheet1!A7</f>
        <v>-50050</v>
      </c>
      <c r="F12" s="36">
        <f>B12-[1]Sheet1!B7</f>
        <v>-145850</v>
      </c>
    </row>
    <row r="13" spans="1:6" ht="31.5" x14ac:dyDescent="0.25">
      <c r="A13" s="38" t="s">
        <v>44</v>
      </c>
      <c r="B13" s="19">
        <v>0</v>
      </c>
      <c r="C13" s="19">
        <v>0</v>
      </c>
      <c r="D13" s="36">
        <f t="shared" si="0"/>
        <v>0</v>
      </c>
      <c r="E13" s="36">
        <f>B13-[1]Sheet1!A8</f>
        <v>0</v>
      </c>
      <c r="F13" s="36">
        <f>B13-[1]Sheet1!B8</f>
        <v>0</v>
      </c>
    </row>
    <row r="14" spans="1:6" ht="15.75" x14ac:dyDescent="0.25">
      <c r="A14" s="15" t="s">
        <v>45</v>
      </c>
      <c r="B14" s="19">
        <v>0</v>
      </c>
      <c r="C14" s="19">
        <v>0</v>
      </c>
      <c r="D14" s="36">
        <f t="shared" si="0"/>
        <v>0</v>
      </c>
      <c r="E14" s="36">
        <f>B14-[1]Sheet1!A9</f>
        <v>0</v>
      </c>
      <c r="F14" s="36">
        <f>B14-[1]Sheet1!B9</f>
        <v>0</v>
      </c>
    </row>
    <row r="15" spans="1:6" ht="63" x14ac:dyDescent="0.25">
      <c r="A15" s="38" t="s">
        <v>46</v>
      </c>
      <c r="B15" s="19">
        <v>0</v>
      </c>
      <c r="C15" s="19">
        <v>9500</v>
      </c>
      <c r="D15" s="36">
        <f t="shared" si="0"/>
        <v>-9500</v>
      </c>
      <c r="E15" s="36">
        <f>B15-[1]Sheet1!A10</f>
        <v>0</v>
      </c>
      <c r="F15" s="36">
        <f>B15-[1]Sheet1!B10</f>
        <v>0</v>
      </c>
    </row>
    <row r="16" spans="1:6" ht="15.75" x14ac:dyDescent="0.25">
      <c r="A16" s="15" t="s">
        <v>47</v>
      </c>
      <c r="B16" s="19">
        <v>0</v>
      </c>
      <c r="C16" s="19">
        <v>0</v>
      </c>
      <c r="D16" s="36">
        <f t="shared" si="0"/>
        <v>0</v>
      </c>
      <c r="E16" s="36">
        <f>B16-[1]Sheet1!A11</f>
        <v>0</v>
      </c>
      <c r="F16" s="36">
        <f>B16-[1]Sheet1!B11</f>
        <v>0</v>
      </c>
    </row>
    <row r="17" spans="1:6" ht="15.75" x14ac:dyDescent="0.25">
      <c r="A17" s="38" t="s">
        <v>48</v>
      </c>
      <c r="B17" s="19">
        <v>-130000</v>
      </c>
      <c r="C17" s="19">
        <v>-130000</v>
      </c>
      <c r="D17" s="36">
        <f t="shared" si="0"/>
        <v>0</v>
      </c>
      <c r="E17" s="36">
        <f>B17-[1]Sheet1!A12</f>
        <v>-4500</v>
      </c>
      <c r="F17" s="36">
        <f>B17-[1]Sheet1!B12</f>
        <v>247450</v>
      </c>
    </row>
    <row r="18" spans="1:6" ht="15.75" x14ac:dyDescent="0.25">
      <c r="A18" s="15" t="s">
        <v>49</v>
      </c>
      <c r="B18" s="19">
        <v>-669900</v>
      </c>
      <c r="C18" s="19">
        <v>-695700</v>
      </c>
      <c r="D18" s="36">
        <f t="shared" si="0"/>
        <v>25800</v>
      </c>
      <c r="E18" s="36">
        <f>B18-[1]Sheet1!A13</f>
        <v>-45550</v>
      </c>
      <c r="F18" s="36">
        <f>B18-[1]Sheet1!B13</f>
        <v>-393300</v>
      </c>
    </row>
    <row r="19" spans="1:6" ht="63.75" thickBot="1" x14ac:dyDescent="0.3">
      <c r="A19" s="38" t="s">
        <v>50</v>
      </c>
      <c r="B19" s="19">
        <v>0</v>
      </c>
      <c r="C19" s="19">
        <v>0</v>
      </c>
      <c r="D19" s="36">
        <f t="shared" si="0"/>
        <v>0</v>
      </c>
      <c r="E19" s="36">
        <f>B19-[1]Sheet1!A14</f>
        <v>0</v>
      </c>
      <c r="F19" s="36">
        <f>B19-[1]Sheet1!B14</f>
        <v>0</v>
      </c>
    </row>
    <row r="20" spans="1:6" ht="16.5" thickBot="1" x14ac:dyDescent="0.3">
      <c r="A20" s="15" t="s">
        <v>30</v>
      </c>
      <c r="B20" s="41">
        <v>1893160.43269188</v>
      </c>
      <c r="C20" s="41">
        <v>1872299.22299247</v>
      </c>
      <c r="D20" s="39">
        <f>B20-C20</f>
        <v>20861.209699410014</v>
      </c>
      <c r="E20" s="36">
        <f>B20-[1]Sheet1!A15</f>
        <v>-10702.817215539981</v>
      </c>
      <c r="F20" s="36">
        <f>B20-[1]Sheet1!B15</f>
        <v>96058.340648259968</v>
      </c>
    </row>
    <row r="21" spans="1:6" ht="31.5" x14ac:dyDescent="0.25">
      <c r="A21" s="38" t="s">
        <v>51</v>
      </c>
      <c r="B21" s="16">
        <v>333870.6541941</v>
      </c>
      <c r="C21" s="16">
        <v>308558.37075704004</v>
      </c>
      <c r="D21" s="36">
        <f t="shared" si="0"/>
        <v>25312.283437059959</v>
      </c>
      <c r="E21" s="36">
        <f>B21-[1]Sheet1!A16</f>
        <v>-13676.617671520042</v>
      </c>
      <c r="F21" s="36">
        <f>B21-[1]Sheet1!B16</f>
        <v>-32329.16184732999</v>
      </c>
    </row>
    <row r="22" spans="1:6" ht="15.75" x14ac:dyDescent="0.25">
      <c r="A22" s="15" t="s">
        <v>31</v>
      </c>
      <c r="B22" s="16">
        <v>789068.400089</v>
      </c>
      <c r="C22" s="16">
        <v>791176.04385800008</v>
      </c>
      <c r="D22" s="36">
        <f t="shared" si="0"/>
        <v>-2107.6437690000748</v>
      </c>
      <c r="E22" s="36">
        <f>B22-[1]Sheet1!A17</f>
        <v>754.73482104996219</v>
      </c>
      <c r="F22" s="36">
        <f>B22-[1]Sheet1!B17</f>
        <v>38955.97793449997</v>
      </c>
    </row>
    <row r="23" spans="1:6" ht="31.5" x14ac:dyDescent="0.25">
      <c r="A23" s="38" t="s">
        <v>52</v>
      </c>
      <c r="B23" s="16">
        <v>20391.431993980004</v>
      </c>
      <c r="C23" s="16">
        <v>20411.897902689998</v>
      </c>
      <c r="D23" s="36">
        <f t="shared" si="0"/>
        <v>-20.465908709993528</v>
      </c>
      <c r="E23" s="36">
        <f>B23-[1]Sheet1!A18</f>
        <v>-68.864017779993446</v>
      </c>
      <c r="F23" s="36">
        <f>B23-[1]Sheet1!B18</f>
        <v>-5332.5955494199952</v>
      </c>
    </row>
    <row r="24" spans="1:6" ht="45" x14ac:dyDescent="0.25">
      <c r="A24" s="42" t="s">
        <v>53</v>
      </c>
      <c r="B24" s="16">
        <v>749829.94641480024</v>
      </c>
      <c r="C24" s="16">
        <v>752152.91047473974</v>
      </c>
      <c r="D24" s="36">
        <f t="shared" si="0"/>
        <v>-2322.9640599394916</v>
      </c>
      <c r="E24" s="36">
        <f>B24-[1]Sheet1!A19</f>
        <v>2287.9296527103288</v>
      </c>
      <c r="F24" s="36">
        <f>B24-[1]Sheet1!B19</f>
        <v>94764.120110510383</v>
      </c>
    </row>
    <row r="25" spans="1:6" ht="16.5" hidden="1" thickBot="1" x14ac:dyDescent="0.3">
      <c r="B25" s="41">
        <v>1143330.4862770799</v>
      </c>
      <c r="C25" s="41">
        <v>1120146.3125177303</v>
      </c>
      <c r="D25" s="36">
        <f t="shared" si="0"/>
        <v>23184.173759349622</v>
      </c>
      <c r="E25" s="36">
        <f>B25-[1]Sheet1!A20</f>
        <v>-12990.746868250193</v>
      </c>
      <c r="F25" s="36">
        <f>B25-[1]Sheet1!B20</f>
        <v>1294.2205377498176</v>
      </c>
    </row>
    <row r="26" spans="1:6" ht="16.5" hidden="1" thickBot="1" x14ac:dyDescent="0.3">
      <c r="B26" s="43">
        <v>261178.67226949774</v>
      </c>
      <c r="C26" s="43">
        <v>261178.67226949774</v>
      </c>
      <c r="D26" s="36">
        <f t="shared" si="0"/>
        <v>0</v>
      </c>
      <c r="E26" s="36">
        <f>B26-[1]Sheet1!A21</f>
        <v>1477.3555438933254</v>
      </c>
      <c r="F26" s="36">
        <f>B26-[1]Sheet1!B21</f>
        <v>11068.839539966197</v>
      </c>
    </row>
    <row r="27" spans="1:6" ht="16.5" hidden="1" thickBot="1" x14ac:dyDescent="0.3">
      <c r="B27" s="43">
        <v>72691.981924602267</v>
      </c>
      <c r="C27" s="43">
        <v>47379.698487542308</v>
      </c>
      <c r="D27" s="39">
        <f>B27-C27</f>
        <v>25312.283437059959</v>
      </c>
      <c r="E27" s="36">
        <f>B27-[1]Sheet1!A22</f>
        <v>-15153.973215413367</v>
      </c>
      <c r="F27" s="39">
        <f>B27-[1]Sheet1!B22</f>
        <v>-43398.001387296186</v>
      </c>
    </row>
    <row r="28" spans="1:6" ht="16.5" hidden="1" thickBot="1" x14ac:dyDescent="0.3">
      <c r="B28" s="43">
        <v>471489.7608484099</v>
      </c>
      <c r="C28" s="43">
        <v>474504.26056152995</v>
      </c>
      <c r="D28" s="39">
        <f>B28-C28</f>
        <v>-3014.4997131200507</v>
      </c>
      <c r="E28" s="39">
        <f>B28-[1]Sheet1!A23</f>
        <v>-3703.6694078300497</v>
      </c>
      <c r="F28" s="36">
        <f>B28-[1]Sheet1!B23</f>
        <v>72165.96703570988</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2025-10-31T04:43:37Z</dcterms:created>
  <dcterms:modified xsi:type="dcterms:W3CDTF">2025-10-31T04:44:11Z</dcterms:modified>
</cp:coreProperties>
</file>