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xr:revisionPtr revIDLastSave="0" documentId="8_{2EBD90C6-F5BE-405C-8054-1370A64E8D4D}" xr6:coauthVersionLast="36" xr6:coauthVersionMax="36" xr10:uidLastSave="{00000000-0000-0000-0000-000000000000}"/>
  <bookViews>
    <workbookView xWindow="0" yWindow="0" windowWidth="24000" windowHeight="9525" xr2:uid="{284B6D2E-700F-422F-86B6-70244ACC7B7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<sst xmlns="http://schemas.openxmlformats.org/spreadsheetml/2006/main" count="59" uniqueCount="55">
  <si>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</si>
  <si>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</si>
  <si>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</si>
  <si>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</si>
  <si>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Kartik 16, 2082</t>
  </si>
  <si>
    <t>Kartik 15,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</si>
  <si>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</si>
  <si>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</si>
  <si>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</si>
  <si>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</si>
  <si>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</si>
  <si>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</si>
  <si>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</si>
  <si>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</si>
  <si>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</si>
  <si>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</si>
  <si>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</si>
  <si>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</si>
  <si>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</si>
  <si>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</si>
  <si>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</si>
  <si>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</si>
  <si>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</si>
  <si>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</si>
  <si>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</si>
  <si>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</si>
  <si>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</si>
  <si>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</si>
  <si>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</si>
  <si>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</si>
  <si>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</si>
  <si>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</si>
  <si>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</si>
  <si>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</si>
  <si>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</si>
  <si>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</si>
  <si>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</si>
  <si>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</si>
  <si>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</si>
  <si>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</si>
  <si>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</si>
  <si>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</si>
  <si>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</si>
  <si>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</si>
  <si>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</si>
  <si>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</si>
  <si>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</si>
  <si>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</si>
  <si>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</si>
  <si>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</si>
  <si>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</si>
  <si>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</si>
  <si>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</si>
  <si>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</si>
  <si>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16, 2082(November 02,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</si>
</sst>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253FF007-E8FB-42B1-86D7-D24A16874E57}"/>
    <cellStyle name="Currency 2" xfId="4" xr:uid="{ABDEBFE1-74F9-4A2E-B747-3D9417754B2E}"/>
    <cellStyle name="Normal" xfId="0" builtinId="0"/>
    <cellStyle name="Normal 2" xfId="2" xr:uid="{D8E2C23F-D82B-4D7C-B3F8-82FE09D23C68}"/>
    <cellStyle name="Normal 29 3 2" xfId="3" xr:uid="{031FA3D3-E08A-4F5B-8733-34BEE15DA3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A4DF5E7-0777-4485-A33A-A094153BDC5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5474C-EEAE-421F-8C5F-5E2391971B1A}">
  <dimension ref="A1:F39"/>
  <sheetViews>
    <sheetView tabSelected="1" workbookViewId="0">
      <selection activeCell="C18" sqref="C1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45963</v>
      </c>
      <c r="C6" s="10">
        <v>45962</v>
      </c>
      <c r="D6" s="11" t="s">
        <v>7</v>
      </c>
      <c r="E6" s="11" t="s">
        <v>8</v>
      </c>
      <c r="F6" s="11" t="s">
        <v>9</v>
      </c>
    </row>
    <row r="7" spans="1:6" ht="16.5" thickBot="1" x14ac:dyDescent="0.3">
      <c r="A7" s="12" t="s">
        <v>10</v>
      </c>
      <c r="B7" s="13">
        <v>1932427.1821493595</v>
      </c>
      <c r="C7" s="13">
        <v>1904009.9662941098</v>
      </c>
      <c r="D7" s="14">
        <v>28417.215855249669</v>
      </c>
      <c r="E7" s="14">
        <v>28563.93224248942</v>
      </c>
      <c r="F7" s="14">
        <v>135325.09010636946</v>
      </c>
    </row>
    <row r="8" spans="1:6" ht="15.75" x14ac:dyDescent="0.25">
      <c r="A8" s="15" t="s">
        <v>11</v>
      </c>
      <c r="B8" s="16">
        <v>2821833.8005431294</v>
      </c>
      <c r="C8" s="16">
        <v>2820791.9144008099</v>
      </c>
      <c r="D8" s="17">
        <v>1041.886142319534</v>
      </c>
      <c r="E8" s="17">
        <v>33512.526078469586</v>
      </c>
      <c r="F8" s="17">
        <v>917970.55063625937</v>
      </c>
    </row>
    <row r="9" spans="1:6" ht="15.75" x14ac:dyDescent="0.25">
      <c r="A9" s="18" t="s">
        <v>12</v>
      </c>
      <c r="B9" s="19">
        <v>42182.858669759997</v>
      </c>
      <c r="C9" s="19">
        <v>42254.957463120001</v>
      </c>
      <c r="D9" s="20">
        <v>-72.098793360004493</v>
      </c>
      <c r="E9" s="20">
        <v>309.1158549699976</v>
      </c>
      <c r="F9" s="20">
        <v>1078.198589209991</v>
      </c>
    </row>
    <row r="10" spans="1:6" ht="15.75" x14ac:dyDescent="0.25">
      <c r="A10" s="15" t="s">
        <v>13</v>
      </c>
      <c r="B10" s="16">
        <v>-109156.61839377001</v>
      </c>
      <c r="C10" s="16">
        <v>-116881.94810670006</v>
      </c>
      <c r="D10" s="17">
        <v>7725.3297129300481</v>
      </c>
      <c r="E10" s="17">
        <v>25451.40616401998</v>
      </c>
      <c r="F10" s="17">
        <v>-33411.90452951999</v>
      </c>
    </row>
    <row r="11" spans="1:6" ht="15.75" x14ac:dyDescent="0.25">
      <c r="A11" s="18" t="s">
        <v>14</v>
      </c>
      <c r="B11" s="19">
        <v>124221.82980139001</v>
      </c>
      <c r="C11" s="19">
        <v>131947.15951432005</v>
      </c>
      <c r="D11" s="21">
        <v>-7725.3297129300481</v>
      </c>
      <c r="E11" s="21">
        <v>-25451.40616401998</v>
      </c>
      <c r="F11" s="21">
        <v>33749.330626899988</v>
      </c>
    </row>
    <row r="12" spans="1:6" ht="15.75" x14ac:dyDescent="0.25">
      <c r="A12" s="22" t="s">
        <v>15</v>
      </c>
      <c r="B12" s="23">
        <v>-780250</v>
      </c>
      <c r="C12" s="23">
        <v>-799900</v>
      </c>
      <c r="D12" s="17">
        <v>19650</v>
      </c>
      <c r="E12" s="17">
        <v>-30400</v>
      </c>
      <c r="F12" s="17">
        <v>-126200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-170000</v>
      </c>
      <c r="C17" s="19">
        <v>-130000</v>
      </c>
      <c r="D17" s="21">
        <v>-40000</v>
      </c>
      <c r="E17" s="21">
        <v>-44500</v>
      </c>
      <c r="F17" s="21">
        <v>207450</v>
      </c>
    </row>
    <row r="18" spans="1:6" ht="15.75" x14ac:dyDescent="0.25">
      <c r="A18" s="24" t="s">
        <v>21</v>
      </c>
      <c r="B18" s="19">
        <v>-610250</v>
      </c>
      <c r="C18" s="19">
        <v>-669900</v>
      </c>
      <c r="D18" s="21">
        <v>59650</v>
      </c>
      <c r="E18" s="21">
        <v>14100</v>
      </c>
      <c r="F18" s="21">
        <v>-333650</v>
      </c>
    </row>
    <row r="19" spans="1:6" ht="16.5" thickBot="1" x14ac:dyDescent="0.3">
      <c r="A19" s="24" t="s">
        <v>22</v>
      </c>
      <c r="B19" s="19">
        <v>0</v>
      </c>
      <c r="C19" s="19">
        <v>0</v>
      </c>
      <c r="D19" s="20">
        <v>0</v>
      </c>
      <c r="E19" s="20">
        <v>0</v>
      </c>
      <c r="F19" s="20">
        <v>0</v>
      </c>
    </row>
    <row r="20" spans="1:6" ht="16.5" thickBot="1" x14ac:dyDescent="0.3">
      <c r="A20" s="12" t="s">
        <v>23</v>
      </c>
      <c r="B20" s="25">
        <v>1932427.1764448704</v>
      </c>
      <c r="C20" s="25">
        <v>1904009.9662941098</v>
      </c>
      <c r="D20" s="14">
        <v>28417.210150760598</v>
      </c>
      <c r="E20" s="14">
        <v>28563.926537450403</v>
      </c>
      <c r="F20" s="14">
        <v>135325.08440125035</v>
      </c>
    </row>
    <row r="21" spans="1:6" ht="15.75" x14ac:dyDescent="0.25">
      <c r="A21" s="22" t="s">
        <v>24</v>
      </c>
      <c r="B21" s="16">
        <v>359225.23450337996</v>
      </c>
      <c r="C21" s="16">
        <v>329353.73206531</v>
      </c>
      <c r="D21" s="26">
        <v>29871.502438069961</v>
      </c>
      <c r="E21" s="26">
        <v>11677.96263775992</v>
      </c>
      <c r="F21" s="26">
        <v>-6974.581538050028</v>
      </c>
    </row>
    <row r="22" spans="1:6" ht="15.75" x14ac:dyDescent="0.25">
      <c r="A22" s="22" t="s">
        <v>25</v>
      </c>
      <c r="B22" s="16">
        <v>785989.07882900001</v>
      </c>
      <c r="C22" s="16">
        <v>788077.56792199996</v>
      </c>
      <c r="D22" s="26">
        <v>-2088.4890929999528</v>
      </c>
      <c r="E22" s="26">
        <v>-2324.5864389500348</v>
      </c>
      <c r="F22" s="26">
        <v>35876.656674499973</v>
      </c>
    </row>
    <row r="23" spans="1:6" ht="15.75" x14ac:dyDescent="0.25">
      <c r="A23" s="22" t="s">
        <v>26</v>
      </c>
      <c r="B23" s="16">
        <v>20297.013630940004</v>
      </c>
      <c r="C23" s="16">
        <v>20317.152165360003</v>
      </c>
      <c r="D23" s="26">
        <v>-20.138534419998905</v>
      </c>
      <c r="E23" s="26">
        <v>-163.2823808199937</v>
      </c>
      <c r="F23" s="26">
        <v>-5427.0139124599955</v>
      </c>
    </row>
    <row r="24" spans="1:6" ht="16.5" thickBot="1" x14ac:dyDescent="0.3">
      <c r="A24" s="22" t="s">
        <v>27</v>
      </c>
      <c r="B24" s="16">
        <v>766915.84948155028</v>
      </c>
      <c r="C24" s="16">
        <v>766261.51414144004</v>
      </c>
      <c r="D24" s="27">
        <v>654.33534011023585</v>
      </c>
      <c r="E24" s="27">
        <v>19373.832719460363</v>
      </c>
      <c r="F24" s="27">
        <v>111850.02317726042</v>
      </c>
    </row>
    <row r="25" spans="1:6" ht="16.5" thickBot="1" x14ac:dyDescent="0.3">
      <c r="A25" s="12" t="s">
        <v>28</v>
      </c>
      <c r="B25" s="25">
        <v>1165511.3269633201</v>
      </c>
      <c r="C25" s="25">
        <v>1137748.4521526701</v>
      </c>
      <c r="D25" s="14">
        <v>27762.874810650013</v>
      </c>
      <c r="E25" s="14">
        <v>9190.0938179900404</v>
      </c>
      <c r="F25" s="14">
        <v>23475.061223990051</v>
      </c>
    </row>
    <row r="26" spans="1:6" ht="16.5" thickBot="1" x14ac:dyDescent="0.3">
      <c r="A26" s="28" t="s">
        <v>29</v>
      </c>
      <c r="B26" s="29">
        <v>263219.98101264413</v>
      </c>
      <c r="C26" s="29">
        <v>261178.67226949774</v>
      </c>
      <c r="D26" s="30">
        <v>2041.3087431463937</v>
      </c>
      <c r="E26" s="30">
        <v>3518.6642870397191</v>
      </c>
      <c r="F26" s="30">
        <v>13110.14828311259</v>
      </c>
    </row>
    <row r="27" spans="1:6" ht="16.5" thickBot="1" x14ac:dyDescent="0.3">
      <c r="A27" s="28" t="s">
        <v>30</v>
      </c>
      <c r="B27" s="29">
        <v>96005.253490735835</v>
      </c>
      <c r="C27" s="29">
        <v>68175.059795812267</v>
      </c>
      <c r="D27" s="14">
        <v>27830.193694923568</v>
      </c>
      <c r="E27" s="14">
        <v>8159.2983507202007</v>
      </c>
      <c r="F27" s="14">
        <v>-20084.729821162618</v>
      </c>
    </row>
    <row r="28" spans="1:6" ht="16.5" thickBot="1" x14ac:dyDescent="0.3">
      <c r="A28" s="31" t="s">
        <v>31</v>
      </c>
      <c r="B28" s="29">
        <v>484977.31354814995</v>
      </c>
      <c r="C28" s="29">
        <v>484401.53538571991</v>
      </c>
      <c r="D28" s="14">
        <v>575.77816243004054</v>
      </c>
      <c r="E28" s="14">
        <v>9783.883291909995</v>
      </c>
      <c r="F28" s="14">
        <v>85653.519735449925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C4818-BBD9-469F-9342-9594DBB03A3C}">
  <dimension ref="A1:F33"/>
  <sheetViews>
    <sheetView workbookViewId="0">
      <selection activeCell="C17" sqref="C17"/>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Kartik 16, 2082(November 02,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45963</v>
      </c>
      <c r="C6" s="5">
        <v>45962</v>
      </c>
    </row>
    <row r="7" spans="1:6" ht="63.75" thickBot="1" x14ac:dyDescent="0.3">
      <c r="A7" s="38" t="s">
        <v>38</v>
      </c>
      <c r="B7" s="40">
        <v>1932427.1821493595</v>
      </c>
      <c r="C7" s="40">
        <v>1904009.9662941098</v>
      </c>
      <c r="D7" s="39">
        <f>B7-C7</f>
        <v>28417.215855249669</v>
      </c>
      <c r="E7" s="39">
        <f>B7-[1]Sheet1!A2</f>
        <v>28563.93224248942</v>
      </c>
      <c r="F7" s="39">
        <f>B7-[1]Sheet1!B2</f>
        <v>135325.09010636946</v>
      </c>
    </row>
    <row r="8" spans="1:6" ht="15.75" x14ac:dyDescent="0.25">
      <c r="A8" s="15" t="s">
        <v>39</v>
      </c>
      <c r="B8" s="16">
        <v>2821833.8005431294</v>
      </c>
      <c r="C8" s="16">
        <v>2820791.9144008099</v>
      </c>
      <c r="D8" s="39">
        <f>B8-C8</f>
        <v>1041.886142319534</v>
      </c>
      <c r="E8" s="39">
        <f>B8-[1]Sheet1!A3</f>
        <v>33512.526078469586</v>
      </c>
      <c r="F8" s="39">
        <f>B8-[1]Sheet1!A2</f>
        <v>917970.55063625937</v>
      </c>
    </row>
    <row r="9" spans="1:6" ht="15.75" x14ac:dyDescent="0.25">
      <c r="A9" s="38" t="s">
        <v>40</v>
      </c>
      <c r="B9" s="19">
        <v>42182.858669759997</v>
      </c>
      <c r="C9" s="19">
        <v>42254.957463120001</v>
      </c>
      <c r="D9" s="36">
        <f t="shared" ref="D9:D26" si="0">B9-C9</f>
        <v>-72.098793360004493</v>
      </c>
      <c r="E9" s="36">
        <f>B9-[1]Sheet1!A4</f>
        <v>309.1158549699976</v>
      </c>
      <c r="F9" s="36">
        <f>B9-[1]Sheet1!B4</f>
        <v>1078.198589209991</v>
      </c>
    </row>
    <row r="10" spans="1:6" ht="15.75" x14ac:dyDescent="0.25">
      <c r="A10" s="15" t="s">
        <v>41</v>
      </c>
      <c r="B10" s="16">
        <v>-109156.61839377001</v>
      </c>
      <c r="C10" s="16">
        <v>-116881.94810670006</v>
      </c>
      <c r="D10" s="36">
        <f t="shared" si="0"/>
        <v>7725.3297129300481</v>
      </c>
      <c r="E10" s="36">
        <f>B10-[1]Sheet1!A5</f>
        <v>25451.40616401998</v>
      </c>
      <c r="F10" s="36">
        <f>B10-[1]Sheet1!B5</f>
        <v>-33411.90452951999</v>
      </c>
    </row>
    <row r="11" spans="1:6" ht="31.5" x14ac:dyDescent="0.25">
      <c r="A11" s="38" t="s">
        <v>42</v>
      </c>
      <c r="B11" s="19">
        <v>124221.82980139001</v>
      </c>
      <c r="C11" s="19">
        <v>131947.15951432005</v>
      </c>
      <c r="D11" s="36">
        <f t="shared" si="0"/>
        <v>-7725.3297129300481</v>
      </c>
      <c r="E11" s="36">
        <f>B11-[1]Sheet1!A6</f>
        <v>-25451.40616401998</v>
      </c>
      <c r="F11" s="36">
        <f>B11-[1]Sheet1!B6</f>
        <v>33749.330626899988</v>
      </c>
    </row>
    <row r="12" spans="1:6" ht="15.75" x14ac:dyDescent="0.25">
      <c r="A12" s="15" t="s">
        <v>43</v>
      </c>
      <c r="B12" s="23">
        <v>-780250</v>
      </c>
      <c r="C12" s="23">
        <v>-799900</v>
      </c>
      <c r="D12" s="36">
        <f t="shared" si="0"/>
        <v>19650</v>
      </c>
      <c r="E12" s="36">
        <f>B12-[1]Sheet1!A7</f>
        <v>-30400</v>
      </c>
      <c r="F12" s="36">
        <f>B12-[1]Sheet1!B7</f>
        <v>-126200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-170000</v>
      </c>
      <c r="C17" s="19">
        <v>-130000</v>
      </c>
      <c r="D17" s="36">
        <f t="shared" si="0"/>
        <v>-40000</v>
      </c>
      <c r="E17" s="36">
        <f>B17-[1]Sheet1!A12</f>
        <v>-44500</v>
      </c>
      <c r="F17" s="36">
        <f>B17-[1]Sheet1!B12</f>
        <v>207450</v>
      </c>
    </row>
    <row r="18" spans="1:6" ht="15.75" x14ac:dyDescent="0.25">
      <c r="A18" s="15" t="s">
        <v>49</v>
      </c>
      <c r="B18" s="19">
        <v>-610250</v>
      </c>
      <c r="C18" s="19">
        <v>-669900</v>
      </c>
      <c r="D18" s="36">
        <f t="shared" si="0"/>
        <v>59650</v>
      </c>
      <c r="E18" s="36">
        <f>B18-[1]Sheet1!A13</f>
        <v>14100</v>
      </c>
      <c r="F18" s="36">
        <f>B18-[1]Sheet1!B13</f>
        <v>-333650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1932427.1764448704</v>
      </c>
      <c r="C20" s="41">
        <v>1904009.9662941098</v>
      </c>
      <c r="D20" s="39">
        <f>B20-C20</f>
        <v>28417.210150760598</v>
      </c>
      <c r="E20" s="36">
        <f>B20-[1]Sheet1!A15</f>
        <v>28563.926537450403</v>
      </c>
      <c r="F20" s="36">
        <f>B20-[1]Sheet1!B15</f>
        <v>135325.08440125035</v>
      </c>
    </row>
    <row r="21" spans="1:6" ht="31.5" x14ac:dyDescent="0.25">
      <c r="A21" s="38" t="s">
        <v>51</v>
      </c>
      <c r="B21" s="16">
        <v>359225.23450337996</v>
      </c>
      <c r="C21" s="16">
        <v>329353.73206531</v>
      </c>
      <c r="D21" s="36">
        <f t="shared" si="0"/>
        <v>29871.502438069961</v>
      </c>
      <c r="E21" s="36">
        <f>B21-[1]Sheet1!A16</f>
        <v>11677.96263775992</v>
      </c>
      <c r="F21" s="36">
        <f>B21-[1]Sheet1!B16</f>
        <v>-6974.581538050028</v>
      </c>
    </row>
    <row r="22" spans="1:6" ht="15.75" x14ac:dyDescent="0.25">
      <c r="A22" s="15" t="s">
        <v>31</v>
      </c>
      <c r="B22" s="16">
        <v>785989.07882900001</v>
      </c>
      <c r="C22" s="16">
        <v>788077.56792199996</v>
      </c>
      <c r="D22" s="36">
        <f t="shared" si="0"/>
        <v>-2088.4890929999528</v>
      </c>
      <c r="E22" s="36">
        <f>B22-[1]Sheet1!A17</f>
        <v>-2324.5864389500348</v>
      </c>
      <c r="F22" s="36">
        <f>B22-[1]Sheet1!B17</f>
        <v>35876.656674499973</v>
      </c>
    </row>
    <row r="23" spans="1:6" ht="31.5" x14ac:dyDescent="0.25">
      <c r="A23" s="38" t="s">
        <v>52</v>
      </c>
      <c r="B23" s="16">
        <v>20297.013630940004</v>
      </c>
      <c r="C23" s="16">
        <v>20317.152165360003</v>
      </c>
      <c r="D23" s="36">
        <f t="shared" si="0"/>
        <v>-20.138534419998905</v>
      </c>
      <c r="E23" s="36">
        <f>B23-[1]Sheet1!A18</f>
        <v>-163.2823808199937</v>
      </c>
      <c r="F23" s="36">
        <f>B23-[1]Sheet1!B18</f>
        <v>-5427.0139124599955</v>
      </c>
    </row>
    <row r="24" spans="1:6" ht="45" x14ac:dyDescent="0.25">
      <c r="A24" s="42" t="s">
        <v>53</v>
      </c>
      <c r="B24" s="16">
        <v>766915.84948155028</v>
      </c>
      <c r="C24" s="16">
        <v>766261.51414144004</v>
      </c>
      <c r="D24" s="36">
        <f t="shared" si="0"/>
        <v>654.33534011023585</v>
      </c>
      <c r="E24" s="36">
        <f>B24-[1]Sheet1!A19</f>
        <v>19373.832719460363</v>
      </c>
      <c r="F24" s="36">
        <f>B24-[1]Sheet1!B19</f>
        <v>111850.02317726042</v>
      </c>
    </row>
    <row r="25" spans="1:6" ht="16.5" hidden="1" thickBot="1" x14ac:dyDescent="0.3">
      <c r="B25" s="41">
        <v>1165511.3269633201</v>
      </c>
      <c r="C25" s="41">
        <v>1137748.4521526701</v>
      </c>
      <c r="D25" s="36">
        <f t="shared" si="0"/>
        <v>27762.874810650013</v>
      </c>
      <c r="E25" s="36">
        <f>B25-[1]Sheet1!A20</f>
        <v>9190.0938179900404</v>
      </c>
      <c r="F25" s="36">
        <f>B25-[1]Sheet1!B20</f>
        <v>23475.061223990051</v>
      </c>
    </row>
    <row r="26" spans="1:6" ht="16.5" hidden="1" thickBot="1" x14ac:dyDescent="0.3">
      <c r="B26" s="43">
        <v>263219.98101264413</v>
      </c>
      <c r="C26" s="43">
        <v>261178.67226949774</v>
      </c>
      <c r="D26" s="36">
        <f t="shared" si="0"/>
        <v>2041.3087431463937</v>
      </c>
      <c r="E26" s="36">
        <f>B26-[1]Sheet1!A21</f>
        <v>3518.6642870397191</v>
      </c>
      <c r="F26" s="36">
        <f>B26-[1]Sheet1!B21</f>
        <v>13110.14828311259</v>
      </c>
    </row>
    <row r="27" spans="1:6" ht="16.5" hidden="1" thickBot="1" x14ac:dyDescent="0.3">
      <c r="B27" s="43">
        <v>96005.253490735835</v>
      </c>
      <c r="C27" s="43">
        <v>68175.059795812267</v>
      </c>
      <c r="D27" s="39">
        <f>B27-C27</f>
        <v>27830.193694923568</v>
      </c>
      <c r="E27" s="36">
        <f>B27-[1]Sheet1!A22</f>
        <v>8159.2983507202007</v>
      </c>
      <c r="F27" s="39">
        <f>B27-[1]Sheet1!B22</f>
        <v>-20084.729821162618</v>
      </c>
    </row>
    <row r="28" spans="1:6" ht="16.5" hidden="1" thickBot="1" x14ac:dyDescent="0.3">
      <c r="B28" s="43">
        <v>484977.31354814995</v>
      </c>
      <c r="C28" s="43">
        <v>484401.53538571991</v>
      </c>
      <c r="D28" s="39">
        <f>B28-C28</f>
        <v>575.77816243004054</v>
      </c>
      <c r="E28" s="39">
        <f>B28-[1]Sheet1!A23</f>
        <v>9783.883291909995</v>
      </c>
      <c r="F28" s="36">
        <f>B28-[1]Sheet1!B23</f>
        <v>85653.519735449925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2025-11-03T09:35:02Z</dcterms:created>
  <dcterms:modified xsi:type="dcterms:W3CDTF">2025-11-03T09:35:58Z</dcterms:modified>
</cp:coreProperties>
</file>