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Kartik\"/>
    </mc:Choice>
  </mc:AlternateContent>
  <xr:revisionPtr revIDLastSave="0" documentId="8_{A94FE390-744A-49AF-8C95-368A4E55211D}" xr6:coauthVersionLast="36" xr6:coauthVersionMax="36" xr10:uidLastSave="{00000000-0000-0000-0000-000000000000}"/>
  <bookViews>
    <workbookView xWindow="0" yWindow="0" windowWidth="24000" windowHeight="9525" xr2:uid="{ECF26BDC-FF88-4682-AAA7-CAAFEB1A7D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<sst xmlns="http://schemas.openxmlformats.org/spreadsheetml/2006/main" count="59" uniqueCount="55">
  <si>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</si>
  <si>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</si>
  <si>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</si>
  <si>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</si>
  <si>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Kartik 18, 2082</t>
  </si>
  <si>
    <t>Kartik 17,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</si>
  <si>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</si>
  <si>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</si>
  <si>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</si>
  <si>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</si>
  <si>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</si>
  <si>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</si>
  <si>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</si>
  <si>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</si>
  <si>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</si>
  <si>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</si>
  <si>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</si>
  <si>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</si>
  <si>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</si>
  <si>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</si>
  <si>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</si>
  <si>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</si>
  <si>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</si>
  <si>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</si>
  <si>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</si>
  <si>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</si>
  <si>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</si>
  <si>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</si>
  <si>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</si>
  <si>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</si>
  <si>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</si>
  <si>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</si>
  <si>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</si>
  <si>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</si>
  <si>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</si>
  <si>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</si>
  <si>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</si>
  <si>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</si>
  <si>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</si>
  <si>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</si>
  <si>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</si>
  <si>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</si>
  <si>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</si>
  <si>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</si>
  <si>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</si>
  <si>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</si>
  <si>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</si>
  <si>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</si>
  <si>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</si>
  <si>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</si>
  <si>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</si>
  <si>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</si>
  <si>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</si>
  <si>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</si>
  <si>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Kartik 18, 2082(November 04,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</si>
</sst>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546A353C-16E9-4974-BC71-D6BBB2377E38}"/>
    <cellStyle name="Currency 2" xfId="4" xr:uid="{E7EEAA65-4215-40A4-937D-9A5F1758DAE4}"/>
    <cellStyle name="Normal" xfId="0" builtinId="0"/>
    <cellStyle name="Normal 2" xfId="2" xr:uid="{6C3603BC-8749-4014-AD05-0951491C9244}"/>
    <cellStyle name="Normal 29 3 2" xfId="3" xr:uid="{3E1A2FF8-DE9A-4710-AF9D-29976341A4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B779110B-5DAA-4AD1-A27F-53580F787518}"/>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1903863.2499068701</v>
          </cell>
          <cell r="B2">
            <v>1797102.09204299</v>
          </cell>
        </row>
        <row r="3">
          <cell r="A3">
            <v>2788321.2744646599</v>
          </cell>
        </row>
        <row r="4">
          <cell r="A4">
            <v>41873.742814789999</v>
          </cell>
          <cell r="B4">
            <v>41104.660080550006</v>
          </cell>
        </row>
        <row r="5">
          <cell r="A5">
            <v>-134608.02455778999</v>
          </cell>
          <cell r="B5">
            <v>-75744.713864250021</v>
          </cell>
        </row>
        <row r="6">
          <cell r="A6">
            <v>149673.23596540999</v>
          </cell>
          <cell r="B6">
            <v>90472.499174490018</v>
          </cell>
        </row>
        <row r="7">
          <cell r="A7">
            <v>-749850</v>
          </cell>
          <cell r="B7">
            <v>-654050</v>
          </cell>
        </row>
        <row r="8">
          <cell r="A8">
            <v>0</v>
          </cell>
          <cell r="B8">
            <v>0</v>
          </cell>
        </row>
        <row r="9">
          <cell r="A9">
            <v>0</v>
          </cell>
          <cell r="B9">
            <v>0</v>
          </cell>
        </row>
        <row r="10">
          <cell r="A10">
            <v>0</v>
          </cell>
          <cell r="B10">
            <v>0</v>
          </cell>
        </row>
        <row r="11">
          <cell r="A11">
            <v>0</v>
          </cell>
          <cell r="B11">
            <v>0</v>
          </cell>
        </row>
        <row r="12">
          <cell r="A12">
            <v>-125500</v>
          </cell>
          <cell r="B12">
            <v>-377450</v>
          </cell>
        </row>
        <row r="13">
          <cell r="A13">
            <v>-624350</v>
          </cell>
          <cell r="B13">
            <v>-276600</v>
          </cell>
        </row>
        <row r="14">
          <cell r="A14">
            <v>0</v>
          </cell>
          <cell r="B14">
            <v>0</v>
          </cell>
        </row>
        <row r="15">
          <cell r="A15">
            <v>1903863.24990742</v>
          </cell>
          <cell r="B15">
            <v>1797102.0920436201</v>
          </cell>
        </row>
        <row r="16">
          <cell r="A16">
            <v>347547.27186562004</v>
          </cell>
          <cell r="B16">
            <v>366199.81604142999</v>
          </cell>
        </row>
        <row r="17">
          <cell r="A17">
            <v>788313.66526795004</v>
          </cell>
          <cell r="B17">
            <v>750112.42215450003</v>
          </cell>
        </row>
        <row r="18">
          <cell r="A18">
            <v>20460.296011759998</v>
          </cell>
          <cell r="B18">
            <v>25724.0275434</v>
          </cell>
        </row>
        <row r="19">
          <cell r="A19">
            <v>747542.01676208992</v>
          </cell>
          <cell r="B19">
            <v>655065.82630428986</v>
          </cell>
        </row>
        <row r="20">
          <cell r="A20">
            <v>1156321.2331453301</v>
          </cell>
          <cell r="B20">
            <v>1142036.2657393301</v>
          </cell>
        </row>
        <row r="21">
          <cell r="A21">
            <v>259701.31672560441</v>
          </cell>
          <cell r="B21">
            <v>250109.83272953154</v>
          </cell>
        </row>
        <row r="22">
          <cell r="A22">
            <v>87845.955140015634</v>
          </cell>
          <cell r="B22">
            <v>116089.98331189845</v>
          </cell>
        </row>
        <row r="23">
          <cell r="A23">
            <v>475193.43025623995</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F2820-16DF-43BA-810C-C87538A3AE32}">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45965</v>
      </c>
      <c r="C6" s="11">
        <v>45964</v>
      </c>
      <c r="D6" s="12" t="s">
        <v>7</v>
      </c>
      <c r="E6" s="12" t="s">
        <v>8</v>
      </c>
      <c r="F6" s="12" t="s">
        <v>9</v>
      </c>
    </row>
    <row r="7" spans="1:6" ht="16.5" thickBot="1" x14ac:dyDescent="0.3">
      <c r="A7" s="13" t="s">
        <v>10</v>
      </c>
      <c r="B7" s="14">
        <v>1897641.3148187399</v>
      </c>
      <c r="C7" s="14">
        <v>1936416.3960224702</v>
      </c>
      <c r="D7" s="15">
        <v>-38775.081203730311</v>
      </c>
      <c r="E7" s="15">
        <v>-6221.9350881301798</v>
      </c>
      <c r="F7" s="15">
        <v>100539.22277574986</v>
      </c>
    </row>
    <row r="8" spans="1:6" ht="15.75" x14ac:dyDescent="0.25">
      <c r="A8" s="16" t="s">
        <v>11</v>
      </c>
      <c r="B8" s="17">
        <v>2827431.8886270598</v>
      </c>
      <c r="C8" s="17">
        <v>2829789.95889602</v>
      </c>
      <c r="D8" s="18">
        <v>-2358.070268960204</v>
      </c>
      <c r="E8" s="18">
        <v>39110.614162399899</v>
      </c>
      <c r="F8" s="18">
        <v>923568.63872018969</v>
      </c>
    </row>
    <row r="9" spans="1:6" ht="15.75" x14ac:dyDescent="0.25">
      <c r="A9" s="19" t="s">
        <v>12</v>
      </c>
      <c r="B9" s="20">
        <v>42139.162431359997</v>
      </c>
      <c r="C9" s="20">
        <v>42132.607995599996</v>
      </c>
      <c r="D9" s="21">
        <v>6.5544357600010699</v>
      </c>
      <c r="E9" s="21">
        <v>265.41961656999774</v>
      </c>
      <c r="F9" s="21">
        <v>1034.5023508099912</v>
      </c>
    </row>
    <row r="10" spans="1:6" ht="15.75" x14ac:dyDescent="0.25">
      <c r="A10" s="16" t="s">
        <v>13</v>
      </c>
      <c r="B10" s="17">
        <v>-120690.57380832001</v>
      </c>
      <c r="C10" s="17">
        <v>-113123.56287354996</v>
      </c>
      <c r="D10" s="18">
        <v>-7567.0109347700491</v>
      </c>
      <c r="E10" s="18">
        <v>13917.450749469979</v>
      </c>
      <c r="F10" s="18">
        <v>-44945.859944069991</v>
      </c>
    </row>
    <row r="11" spans="1:6" ht="15.75" x14ac:dyDescent="0.25">
      <c r="A11" s="19" t="s">
        <v>14</v>
      </c>
      <c r="B11" s="20">
        <v>135755.78521594001</v>
      </c>
      <c r="C11" s="20">
        <v>128188.77428116996</v>
      </c>
      <c r="D11" s="22">
        <v>7567.0109347700491</v>
      </c>
      <c r="E11" s="22">
        <v>-13917.450749469979</v>
      </c>
      <c r="F11" s="22">
        <v>45283.286041449988</v>
      </c>
    </row>
    <row r="12" spans="1:6" ht="15.75" x14ac:dyDescent="0.25">
      <c r="A12" s="23" t="s">
        <v>15</v>
      </c>
      <c r="B12" s="24">
        <v>-809100</v>
      </c>
      <c r="C12" s="24">
        <v>-780250</v>
      </c>
      <c r="D12" s="18">
        <v>-28850</v>
      </c>
      <c r="E12" s="18">
        <v>-59250</v>
      </c>
      <c r="F12" s="18">
        <v>-155050</v>
      </c>
    </row>
    <row r="13" spans="1:6" ht="15.75" x14ac:dyDescent="0.25">
      <c r="A13" s="25" t="s">
        <v>16</v>
      </c>
      <c r="B13" s="20">
        <v>0</v>
      </c>
      <c r="C13" s="20">
        <v>0</v>
      </c>
      <c r="D13" s="22">
        <v>0</v>
      </c>
      <c r="E13" s="22">
        <v>0</v>
      </c>
      <c r="F13" s="22">
        <v>0</v>
      </c>
    </row>
    <row r="14" spans="1:6" ht="15.75" x14ac:dyDescent="0.25">
      <c r="A14" s="25" t="s">
        <v>17</v>
      </c>
      <c r="B14" s="20">
        <v>0</v>
      </c>
      <c r="C14" s="20">
        <v>0</v>
      </c>
      <c r="D14" s="22">
        <v>0</v>
      </c>
      <c r="E14" s="22">
        <v>0</v>
      </c>
      <c r="F14" s="22">
        <v>0</v>
      </c>
    </row>
    <row r="15" spans="1:6" ht="15.75" x14ac:dyDescent="0.25">
      <c r="A15" s="25" t="s">
        <v>18</v>
      </c>
      <c r="B15" s="20">
        <v>0</v>
      </c>
      <c r="C15" s="20">
        <v>0</v>
      </c>
      <c r="D15" s="22">
        <v>0</v>
      </c>
      <c r="E15" s="22">
        <v>0</v>
      </c>
      <c r="F15" s="22">
        <v>0</v>
      </c>
    </row>
    <row r="16" spans="1:6" ht="15.75" x14ac:dyDescent="0.25">
      <c r="A16" s="25" t="s">
        <v>19</v>
      </c>
      <c r="B16" s="20">
        <v>0</v>
      </c>
      <c r="C16" s="20">
        <v>0</v>
      </c>
      <c r="D16" s="22">
        <v>0</v>
      </c>
      <c r="E16" s="22">
        <v>0</v>
      </c>
      <c r="F16" s="22">
        <v>0</v>
      </c>
    </row>
    <row r="17" spans="1:6" ht="15.75" x14ac:dyDescent="0.25">
      <c r="A17" s="25" t="s">
        <v>20</v>
      </c>
      <c r="B17" s="20">
        <v>-170000</v>
      </c>
      <c r="C17" s="20">
        <v>-170000</v>
      </c>
      <c r="D17" s="22">
        <v>0</v>
      </c>
      <c r="E17" s="22">
        <v>-44500</v>
      </c>
      <c r="F17" s="22">
        <v>207450</v>
      </c>
    </row>
    <row r="18" spans="1:6" ht="15.75" x14ac:dyDescent="0.25">
      <c r="A18" s="25" t="s">
        <v>21</v>
      </c>
      <c r="B18" s="20">
        <v>-639100</v>
      </c>
      <c r="C18" s="20">
        <v>-610250</v>
      </c>
      <c r="D18" s="22">
        <v>-28850</v>
      </c>
      <c r="E18" s="22">
        <v>-14750</v>
      </c>
      <c r="F18" s="22">
        <v>-362500</v>
      </c>
    </row>
    <row r="19" spans="1:6" ht="16.5" thickBot="1" x14ac:dyDescent="0.3">
      <c r="A19" s="25" t="s">
        <v>22</v>
      </c>
      <c r="B19" s="20">
        <v>0</v>
      </c>
      <c r="C19" s="20">
        <v>0</v>
      </c>
      <c r="D19" s="21">
        <v>0</v>
      </c>
      <c r="E19" s="21">
        <v>0</v>
      </c>
      <c r="F19" s="21">
        <v>0</v>
      </c>
    </row>
    <row r="20" spans="1:6" ht="16.5" thickBot="1" x14ac:dyDescent="0.3">
      <c r="A20" s="13" t="s">
        <v>23</v>
      </c>
      <c r="B20" s="26">
        <v>1897641.3091143102</v>
      </c>
      <c r="C20" s="26">
        <v>1936416.3960224702</v>
      </c>
      <c r="D20" s="15">
        <v>-38775.08690816001</v>
      </c>
      <c r="E20" s="15">
        <v>-6221.9407931098249</v>
      </c>
      <c r="F20" s="15">
        <v>100539.21707069012</v>
      </c>
    </row>
    <row r="21" spans="1:6" ht="15.75" x14ac:dyDescent="0.25">
      <c r="A21" s="23" t="s">
        <v>24</v>
      </c>
      <c r="B21" s="17">
        <v>330351.18136297999</v>
      </c>
      <c r="C21" s="17">
        <v>367827.07857199002</v>
      </c>
      <c r="D21" s="27">
        <v>-37475.897209010029</v>
      </c>
      <c r="E21" s="27">
        <v>-17196.090502640058</v>
      </c>
      <c r="F21" s="27">
        <v>-35848.634678450006</v>
      </c>
    </row>
    <row r="22" spans="1:6" ht="15.75" x14ac:dyDescent="0.25">
      <c r="A22" s="23" t="s">
        <v>25</v>
      </c>
      <c r="B22" s="17">
        <v>782592.39784300001</v>
      </c>
      <c r="C22" s="17">
        <v>784217.530929</v>
      </c>
      <c r="D22" s="27">
        <v>-1625.1330859999871</v>
      </c>
      <c r="E22" s="27">
        <v>-5721.2674249500269</v>
      </c>
      <c r="F22" s="27">
        <v>32479.975688499981</v>
      </c>
    </row>
    <row r="23" spans="1:6" ht="15.75" x14ac:dyDescent="0.25">
      <c r="A23" s="23" t="s">
        <v>26</v>
      </c>
      <c r="B23" s="17">
        <v>20924.356808859997</v>
      </c>
      <c r="C23" s="17">
        <v>21031.923392380002</v>
      </c>
      <c r="D23" s="27">
        <v>-107.56658352000522</v>
      </c>
      <c r="E23" s="27">
        <v>464.06079709999904</v>
      </c>
      <c r="F23" s="27">
        <v>-4799.6707345400027</v>
      </c>
    </row>
    <row r="24" spans="1:6" ht="16.5" thickBot="1" x14ac:dyDescent="0.3">
      <c r="A24" s="23" t="s">
        <v>27</v>
      </c>
      <c r="B24" s="17">
        <v>763773.37309947005</v>
      </c>
      <c r="C24" s="17">
        <v>763339.8631291003</v>
      </c>
      <c r="D24" s="28">
        <v>433.50997036974877</v>
      </c>
      <c r="E24" s="28">
        <v>16231.35633738013</v>
      </c>
      <c r="F24" s="28">
        <v>108707.54679518018</v>
      </c>
    </row>
    <row r="25" spans="1:6" ht="16.5" thickBot="1" x14ac:dyDescent="0.3">
      <c r="A25" s="13" t="s">
        <v>28</v>
      </c>
      <c r="B25" s="26">
        <v>1133867.9360148401</v>
      </c>
      <c r="C25" s="26">
        <v>1173076.5328933699</v>
      </c>
      <c r="D25" s="15">
        <v>-39208.596878529759</v>
      </c>
      <c r="E25" s="15">
        <v>-22453.297130489955</v>
      </c>
      <c r="F25" s="15">
        <v>-8168.3297244899441</v>
      </c>
    </row>
    <row r="26" spans="1:6" ht="16.5" thickBot="1" x14ac:dyDescent="0.3">
      <c r="A26" s="29" t="s">
        <v>29</v>
      </c>
      <c r="B26" s="30">
        <v>263219.98101264413</v>
      </c>
      <c r="C26" s="30">
        <v>263219.98101264413</v>
      </c>
      <c r="D26" s="31">
        <v>0</v>
      </c>
      <c r="E26" s="31">
        <v>3518.6642870397191</v>
      </c>
      <c r="F26" s="31">
        <v>13110.14828311259</v>
      </c>
    </row>
    <row r="27" spans="1:6" ht="16.5" thickBot="1" x14ac:dyDescent="0.3">
      <c r="A27" s="29" t="s">
        <v>30</v>
      </c>
      <c r="B27" s="30">
        <v>67131.200350335857</v>
      </c>
      <c r="C27" s="30">
        <v>104607.09755934589</v>
      </c>
      <c r="D27" s="15">
        <v>-37475.897209010029</v>
      </c>
      <c r="E27" s="15">
        <v>-20714.754789679777</v>
      </c>
      <c r="F27" s="15">
        <v>-48958.782961562596</v>
      </c>
    </row>
    <row r="28" spans="1:6" ht="16.5" thickBot="1" x14ac:dyDescent="0.3">
      <c r="A28" s="32" t="s">
        <v>31</v>
      </c>
      <c r="B28" s="30">
        <v>485497.88404211</v>
      </c>
      <c r="C28" s="30">
        <v>485472.71967959992</v>
      </c>
      <c r="D28" s="15">
        <v>25.164362510084175</v>
      </c>
      <c r="E28" s="15">
        <v>10304.45378587005</v>
      </c>
      <c r="F28" s="15">
        <v>86174.09022940998</v>
      </c>
    </row>
    <row r="29" spans="1:6" ht="40.5" customHeight="1" x14ac:dyDescent="0.25">
      <c r="A29" s="33" t="s">
        <v>32</v>
      </c>
      <c r="B29" s="34"/>
      <c r="C29" s="35"/>
      <c r="D29" s="35"/>
      <c r="E29" s="35"/>
      <c r="F29" s="35"/>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31188-9E7D-4671-A3C0-5ACA573763BA}">
  <dimension ref="A1:F33"/>
  <sheetViews>
    <sheetView workbookViewId="0">
      <selection activeCell="B17" sqref="B17"/>
    </sheetView>
  </sheetViews>
  <sheetFormatPr defaultColWidth="0" defaultRowHeight="0" customHeight="1" zeroHeight="1" x14ac:dyDescent="0.25"/>
  <cols>
    <col min="1" max="1" width="103.140625" style="37" bestFit="1" customWidth="1"/>
    <col min="2" max="16384" width="9.140625" style="37" hidden="1"/>
  </cols>
  <sheetData>
    <row r="1" spans="1:6" ht="15" x14ac:dyDescent="0.25">
      <c r="A1" s="36" t="s">
        <v>33</v>
      </c>
    </row>
    <row r="2" spans="1:6" ht="15.75" x14ac:dyDescent="0.25">
      <c r="A2" s="16" t="s">
        <v>34</v>
      </c>
    </row>
    <row r="3" spans="1:6" ht="39.75" customHeight="1" x14ac:dyDescent="0.25">
      <c r="A3" s="38" t="str">
        <f>CBP_LP!A3</f>
        <v>Kartik 18, 2082(November 04, 2025)</v>
      </c>
    </row>
    <row r="4" spans="1:6" ht="15.75" x14ac:dyDescent="0.25">
      <c r="A4" s="16" t="s">
        <v>35</v>
      </c>
    </row>
    <row r="5" spans="1:6" ht="49.5" customHeight="1" thickBot="1" x14ac:dyDescent="0.3">
      <c r="A5" s="39" t="s">
        <v>36</v>
      </c>
      <c r="B5" s="40" t="s">
        <v>4</v>
      </c>
      <c r="C5" s="40" t="s">
        <v>5</v>
      </c>
    </row>
    <row r="6" spans="1:6" ht="16.5" thickBot="1" x14ac:dyDescent="0.3">
      <c r="A6" s="16" t="s">
        <v>37</v>
      </c>
      <c r="B6" s="10">
        <v>45965</v>
      </c>
      <c r="C6" s="5">
        <v>45964</v>
      </c>
    </row>
    <row r="7" spans="1:6" ht="63.75" thickBot="1" x14ac:dyDescent="0.3">
      <c r="A7" s="39" t="s">
        <v>38</v>
      </c>
      <c r="B7" s="14">
        <v>1897641.3148187399</v>
      </c>
      <c r="C7" s="41">
        <v>1936416.3960224702</v>
      </c>
      <c r="D7" s="40">
        <f>B7-C7</f>
        <v>-38775.081203730311</v>
      </c>
      <c r="E7" s="40">
        <f>B7-[1]Sheet1!A2</f>
        <v>-6221.9350881301798</v>
      </c>
      <c r="F7" s="40">
        <f>B7-[1]Sheet1!B2</f>
        <v>100539.22277574986</v>
      </c>
    </row>
    <row r="8" spans="1:6" ht="15.75" x14ac:dyDescent="0.25">
      <c r="A8" s="16" t="s">
        <v>39</v>
      </c>
      <c r="B8" s="17">
        <v>2827431.8886270598</v>
      </c>
      <c r="C8" s="17">
        <v>2829789.95889602</v>
      </c>
      <c r="D8" s="40">
        <f>B8-C8</f>
        <v>-2358.070268960204</v>
      </c>
      <c r="E8" s="40">
        <f>B8-[1]Sheet1!A3</f>
        <v>39110.614162399899</v>
      </c>
      <c r="F8" s="40">
        <f>B8-[1]Sheet1!A2</f>
        <v>923568.63872018969</v>
      </c>
    </row>
    <row r="9" spans="1:6" ht="15.75" x14ac:dyDescent="0.25">
      <c r="A9" s="39" t="s">
        <v>40</v>
      </c>
      <c r="B9" s="20">
        <v>42139.162431359997</v>
      </c>
      <c r="C9" s="20">
        <v>42132.607995599996</v>
      </c>
      <c r="D9" s="37">
        <f t="shared" ref="D9:D26" si="0">B9-C9</f>
        <v>6.5544357600010699</v>
      </c>
      <c r="E9" s="37">
        <f>B9-[1]Sheet1!A4</f>
        <v>265.41961656999774</v>
      </c>
      <c r="F9" s="37">
        <f>B9-[1]Sheet1!B4</f>
        <v>1034.5023508099912</v>
      </c>
    </row>
    <row r="10" spans="1:6" ht="15.75" x14ac:dyDescent="0.25">
      <c r="A10" s="16" t="s">
        <v>41</v>
      </c>
      <c r="B10" s="17">
        <v>-120690.57380832001</v>
      </c>
      <c r="C10" s="17">
        <v>-113123.56287354996</v>
      </c>
      <c r="D10" s="37">
        <f t="shared" si="0"/>
        <v>-7567.0109347700491</v>
      </c>
      <c r="E10" s="37">
        <f>B10-[1]Sheet1!A5</f>
        <v>13917.450749469979</v>
      </c>
      <c r="F10" s="37">
        <f>B10-[1]Sheet1!B5</f>
        <v>-44945.859944069991</v>
      </c>
    </row>
    <row r="11" spans="1:6" ht="31.5" x14ac:dyDescent="0.25">
      <c r="A11" s="39" t="s">
        <v>42</v>
      </c>
      <c r="B11" s="20">
        <v>135755.78521594001</v>
      </c>
      <c r="C11" s="20">
        <v>128188.77428116996</v>
      </c>
      <c r="D11" s="37">
        <f t="shared" si="0"/>
        <v>7567.0109347700491</v>
      </c>
      <c r="E11" s="37">
        <f>B11-[1]Sheet1!A6</f>
        <v>-13917.450749469979</v>
      </c>
      <c r="F11" s="37">
        <f>B11-[1]Sheet1!B6</f>
        <v>45283.286041449988</v>
      </c>
    </row>
    <row r="12" spans="1:6" ht="15.75" x14ac:dyDescent="0.25">
      <c r="A12" s="16" t="s">
        <v>43</v>
      </c>
      <c r="B12" s="24">
        <v>-809100</v>
      </c>
      <c r="C12" s="24">
        <v>-780250</v>
      </c>
      <c r="D12" s="37">
        <f t="shared" si="0"/>
        <v>-28850</v>
      </c>
      <c r="E12" s="37">
        <f>B12-[1]Sheet1!A7</f>
        <v>-59250</v>
      </c>
      <c r="F12" s="37">
        <f>B12-[1]Sheet1!B7</f>
        <v>-155050</v>
      </c>
    </row>
    <row r="13" spans="1:6" ht="31.5" x14ac:dyDescent="0.25">
      <c r="A13" s="39" t="s">
        <v>44</v>
      </c>
      <c r="B13" s="20">
        <v>0</v>
      </c>
      <c r="C13" s="20">
        <v>0</v>
      </c>
      <c r="D13" s="37">
        <f t="shared" si="0"/>
        <v>0</v>
      </c>
      <c r="E13" s="37">
        <f>B13-[1]Sheet1!A8</f>
        <v>0</v>
      </c>
      <c r="F13" s="37">
        <f>B13-[1]Sheet1!B8</f>
        <v>0</v>
      </c>
    </row>
    <row r="14" spans="1:6" ht="15.75" x14ac:dyDescent="0.25">
      <c r="A14" s="16" t="s">
        <v>45</v>
      </c>
      <c r="B14" s="20">
        <v>0</v>
      </c>
      <c r="C14" s="20">
        <v>0</v>
      </c>
      <c r="D14" s="37">
        <f t="shared" si="0"/>
        <v>0</v>
      </c>
      <c r="E14" s="37">
        <f>B14-[1]Sheet1!A9</f>
        <v>0</v>
      </c>
      <c r="F14" s="37">
        <f>B14-[1]Sheet1!B9</f>
        <v>0</v>
      </c>
    </row>
    <row r="15" spans="1:6" ht="63" x14ac:dyDescent="0.25">
      <c r="A15" s="39" t="s">
        <v>46</v>
      </c>
      <c r="B15" s="20">
        <v>0</v>
      </c>
      <c r="C15" s="20">
        <v>0</v>
      </c>
      <c r="D15" s="37">
        <f t="shared" si="0"/>
        <v>0</v>
      </c>
      <c r="E15" s="37">
        <f>B15-[1]Sheet1!A10</f>
        <v>0</v>
      </c>
      <c r="F15" s="37">
        <f>B15-[1]Sheet1!B10</f>
        <v>0</v>
      </c>
    </row>
    <row r="16" spans="1:6" ht="15.75" x14ac:dyDescent="0.25">
      <c r="A16" s="16" t="s">
        <v>47</v>
      </c>
      <c r="B16" s="20">
        <v>0</v>
      </c>
      <c r="C16" s="20">
        <v>0</v>
      </c>
      <c r="D16" s="37">
        <f t="shared" si="0"/>
        <v>0</v>
      </c>
      <c r="E16" s="37">
        <f>B16-[1]Sheet1!A11</f>
        <v>0</v>
      </c>
      <c r="F16" s="37">
        <f>B16-[1]Sheet1!B11</f>
        <v>0</v>
      </c>
    </row>
    <row r="17" spans="1:6" ht="15.75" x14ac:dyDescent="0.25">
      <c r="A17" s="39" t="s">
        <v>48</v>
      </c>
      <c r="B17" s="20">
        <v>-170000</v>
      </c>
      <c r="C17" s="20">
        <v>-170000</v>
      </c>
      <c r="D17" s="37">
        <f t="shared" si="0"/>
        <v>0</v>
      </c>
      <c r="E17" s="37">
        <f>B17-[1]Sheet1!A12</f>
        <v>-44500</v>
      </c>
      <c r="F17" s="37">
        <f>B17-[1]Sheet1!B12</f>
        <v>207450</v>
      </c>
    </row>
    <row r="18" spans="1:6" ht="15.75" x14ac:dyDescent="0.25">
      <c r="A18" s="16" t="s">
        <v>49</v>
      </c>
      <c r="B18" s="20">
        <v>-639100</v>
      </c>
      <c r="C18" s="20">
        <v>-610250</v>
      </c>
      <c r="D18" s="37">
        <f t="shared" si="0"/>
        <v>-28850</v>
      </c>
      <c r="E18" s="37">
        <f>B18-[1]Sheet1!A13</f>
        <v>-14750</v>
      </c>
      <c r="F18" s="37">
        <f>B18-[1]Sheet1!B13</f>
        <v>-362500</v>
      </c>
    </row>
    <row r="19" spans="1:6" ht="63.75" thickBot="1" x14ac:dyDescent="0.3">
      <c r="A19" s="39" t="s">
        <v>50</v>
      </c>
      <c r="B19" s="20">
        <v>0</v>
      </c>
      <c r="C19" s="20">
        <v>0</v>
      </c>
      <c r="D19" s="37">
        <f t="shared" si="0"/>
        <v>0</v>
      </c>
      <c r="E19" s="37">
        <f>B19-[1]Sheet1!A14</f>
        <v>0</v>
      </c>
      <c r="F19" s="37">
        <f>B19-[1]Sheet1!B14</f>
        <v>0</v>
      </c>
    </row>
    <row r="20" spans="1:6" ht="16.5" thickBot="1" x14ac:dyDescent="0.3">
      <c r="A20" s="16" t="s">
        <v>30</v>
      </c>
      <c r="B20" s="26">
        <v>1897641.3091143102</v>
      </c>
      <c r="C20" s="42">
        <v>1936416.3960224702</v>
      </c>
      <c r="D20" s="40">
        <f>B20-C20</f>
        <v>-38775.08690816001</v>
      </c>
      <c r="E20" s="37">
        <f>B20-[1]Sheet1!A15</f>
        <v>-6221.9407931098249</v>
      </c>
      <c r="F20" s="37">
        <f>B20-[1]Sheet1!B15</f>
        <v>100539.21707069012</v>
      </c>
    </row>
    <row r="21" spans="1:6" ht="31.5" x14ac:dyDescent="0.25">
      <c r="A21" s="39" t="s">
        <v>51</v>
      </c>
      <c r="B21" s="17">
        <v>330351.18136297999</v>
      </c>
      <c r="C21" s="17">
        <v>367827.07857199002</v>
      </c>
      <c r="D21" s="37">
        <f t="shared" si="0"/>
        <v>-37475.897209010029</v>
      </c>
      <c r="E21" s="37">
        <f>B21-[1]Sheet1!A16</f>
        <v>-17196.090502640058</v>
      </c>
      <c r="F21" s="37">
        <f>B21-[1]Sheet1!B16</f>
        <v>-35848.634678450006</v>
      </c>
    </row>
    <row r="22" spans="1:6" ht="15.75" x14ac:dyDescent="0.25">
      <c r="A22" s="16" t="s">
        <v>31</v>
      </c>
      <c r="B22" s="17">
        <v>782592.39784300001</v>
      </c>
      <c r="C22" s="17">
        <v>784217.530929</v>
      </c>
      <c r="D22" s="37">
        <f t="shared" si="0"/>
        <v>-1625.1330859999871</v>
      </c>
      <c r="E22" s="37">
        <f>B22-[1]Sheet1!A17</f>
        <v>-5721.2674249500269</v>
      </c>
      <c r="F22" s="37">
        <f>B22-[1]Sheet1!B17</f>
        <v>32479.975688499981</v>
      </c>
    </row>
    <row r="23" spans="1:6" ht="31.5" x14ac:dyDescent="0.25">
      <c r="A23" s="39" t="s">
        <v>52</v>
      </c>
      <c r="B23" s="17">
        <v>20924.356808859997</v>
      </c>
      <c r="C23" s="17">
        <v>21031.923392380002</v>
      </c>
      <c r="D23" s="37">
        <f t="shared" si="0"/>
        <v>-107.56658352000522</v>
      </c>
      <c r="E23" s="37">
        <f>B23-[1]Sheet1!A18</f>
        <v>464.06079709999904</v>
      </c>
      <c r="F23" s="37">
        <f>B23-[1]Sheet1!B18</f>
        <v>-4799.6707345400027</v>
      </c>
    </row>
    <row r="24" spans="1:6" ht="45" x14ac:dyDescent="0.25">
      <c r="A24" s="43" t="s">
        <v>53</v>
      </c>
      <c r="B24" s="17">
        <v>763773.37309947005</v>
      </c>
      <c r="C24" s="17">
        <v>763339.8631291003</v>
      </c>
      <c r="D24" s="37">
        <f t="shared" si="0"/>
        <v>433.50997036974877</v>
      </c>
      <c r="E24" s="37">
        <f>B24-[1]Sheet1!A19</f>
        <v>16231.35633738013</v>
      </c>
      <c r="F24" s="37">
        <f>B24-[1]Sheet1!B19</f>
        <v>108707.54679518018</v>
      </c>
    </row>
    <row r="25" spans="1:6" ht="16.5" hidden="1" thickBot="1" x14ac:dyDescent="0.3">
      <c r="B25" s="26">
        <v>1133867.9360148401</v>
      </c>
      <c r="C25" s="42">
        <v>1173076.5328933699</v>
      </c>
      <c r="D25" s="37">
        <f t="shared" si="0"/>
        <v>-39208.596878529759</v>
      </c>
      <c r="E25" s="37">
        <f>B25-[1]Sheet1!A20</f>
        <v>-22453.297130489955</v>
      </c>
      <c r="F25" s="37">
        <f>B25-[1]Sheet1!B20</f>
        <v>-8168.3297244899441</v>
      </c>
    </row>
    <row r="26" spans="1:6" ht="16.5" hidden="1" thickBot="1" x14ac:dyDescent="0.3">
      <c r="B26" s="30">
        <v>263219.98101264413</v>
      </c>
      <c r="C26" s="44">
        <v>263219.98101264413</v>
      </c>
      <c r="D26" s="37">
        <f t="shared" si="0"/>
        <v>0</v>
      </c>
      <c r="E26" s="37">
        <f>B26-[1]Sheet1!A21</f>
        <v>3518.6642870397191</v>
      </c>
      <c r="F26" s="37">
        <f>B26-[1]Sheet1!B21</f>
        <v>13110.14828311259</v>
      </c>
    </row>
    <row r="27" spans="1:6" ht="16.5" hidden="1" thickBot="1" x14ac:dyDescent="0.3">
      <c r="B27" s="30">
        <v>67131.200350335857</v>
      </c>
      <c r="C27" s="44">
        <v>104607.09755934589</v>
      </c>
      <c r="D27" s="40">
        <f>B27-C27</f>
        <v>-37475.897209010029</v>
      </c>
      <c r="E27" s="37">
        <f>B27-[1]Sheet1!A22</f>
        <v>-20714.754789679777</v>
      </c>
      <c r="F27" s="40">
        <f>B27-[1]Sheet1!B22</f>
        <v>-48958.782961562596</v>
      </c>
    </row>
    <row r="28" spans="1:6" ht="16.5" hidden="1" thickBot="1" x14ac:dyDescent="0.3">
      <c r="B28" s="30">
        <v>485497.88404211</v>
      </c>
      <c r="C28" s="44">
        <v>485472.71967959992</v>
      </c>
      <c r="D28" s="40">
        <f>B28-C28</f>
        <v>25.164362510084175</v>
      </c>
      <c r="E28" s="40">
        <f>B28-[1]Sheet1!A23</f>
        <v>10304.45378587005</v>
      </c>
      <c r="F28" s="37">
        <f>B28-[1]Sheet1!B23</f>
        <v>86174.09022940998</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2025-11-05T04:53:47Z</dcterms:created>
  <dcterms:modified xsi:type="dcterms:W3CDTF">2025-11-05T04:56:34Z</dcterms:modified>
</cp:coreProperties>
</file>