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Economic Research Department\07. Statistics Division\Published Balance Sheet\Balance Sheet Kartik\"/>
    </mc:Choice>
  </mc:AlternateContent>
  <bookViews>
    <workbookView xWindow="0" yWindow="0" windowWidth="28800" windowHeight="11415"/>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8" i="2" l="1"/>
  <c r="D8" i="2"/>
  <c r="D7" i="2" l="1"/>
  <c r="D20" i="2" l="1"/>
  <c r="F7" i="2"/>
  <c r="E7" i="2"/>
  <c r="D27" i="2" l="1"/>
  <c r="F27" i="2" l="1"/>
  <c r="F8" i="2" l="1"/>
  <c r="F28" i="2" l="1"/>
  <c r="E28" i="2"/>
  <c r="D28" i="2"/>
  <c r="F9" i="2"/>
  <c r="F10" i="2"/>
  <c r="F11" i="2"/>
  <c r="F12" i="2"/>
  <c r="F13" i="2"/>
  <c r="F14" i="2"/>
  <c r="F15" i="2"/>
  <c r="F16" i="2"/>
  <c r="F17" i="2"/>
  <c r="F18" i="2"/>
  <c r="F19" i="2"/>
  <c r="F20" i="2"/>
  <c r="F21" i="2"/>
  <c r="F22" i="2"/>
  <c r="F23" i="2"/>
  <c r="F24" i="2"/>
  <c r="F25" i="2"/>
  <c r="F26" i="2"/>
  <c r="E9" i="2"/>
  <c r="E10" i="2"/>
  <c r="E11" i="2"/>
  <c r="E12" i="2"/>
  <c r="E13" i="2"/>
  <c r="E14" i="2"/>
  <c r="E15" i="2"/>
  <c r="E16" i="2"/>
  <c r="E17" i="2"/>
  <c r="E18" i="2"/>
  <c r="E19" i="2"/>
  <c r="E20" i="2"/>
  <c r="E21" i="2"/>
  <c r="E22" i="2"/>
  <c r="E23" i="2"/>
  <c r="E24" i="2"/>
  <c r="E25" i="2"/>
  <c r="E26" i="2"/>
  <c r="E27" i="2"/>
  <c r="A3" i="2" l="1"/>
  <c r="D9" i="2"/>
  <c r="D10" i="2"/>
  <c r="D11" i="2"/>
  <c r="D12" i="2"/>
  <c r="D13" i="2"/>
  <c r="D14" i="2"/>
  <c r="D15" i="2"/>
  <c r="D16" i="2"/>
  <c r="D17" i="2"/>
  <c r="D18" i="2"/>
  <c r="D19" i="2"/>
  <c r="D21" i="2"/>
  <c r="D22" i="2"/>
  <c r="D23" i="2"/>
  <c r="D24" i="2"/>
  <c r="D25" i="2"/>
  <c r="D26" i="2"/>
</calcChain>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<sst xmlns="http://schemas.openxmlformats.org/spreadsheetml/2006/main" count="59" uniqueCount="57">
  <si>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</si>
  <si>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</si>
  <si>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</si>
  <si>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</si>
  <si>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</si>
  <si>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</si>
  <si>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</si>
  <si>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</si>
  <si>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</si>
  <si>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</si>
  <si>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</si>
  <si>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</si>
  <si>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</si>
  <si>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</si>
  <si>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</si>
  <si>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</si>
  <si>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</si>
  <si>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</si>
  <si>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</si>
  <si>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</si>
  <si>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</si>
  <si>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</si>
  <si>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</si>
  <si>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</si>
  <si>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</si>
  <si>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</si>
  <si>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</si>
  <si>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</si>
  <si>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</si>
  <si>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</si>
  <si>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</si>
  <si>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</si>
  <si>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</si>
  <si>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</si>
  <si>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</si>
  <si>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</si>
  <si>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</si>
  <si>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</si>
  <si>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</si>
  <si>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</si>
  <si>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</si>
  <si>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</si>
  <si>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</si>
  <si>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</si>
  <si>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</si>
  <si>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</si>
  <si>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</si>
  <si>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</si>
  <si>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</si>
  <si>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</si>
  <si>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</si>
  <si>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</si>
  <si>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Kartik 17, 2082</t>
  </si>
  <si>
    <t>Kartik 18, 2082</t>
  </si>
  <si>
    <t>Kartik 24, 2082</t>
  </si>
  <si>
    <t>Kartik 25, 2082</t>
  </si>
  <si>
    <t>Kartik 25, 2082(November 11,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</si>
</sst>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3">
    <xf numFmtId="0" fontId="0" fillId="0" borderId="0" xfId="0"/>
    <xf numFmtId="165" fontId="6" fillId="2"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1" fillId="0" borderId="0" xfId="0" applyNumberFormat="1" applyFont="1"/>
    <xf numFmtId="0" fontId="11" fillId="0" borderId="0" xfId="0" applyFont="1" applyAlignment="1">
      <alignment wrapText="1"/>
    </xf>
    <xf numFmtId="43" fontId="6" fillId="3" borderId="7" xfId="4" applyNumberFormat="1" applyFont="1" applyFill="1" applyBorder="1"/>
    <xf numFmtId="43" fontId="6" fillId="3" borderId="7" xfId="5" applyNumberFormat="1" applyFont="1" applyFill="1" applyBorder="1" applyAlignment="1">
      <alignment horizontal="center"/>
    </xf>
    <xf numFmtId="43" fontId="6" fillId="3" borderId="7" xfId="5" applyNumberFormat="1" applyFont="1" applyFill="1" applyBorder="1"/>
    <xf numFmtId="165" fontId="6" fillId="3" borderId="2" xfId="4" applyNumberFormat="1" applyFont="1" applyFill="1" applyBorder="1" applyAlignment="1">
      <alignment horizontal="center"/>
    </xf>
    <xf numFmtId="165" fontId="6" fillId="3" borderId="2" xfId="4" applyNumberFormat="1" applyFont="1" applyFill="1" applyBorder="1"/>
    <xf numFmtId="0" fontId="9" fillId="0" borderId="9" xfId="0" applyFont="1" applyBorder="1" applyAlignment="1">
      <alignment horizontal="left" vertical="top"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F39"/>
  <sheetViews>
    <sheetView tabSelected="1" workbookViewId="0">
      <selection activeCell="A13" sqref="A13"/>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35" t="s">
        <v>0</v>
      </c>
      <c r="B1" s="35"/>
      <c r="C1" s="35"/>
      <c r="D1" s="35"/>
      <c r="E1" s="35"/>
      <c r="F1" s="35"/>
    </row>
    <row r="2" spans="1:6" ht="15.75" x14ac:dyDescent="0.25">
      <c r="A2" s="35" t="s">
        <v>1</v>
      </c>
      <c r="B2" s="35"/>
      <c r="C2" s="35"/>
      <c r="D2" s="35"/>
      <c r="E2" s="35"/>
      <c r="F2" s="35"/>
    </row>
    <row r="3" spans="1:6" ht="15.75" x14ac:dyDescent="0.25">
      <c r="A3" s="36" t="s">
        <v>56</v>
      </c>
      <c r="B3" s="36"/>
      <c r="C3" s="36"/>
      <c r="D3" s="36"/>
      <c r="E3" s="36"/>
      <c r="F3" s="36"/>
    </row>
    <row r="4" spans="1:6" ht="15.75" thickBot="1" x14ac:dyDescent="0.3">
      <c r="A4" s="37" t="s">
        <v>2</v>
      </c>
      <c r="B4" s="37"/>
      <c r="C4" s="37"/>
      <c r="D4" s="37"/>
      <c r="E4" s="37"/>
      <c r="F4" s="37"/>
    </row>
    <row r="5" spans="1:6" ht="16.5" thickBot="1" x14ac:dyDescent="0.3">
      <c r="A5" s="38" t="s">
        <v>3</v>
      </c>
      <c r="B5" s="1" t="s">
        <v>55</v>
      </c>
      <c r="C5" s="1" t="s">
        <v>54</v>
      </c>
      <c r="D5" s="40" t="s">
        <v>4</v>
      </c>
      <c r="E5" s="41"/>
      <c r="F5" s="42"/>
    </row>
    <row r="6" spans="1:6" ht="16.5" thickBot="1" x14ac:dyDescent="0.3">
      <c r="A6" s="39"/>
      <c r="B6" s="33">
        <v>45972</v>
      </c>
      <c r="C6" s="32">
        <v>45971</v>
      </c>
      <c r="D6" s="2" t="s">
        <v>5</v>
      </c>
      <c r="E6" s="2" t="s">
        <v>6</v>
      </c>
      <c r="F6" s="2" t="s">
        <v>7</v>
      </c>
    </row>
    <row r="7" spans="1:6" ht="16.5" thickBot="1" x14ac:dyDescent="0.3">
      <c r="A7" s="3" t="s">
        <v>8</v>
      </c>
      <c r="B7" s="29">
        <v>1879738.8530051797</v>
      </c>
      <c r="C7" s="29">
        <v>1917462.0846286495</v>
      </c>
      <c r="D7" s="5">
        <v>-37723.231623469852</v>
      </c>
      <c r="E7" s="5">
        <v>-24124.396901690401</v>
      </c>
      <c r="F7" s="5">
        <v>82636.760962189641</v>
      </c>
    </row>
    <row r="8" spans="1:6" ht="15.75" x14ac:dyDescent="0.25">
      <c r="A8" s="6" t="s">
        <v>9</v>
      </c>
      <c r="B8" s="7">
        <v>2851144.5801088996</v>
      </c>
      <c r="C8" s="7">
        <v>2848184.3025131896</v>
      </c>
      <c r="D8" s="8">
        <v>2960.2775957100093</v>
      </c>
      <c r="E8" s="8">
        <v>62823.305644239765</v>
      </c>
      <c r="F8" s="8">
        <v>947281.33020202955</v>
      </c>
    </row>
    <row r="9" spans="1:6" ht="15.75" x14ac:dyDescent="0.25">
      <c r="A9" s="9" t="s">
        <v>10</v>
      </c>
      <c r="B9" s="10">
        <v>42102.020628719998</v>
      </c>
      <c r="C9" s="10">
        <v>42084.542133359995</v>
      </c>
      <c r="D9" s="11">
        <v>17.478495360002853</v>
      </c>
      <c r="E9" s="11">
        <v>228.27781392999896</v>
      </c>
      <c r="F9" s="11">
        <v>997.3605481699924</v>
      </c>
    </row>
    <row r="10" spans="1:6" ht="15.75" x14ac:dyDescent="0.25">
      <c r="A10" s="6" t="s">
        <v>11</v>
      </c>
      <c r="B10" s="7">
        <v>-149305.72710371998</v>
      </c>
      <c r="C10" s="7">
        <v>-134922.21788454</v>
      </c>
      <c r="D10" s="8">
        <v>-14383.509219179978</v>
      </c>
      <c r="E10" s="8">
        <v>-14697.702545929991</v>
      </c>
      <c r="F10" s="8">
        <v>-73561.013239469961</v>
      </c>
    </row>
    <row r="11" spans="1:6" ht="15.75" x14ac:dyDescent="0.25">
      <c r="A11" s="9" t="s">
        <v>12</v>
      </c>
      <c r="B11" s="10">
        <v>164370.93851134001</v>
      </c>
      <c r="C11" s="10">
        <v>149987.42929216</v>
      </c>
      <c r="D11" s="12">
        <v>14383.509219180007</v>
      </c>
      <c r="E11" s="12">
        <v>14697.70254593002</v>
      </c>
      <c r="F11" s="12">
        <v>73898.439336849988</v>
      </c>
    </row>
    <row r="12" spans="1:6" ht="15.75" x14ac:dyDescent="0.25">
      <c r="A12" s="13" t="s">
        <v>13</v>
      </c>
      <c r="B12" s="14">
        <v>-822100</v>
      </c>
      <c r="C12" s="14">
        <v>-795800</v>
      </c>
      <c r="D12" s="8">
        <v>-26300</v>
      </c>
      <c r="E12" s="8">
        <v>-72250</v>
      </c>
      <c r="F12" s="8">
        <v>-168050</v>
      </c>
    </row>
    <row r="13" spans="1:6" ht="15.75" x14ac:dyDescent="0.25">
      <c r="A13" s="15" t="s">
        <v>14</v>
      </c>
      <c r="B13" s="10">
        <v>0</v>
      </c>
      <c r="C13" s="10">
        <v>0</v>
      </c>
      <c r="D13" s="12">
        <v>0</v>
      </c>
      <c r="E13" s="12">
        <v>0</v>
      </c>
      <c r="F13" s="12">
        <v>0</v>
      </c>
    </row>
    <row r="14" spans="1:6" ht="15.75" x14ac:dyDescent="0.25">
      <c r="A14" s="15" t="s">
        <v>15</v>
      </c>
      <c r="B14" s="10">
        <v>0</v>
      </c>
      <c r="C14" s="10">
        <v>0</v>
      </c>
      <c r="D14" s="12">
        <v>0</v>
      </c>
      <c r="E14" s="12">
        <v>0</v>
      </c>
      <c r="F14" s="12">
        <v>0</v>
      </c>
    </row>
    <row r="15" spans="1:6" ht="15.75" x14ac:dyDescent="0.25">
      <c r="A15" s="15" t="s">
        <v>16</v>
      </c>
      <c r="B15" s="10">
        <v>0</v>
      </c>
      <c r="C15" s="10">
        <v>0</v>
      </c>
      <c r="D15" s="12">
        <v>0</v>
      </c>
      <c r="E15" s="12">
        <v>0</v>
      </c>
      <c r="F15" s="12">
        <v>0</v>
      </c>
    </row>
    <row r="16" spans="1:6" ht="15.75" x14ac:dyDescent="0.25">
      <c r="A16" s="15" t="s">
        <v>17</v>
      </c>
      <c r="B16" s="10">
        <v>0</v>
      </c>
      <c r="C16" s="10">
        <v>0</v>
      </c>
      <c r="D16" s="12">
        <v>0</v>
      </c>
      <c r="E16" s="12">
        <v>0</v>
      </c>
      <c r="F16" s="12">
        <v>0</v>
      </c>
    </row>
    <row r="17" spans="1:6" ht="15.75" x14ac:dyDescent="0.25">
      <c r="A17" s="15" t="s">
        <v>18</v>
      </c>
      <c r="B17" s="10">
        <v>-234950</v>
      </c>
      <c r="C17" s="10">
        <v>-234950</v>
      </c>
      <c r="D17" s="12">
        <v>0</v>
      </c>
      <c r="E17" s="12">
        <v>-109450</v>
      </c>
      <c r="F17" s="12">
        <v>142500</v>
      </c>
    </row>
    <row r="18" spans="1:6" ht="15.75" x14ac:dyDescent="0.25">
      <c r="A18" s="15" t="s">
        <v>19</v>
      </c>
      <c r="B18" s="10">
        <v>-587150</v>
      </c>
      <c r="C18" s="10">
        <v>-560850</v>
      </c>
      <c r="D18" s="12">
        <v>-26300</v>
      </c>
      <c r="E18" s="12">
        <v>37200</v>
      </c>
      <c r="F18" s="12">
        <v>-310550</v>
      </c>
    </row>
    <row r="19" spans="1:6" ht="16.5" thickBot="1" x14ac:dyDescent="0.3">
      <c r="A19" s="15" t="s">
        <v>20</v>
      </c>
      <c r="B19" s="10">
        <v>0</v>
      </c>
      <c r="C19" s="10">
        <v>0</v>
      </c>
      <c r="D19" s="11">
        <v>0</v>
      </c>
      <c r="E19" s="11">
        <v>0</v>
      </c>
      <c r="F19" s="11">
        <v>0</v>
      </c>
    </row>
    <row r="20" spans="1:6" ht="16.5" thickBot="1" x14ac:dyDescent="0.3">
      <c r="A20" s="3" t="s">
        <v>21</v>
      </c>
      <c r="B20" s="30">
        <v>1879738.84730074</v>
      </c>
      <c r="C20" s="30">
        <v>1917462.0789240901</v>
      </c>
      <c r="D20" s="5">
        <v>-37723.231623350177</v>
      </c>
      <c r="E20" s="5">
        <v>-24124.402606680058</v>
      </c>
      <c r="F20" s="5">
        <v>82636.75525711989</v>
      </c>
    </row>
    <row r="21" spans="1:6" ht="15.75" x14ac:dyDescent="0.25">
      <c r="A21" s="13" t="s">
        <v>22</v>
      </c>
      <c r="B21" s="7">
        <v>317160.64418249996</v>
      </c>
      <c r="C21" s="7">
        <v>360921.68546262005</v>
      </c>
      <c r="D21" s="17">
        <v>-43761.041280120087</v>
      </c>
      <c r="E21" s="17">
        <v>-30386.627683120081</v>
      </c>
      <c r="F21" s="17">
        <v>-49039.171858930029</v>
      </c>
    </row>
    <row r="22" spans="1:6" ht="15.75" x14ac:dyDescent="0.25">
      <c r="A22" s="13" t="s">
        <v>23</v>
      </c>
      <c r="B22" s="7">
        <v>775363.93069199997</v>
      </c>
      <c r="C22" s="7">
        <v>776270.56677400006</v>
      </c>
      <c r="D22" s="17">
        <v>-906.63608200009912</v>
      </c>
      <c r="E22" s="17">
        <v>-12949.734575950075</v>
      </c>
      <c r="F22" s="17">
        <v>25251.508537499933</v>
      </c>
    </row>
    <row r="23" spans="1:6" ht="15.75" x14ac:dyDescent="0.25">
      <c r="A23" s="13" t="s">
        <v>24</v>
      </c>
      <c r="B23" s="7">
        <v>22664.60051371</v>
      </c>
      <c r="C23" s="7">
        <v>22804.861555930001</v>
      </c>
      <c r="D23" s="17">
        <v>-140.2610422200014</v>
      </c>
      <c r="E23" s="17">
        <v>2204.3045019500023</v>
      </c>
      <c r="F23" s="17">
        <v>-3059.4270296899995</v>
      </c>
    </row>
    <row r="24" spans="1:6" ht="16.5" thickBot="1" x14ac:dyDescent="0.3">
      <c r="A24" s="13" t="s">
        <v>25</v>
      </c>
      <c r="B24" s="7">
        <v>764549.67191253009</v>
      </c>
      <c r="C24" s="7">
        <v>757464.96513154008</v>
      </c>
      <c r="D24" s="18">
        <v>7084.7067809900036</v>
      </c>
      <c r="E24" s="18">
        <v>17007.655150440172</v>
      </c>
      <c r="F24" s="18">
        <v>109483.84560824023</v>
      </c>
    </row>
    <row r="25" spans="1:6" ht="16.5" thickBot="1" x14ac:dyDescent="0.3">
      <c r="A25" s="3" t="s">
        <v>26</v>
      </c>
      <c r="B25" s="30">
        <v>1115189.1753882098</v>
      </c>
      <c r="C25" s="30">
        <v>1159997.1137925501</v>
      </c>
      <c r="D25" s="5">
        <v>-44807.938404340297</v>
      </c>
      <c r="E25" s="5">
        <v>-41132.057757120347</v>
      </c>
      <c r="F25" s="5">
        <v>-26847.090351120336</v>
      </c>
    </row>
    <row r="26" spans="1:6" ht="16.5" thickBot="1" x14ac:dyDescent="0.3">
      <c r="A26" s="19" t="s">
        <v>27</v>
      </c>
      <c r="B26" s="31">
        <v>263219.98101264413</v>
      </c>
      <c r="C26" s="31">
        <v>263219.98101264413</v>
      </c>
      <c r="D26" s="21">
        <v>0</v>
      </c>
      <c r="E26" s="21">
        <v>3518.6642870397191</v>
      </c>
      <c r="F26" s="21">
        <v>13110.14828311259</v>
      </c>
    </row>
    <row r="27" spans="1:6" ht="16.5" thickBot="1" x14ac:dyDescent="0.3">
      <c r="A27" s="19" t="s">
        <v>28</v>
      </c>
      <c r="B27" s="31">
        <v>53940.663169855834</v>
      </c>
      <c r="C27" s="31">
        <v>97701.704449975921</v>
      </c>
      <c r="D27" s="5">
        <v>-43761.041280120087</v>
      </c>
      <c r="E27" s="5">
        <v>-33905.2919701598</v>
      </c>
      <c r="F27" s="5">
        <v>-62149.320142042619</v>
      </c>
    </row>
    <row r="28" spans="1:6" ht="16.5" thickBot="1" x14ac:dyDescent="0.3">
      <c r="A28" s="22" t="s">
        <v>29</v>
      </c>
      <c r="B28" s="31">
        <v>483372.89806509996</v>
      </c>
      <c r="C28" s="31">
        <v>482243.70849456999</v>
      </c>
      <c r="D28" s="5">
        <v>1129.1895705299685</v>
      </c>
      <c r="E28" s="5">
        <v>8179.4678088600049</v>
      </c>
      <c r="F28" s="5">
        <v>84049.104252399935</v>
      </c>
    </row>
    <row r="29" spans="1:6" ht="40.5" customHeight="1" x14ac:dyDescent="0.25">
      <c r="A29" s="34" t="s">
        <v>30</v>
      </c>
      <c r="B29" s="34"/>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F33"/>
  <sheetViews>
    <sheetView workbookViewId="0">
      <selection activeCell="C5" sqref="C5"/>
    </sheetView>
  </sheetViews>
  <sheetFormatPr defaultColWidth="0" defaultRowHeight="15" customHeight="1" zeroHeight="1" x14ac:dyDescent="0.25"/>
  <cols>
    <col min="1" max="1" width="103.140625" style="24" bestFit="1" customWidth="1"/>
    <col min="2" max="16384" width="9.140625" style="24" hidden="1"/>
  </cols>
  <sheetData>
    <row r="1" spans="1:6" x14ac:dyDescent="0.25">
      <c r="A1" s="23" t="s">
        <v>31</v>
      </c>
    </row>
    <row r="2" spans="1:6" ht="15.75" x14ac:dyDescent="0.25">
      <c r="A2" s="6" t="s">
        <v>32</v>
      </c>
    </row>
    <row r="3" spans="1:6" ht="39.75" customHeight="1" x14ac:dyDescent="0.25">
      <c r="A3" s="25" t="str">
        <f>CBP_LP!A3</f>
        <v>Kartik 25, 2082(November 11, 2025)</v>
      </c>
    </row>
    <row r="4" spans="1:6" ht="15.75" x14ac:dyDescent="0.25">
      <c r="A4" s="6" t="s">
        <v>33</v>
      </c>
    </row>
    <row r="5" spans="1:6" ht="49.5" customHeight="1" thickBot="1" x14ac:dyDescent="0.3">
      <c r="A5" s="26" t="s">
        <v>34</v>
      </c>
      <c r="B5" s="27" t="s">
        <v>53</v>
      </c>
      <c r="C5" s="27" t="s">
        <v>52</v>
      </c>
    </row>
    <row r="6" spans="1:6" ht="16.5" thickBot="1" x14ac:dyDescent="0.3">
      <c r="A6" s="6" t="s">
        <v>35</v>
      </c>
      <c r="B6" s="33">
        <v>45965</v>
      </c>
      <c r="C6" s="1">
        <v>45964</v>
      </c>
    </row>
    <row r="7" spans="1:6" ht="63.75" thickBot="1" x14ac:dyDescent="0.3">
      <c r="A7" s="26" t="s">
        <v>36</v>
      </c>
      <c r="B7" s="29">
        <v>1897641.3148187399</v>
      </c>
      <c r="C7" s="4">
        <v>1936416.3960224702</v>
      </c>
      <c r="D7" s="27">
        <f>B7-C7</f>
        <v>-38775.081203730311</v>
      </c>
      <c r="E7" s="27" t="e">
        <f>B7-#REF!</f>
        <v>#REF!</v>
      </c>
      <c r="F7" s="27" t="e">
        <f>B7-#REF!</f>
        <v>#REF!</v>
      </c>
    </row>
    <row r="8" spans="1:6" ht="15.75" x14ac:dyDescent="0.25">
      <c r="A8" s="6" t="s">
        <v>37</v>
      </c>
      <c r="B8" s="7">
        <v>2827431.8886270598</v>
      </c>
      <c r="C8" s="7">
        <v>2829789.95889602</v>
      </c>
      <c r="D8" s="27">
        <f>B8-C8</f>
        <v>-2358.070268960204</v>
      </c>
      <c r="E8" s="27" t="e">
        <f>B8-#REF!</f>
        <v>#REF!</v>
      </c>
      <c r="F8" s="27" t="e">
        <f>B8-#REF!</f>
        <v>#REF!</v>
      </c>
    </row>
    <row r="9" spans="1:6" ht="15.75" x14ac:dyDescent="0.25">
      <c r="A9" s="26" t="s">
        <v>38</v>
      </c>
      <c r="B9" s="10">
        <v>42139.162431359997</v>
      </c>
      <c r="C9" s="10">
        <v>42132.607995599996</v>
      </c>
      <c r="D9" s="24">
        <f t="shared" ref="D9:D26" si="0">B9-C9</f>
        <v>6.5544357600010699</v>
      </c>
      <c r="E9" s="24" t="e">
        <f>B9-#REF!</f>
        <v>#REF!</v>
      </c>
      <c r="F9" s="24" t="e">
        <f>B9-#REF!</f>
        <v>#REF!</v>
      </c>
    </row>
    <row r="10" spans="1:6" ht="15.75" x14ac:dyDescent="0.25">
      <c r="A10" s="6" t="s">
        <v>39</v>
      </c>
      <c r="B10" s="7">
        <v>-120690.57380832001</v>
      </c>
      <c r="C10" s="7">
        <v>-113123.56287354996</v>
      </c>
      <c r="D10" s="24">
        <f t="shared" si="0"/>
        <v>-7567.0109347700491</v>
      </c>
      <c r="E10" s="24" t="e">
        <f>B10-#REF!</f>
        <v>#REF!</v>
      </c>
      <c r="F10" s="24" t="e">
        <f>B10-#REF!</f>
        <v>#REF!</v>
      </c>
    </row>
    <row r="11" spans="1:6" ht="31.5" x14ac:dyDescent="0.25">
      <c r="A11" s="26" t="s">
        <v>40</v>
      </c>
      <c r="B11" s="10">
        <v>135755.78521594001</v>
      </c>
      <c r="C11" s="10">
        <v>128188.77428116996</v>
      </c>
      <c r="D11" s="24">
        <f t="shared" si="0"/>
        <v>7567.0109347700491</v>
      </c>
      <c r="E11" s="24" t="e">
        <f>B11-#REF!</f>
        <v>#REF!</v>
      </c>
      <c r="F11" s="24" t="e">
        <f>B11-#REF!</f>
        <v>#REF!</v>
      </c>
    </row>
    <row r="12" spans="1:6" ht="15.75" x14ac:dyDescent="0.25">
      <c r="A12" s="6" t="s">
        <v>41</v>
      </c>
      <c r="B12" s="14">
        <v>-809100</v>
      </c>
      <c r="C12" s="14">
        <v>-780250</v>
      </c>
      <c r="D12" s="24">
        <f t="shared" si="0"/>
        <v>-28850</v>
      </c>
      <c r="E12" s="24" t="e">
        <f>B12-#REF!</f>
        <v>#REF!</v>
      </c>
      <c r="F12" s="24" t="e">
        <f>B12-#REF!</f>
        <v>#REF!</v>
      </c>
    </row>
    <row r="13" spans="1:6" ht="31.5" x14ac:dyDescent="0.25">
      <c r="A13" s="26" t="s">
        <v>42</v>
      </c>
      <c r="B13" s="10">
        <v>0</v>
      </c>
      <c r="C13" s="10">
        <v>0</v>
      </c>
      <c r="D13" s="24">
        <f t="shared" si="0"/>
        <v>0</v>
      </c>
      <c r="E13" s="24" t="e">
        <f>B13-#REF!</f>
        <v>#REF!</v>
      </c>
      <c r="F13" s="24" t="e">
        <f>B13-#REF!</f>
        <v>#REF!</v>
      </c>
    </row>
    <row r="14" spans="1:6" ht="15.75" x14ac:dyDescent="0.25">
      <c r="A14" s="6" t="s">
        <v>43</v>
      </c>
      <c r="B14" s="10">
        <v>0</v>
      </c>
      <c r="C14" s="10">
        <v>0</v>
      </c>
      <c r="D14" s="24">
        <f t="shared" si="0"/>
        <v>0</v>
      </c>
      <c r="E14" s="24" t="e">
        <f>B14-#REF!</f>
        <v>#REF!</v>
      </c>
      <c r="F14" s="24" t="e">
        <f>B14-#REF!</f>
        <v>#REF!</v>
      </c>
    </row>
    <row r="15" spans="1:6" ht="63" x14ac:dyDescent="0.25">
      <c r="A15" s="26" t="s">
        <v>44</v>
      </c>
      <c r="B15" s="10">
        <v>0</v>
      </c>
      <c r="C15" s="10">
        <v>0</v>
      </c>
      <c r="D15" s="24">
        <f t="shared" si="0"/>
        <v>0</v>
      </c>
      <c r="E15" s="24" t="e">
        <f>B15-#REF!</f>
        <v>#REF!</v>
      </c>
      <c r="F15" s="24" t="e">
        <f>B15-#REF!</f>
        <v>#REF!</v>
      </c>
    </row>
    <row r="16" spans="1:6" ht="15.75" x14ac:dyDescent="0.25">
      <c r="A16" s="6" t="s">
        <v>45</v>
      </c>
      <c r="B16" s="10">
        <v>0</v>
      </c>
      <c r="C16" s="10">
        <v>0</v>
      </c>
      <c r="D16" s="24">
        <f t="shared" si="0"/>
        <v>0</v>
      </c>
      <c r="E16" s="24" t="e">
        <f>B16-#REF!</f>
        <v>#REF!</v>
      </c>
      <c r="F16" s="24" t="e">
        <f>B16-#REF!</f>
        <v>#REF!</v>
      </c>
    </row>
    <row r="17" spans="1:6" ht="15.75" x14ac:dyDescent="0.25">
      <c r="A17" s="26" t="s">
        <v>46</v>
      </c>
      <c r="B17" s="10">
        <v>-170000</v>
      </c>
      <c r="C17" s="10">
        <v>-170000</v>
      </c>
      <c r="D17" s="24">
        <f t="shared" si="0"/>
        <v>0</v>
      </c>
      <c r="E17" s="24" t="e">
        <f>B17-#REF!</f>
        <v>#REF!</v>
      </c>
      <c r="F17" s="24" t="e">
        <f>B17-#REF!</f>
        <v>#REF!</v>
      </c>
    </row>
    <row r="18" spans="1:6" ht="15.75" x14ac:dyDescent="0.25">
      <c r="A18" s="6" t="s">
        <v>47</v>
      </c>
      <c r="B18" s="10">
        <v>-639100</v>
      </c>
      <c r="C18" s="10">
        <v>-610250</v>
      </c>
      <c r="D18" s="24">
        <f t="shared" si="0"/>
        <v>-28850</v>
      </c>
      <c r="E18" s="24" t="e">
        <f>B18-#REF!</f>
        <v>#REF!</v>
      </c>
      <c r="F18" s="24" t="e">
        <f>B18-#REF!</f>
        <v>#REF!</v>
      </c>
    </row>
    <row r="19" spans="1:6" ht="63.75" thickBot="1" x14ac:dyDescent="0.3">
      <c r="A19" s="26" t="s">
        <v>48</v>
      </c>
      <c r="B19" s="10">
        <v>0</v>
      </c>
      <c r="C19" s="10">
        <v>0</v>
      </c>
      <c r="D19" s="24">
        <f t="shared" si="0"/>
        <v>0</v>
      </c>
      <c r="E19" s="24" t="e">
        <f>B19-#REF!</f>
        <v>#REF!</v>
      </c>
      <c r="F19" s="24" t="e">
        <f>B19-#REF!</f>
        <v>#REF!</v>
      </c>
    </row>
    <row r="20" spans="1:6" ht="16.5" thickBot="1" x14ac:dyDescent="0.3">
      <c r="A20" s="6" t="s">
        <v>28</v>
      </c>
      <c r="B20" s="30">
        <v>1897641.3091143102</v>
      </c>
      <c r="C20" s="16">
        <v>1936416.3960224702</v>
      </c>
      <c r="D20" s="27">
        <f>B20-C20</f>
        <v>-38775.08690816001</v>
      </c>
      <c r="E20" s="24" t="e">
        <f>B20-#REF!</f>
        <v>#REF!</v>
      </c>
      <c r="F20" s="24" t="e">
        <f>B20-#REF!</f>
        <v>#REF!</v>
      </c>
    </row>
    <row r="21" spans="1:6" ht="31.5" x14ac:dyDescent="0.25">
      <c r="A21" s="26" t="s">
        <v>49</v>
      </c>
      <c r="B21" s="7">
        <v>330351.18136297999</v>
      </c>
      <c r="C21" s="7">
        <v>367827.07857199002</v>
      </c>
      <c r="D21" s="24">
        <f t="shared" si="0"/>
        <v>-37475.897209010029</v>
      </c>
      <c r="E21" s="24" t="e">
        <f>B21-#REF!</f>
        <v>#REF!</v>
      </c>
      <c r="F21" s="24" t="e">
        <f>B21-#REF!</f>
        <v>#REF!</v>
      </c>
    </row>
    <row r="22" spans="1:6" ht="15.75" x14ac:dyDescent="0.25">
      <c r="A22" s="6" t="s">
        <v>29</v>
      </c>
      <c r="B22" s="7">
        <v>782592.39784300001</v>
      </c>
      <c r="C22" s="7">
        <v>784217.530929</v>
      </c>
      <c r="D22" s="24">
        <f t="shared" si="0"/>
        <v>-1625.1330859999871</v>
      </c>
      <c r="E22" s="24" t="e">
        <f>B22-#REF!</f>
        <v>#REF!</v>
      </c>
      <c r="F22" s="24" t="e">
        <f>B22-#REF!</f>
        <v>#REF!</v>
      </c>
    </row>
    <row r="23" spans="1:6" ht="31.5" x14ac:dyDescent="0.25">
      <c r="A23" s="26" t="s">
        <v>50</v>
      </c>
      <c r="B23" s="7">
        <v>20924.356808859997</v>
      </c>
      <c r="C23" s="7">
        <v>21031.923392380002</v>
      </c>
      <c r="D23" s="24">
        <f t="shared" si="0"/>
        <v>-107.56658352000522</v>
      </c>
      <c r="E23" s="24" t="e">
        <f>B23-#REF!</f>
        <v>#REF!</v>
      </c>
      <c r="F23" s="24" t="e">
        <f>B23-#REF!</f>
        <v>#REF!</v>
      </c>
    </row>
    <row r="24" spans="1:6" ht="45" x14ac:dyDescent="0.25">
      <c r="A24" s="28" t="s">
        <v>51</v>
      </c>
      <c r="B24" s="7">
        <v>763773.37309947005</v>
      </c>
      <c r="C24" s="7">
        <v>763339.8631291003</v>
      </c>
      <c r="D24" s="24">
        <f t="shared" si="0"/>
        <v>433.50997036974877</v>
      </c>
      <c r="E24" s="24" t="e">
        <f>B24-#REF!</f>
        <v>#REF!</v>
      </c>
      <c r="F24" s="24" t="e">
        <f>B24-#REF!</f>
        <v>#REF!</v>
      </c>
    </row>
    <row r="25" spans="1:6" ht="16.5" hidden="1" thickBot="1" x14ac:dyDescent="0.3">
      <c r="B25" s="30">
        <v>1133867.9360148401</v>
      </c>
      <c r="C25" s="16">
        <v>1173076.5328933699</v>
      </c>
      <c r="D25" s="24">
        <f t="shared" si="0"/>
        <v>-39208.596878529759</v>
      </c>
      <c r="E25" s="24" t="e">
        <f>B25-#REF!</f>
        <v>#REF!</v>
      </c>
      <c r="F25" s="24" t="e">
        <f>B25-#REF!</f>
        <v>#REF!</v>
      </c>
    </row>
    <row r="26" spans="1:6" ht="16.5" hidden="1" thickBot="1" x14ac:dyDescent="0.3">
      <c r="B26" s="31">
        <v>263219.98101264413</v>
      </c>
      <c r="C26" s="20">
        <v>263219.98101264413</v>
      </c>
      <c r="D26" s="24">
        <f t="shared" si="0"/>
        <v>0</v>
      </c>
      <c r="E26" s="24" t="e">
        <f>B26-#REF!</f>
        <v>#REF!</v>
      </c>
      <c r="F26" s="24" t="e">
        <f>B26-#REF!</f>
        <v>#REF!</v>
      </c>
    </row>
    <row r="27" spans="1:6" ht="16.5" hidden="1" thickBot="1" x14ac:dyDescent="0.3">
      <c r="B27" s="31">
        <v>67131.200350335857</v>
      </c>
      <c r="C27" s="20">
        <v>104607.09755934589</v>
      </c>
      <c r="D27" s="27">
        <f>B27-C27</f>
        <v>-37475.897209010029</v>
      </c>
      <c r="E27" s="24" t="e">
        <f>B27-#REF!</f>
        <v>#REF!</v>
      </c>
      <c r="F27" s="27" t="e">
        <f>B27-#REF!</f>
        <v>#REF!</v>
      </c>
    </row>
    <row r="28" spans="1:6" ht="16.5" hidden="1" thickBot="1" x14ac:dyDescent="0.3">
      <c r="B28" s="31">
        <v>485497.88404211</v>
      </c>
      <c r="C28" s="20">
        <v>485472.71967959992</v>
      </c>
      <c r="D28" s="27">
        <f>B28-C28</f>
        <v>25.164362510084175</v>
      </c>
      <c r="E28" s="27" t="e">
        <f>B28-#REF!</f>
        <v>#REF!</v>
      </c>
      <c r="F28" s="24" t="e">
        <f>B28-#REF!</f>
        <v>#REF!</v>
      </c>
    </row>
    <row r="29" spans="1:6" hidden="1" x14ac:dyDescent="0.25"/>
    <row r="30" spans="1:6" hidden="1" x14ac:dyDescent="0.25"/>
    <row r="31" spans="1:6" hidden="1" x14ac:dyDescent="0.25"/>
    <row r="32" spans="1:6"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PRASHANT</cp:lastModifiedBy>
  <dcterms:created xsi:type="dcterms:W3CDTF">2025-07-28T04:39:30Z</dcterms:created>
  <dcterms:modified xsi:type="dcterms:W3CDTF">2025-11-12T06:15:08Z</dcterms:modified>
</cp:coreProperties>
</file>