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xr:revisionPtr revIDLastSave="0" documentId="13_ncr:1_{770B62D4-C7B5-41CB-AC08-1026FEA4044C}" xr6:coauthVersionLast="36" xr6:coauthVersionMax="36" xr10:uidLastSave="{00000000-0000-0000-0000-000000000000}"/>
  <bookViews>
    <workbookView xWindow="0" yWindow="0" windowWidth="24000" windowHeight="9525" xr2:uid="{A09536BD-82CF-4EB7-B009-6A9C33E1EA5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<sst xmlns="http://schemas.openxmlformats.org/spreadsheetml/2006/main" count="59" uniqueCount="57">
  <si>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</si>
  <si>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</si>
  <si>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</si>
  <si>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</si>
  <si>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Kartik 27, 2082</t>
  </si>
  <si>
    <t>Kartik 26,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</si>
  <si>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</si>
  <si>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</si>
  <si>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</si>
  <si>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</si>
  <si>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</si>
  <si>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</si>
  <si>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</si>
  <si>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</si>
  <si>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</si>
  <si>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</si>
  <si>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</si>
  <si>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</si>
  <si>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</si>
  <si>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</si>
  <si>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</si>
  <si>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</si>
  <si>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</si>
  <si>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</si>
  <si>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</si>
  <si>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</si>
  <si>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</si>
  <si>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</si>
  <si>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</si>
  <si>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</si>
  <si>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</si>
  <si>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</si>
  <si>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</si>
  <si>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</si>
  <si>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</si>
  <si>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</si>
  <si>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</si>
  <si>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Kartik 18, 2082</t>
  </si>
  <si>
    <t>Kartik 17,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</si>
  <si>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</si>
  <si>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</si>
  <si>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</si>
  <si>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</si>
  <si>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</si>
  <si>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</si>
  <si>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</si>
  <si>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</si>
  <si>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</si>
  <si>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</si>
  <si>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</si>
  <si>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</si>
  <si>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</si>
  <si>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</si>
  <si>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</si>
  <si>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</si>
  <si>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</si>
  <si>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27, 2082(November 13,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</si>
</sst>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0F24D761-D254-41C3-B3C9-8C5D718A0C04}"/>
    <cellStyle name="Currency 2" xfId="4" xr:uid="{F5B02065-C538-457F-8B96-97FEDB350A76}"/>
    <cellStyle name="Normal" xfId="0" builtinId="0"/>
    <cellStyle name="Normal 2" xfId="2" xr:uid="{5192103A-124A-4A3F-A009-88FCF3F80A67}"/>
    <cellStyle name="Normal 29 3 2" xfId="3" xr:uid="{45E1693A-A209-491E-98D2-B28183FD36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386912A-939E-4031-96D3-A6882BA9377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C73DB-4244-4155-86A4-9DF6D75CDE52}">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45974</v>
      </c>
      <c r="C6" s="11">
        <v>45973</v>
      </c>
      <c r="D6" s="12" t="s">
        <v>7</v>
      </c>
      <c r="E6" s="12" t="s">
        <v>8</v>
      </c>
      <c r="F6" s="12" t="s">
        <v>9</v>
      </c>
    </row>
    <row r="7" spans="1:6" ht="16.5" thickBot="1" x14ac:dyDescent="0.3">
      <c r="A7" s="13" t="s">
        <v>10</v>
      </c>
      <c r="B7" s="14">
        <v>1881154.5734396498</v>
      </c>
      <c r="C7" s="14">
        <v>1861915.2178790802</v>
      </c>
      <c r="D7" s="15">
        <v>19239.355560569558</v>
      </c>
      <c r="E7" s="15">
        <v>-22708.676467220299</v>
      </c>
      <c r="F7" s="15">
        <v>84052.481396659743</v>
      </c>
    </row>
    <row r="8" spans="1:6" ht="15.75" x14ac:dyDescent="0.25">
      <c r="A8" s="16" t="s">
        <v>11</v>
      </c>
      <c r="B8" s="17">
        <v>2866585.0249072099</v>
      </c>
      <c r="C8" s="17">
        <v>2857650.6477091601</v>
      </c>
      <c r="D8" s="18">
        <v>8934.3771980497986</v>
      </c>
      <c r="E8" s="18">
        <v>78263.750442550052</v>
      </c>
      <c r="F8" s="18">
        <v>962721.77500033984</v>
      </c>
    </row>
    <row r="9" spans="1:6" ht="15.75" x14ac:dyDescent="0.25">
      <c r="A9" s="19" t="s">
        <v>12</v>
      </c>
      <c r="B9" s="20">
        <v>42074.970488259998</v>
      </c>
      <c r="C9" s="20">
        <v>42047.400330719996</v>
      </c>
      <c r="D9" s="21">
        <v>27.570157540001674</v>
      </c>
      <c r="E9" s="21">
        <v>201.22767346999899</v>
      </c>
      <c r="F9" s="21">
        <v>970.31040770999243</v>
      </c>
    </row>
    <row r="10" spans="1:6" ht="15.75" x14ac:dyDescent="0.25">
      <c r="A10" s="16" t="s">
        <v>13</v>
      </c>
      <c r="B10" s="17">
        <v>-160880.45146755993</v>
      </c>
      <c r="C10" s="17">
        <v>-152185.42983008004</v>
      </c>
      <c r="D10" s="18">
        <v>-8695.0216374798911</v>
      </c>
      <c r="E10" s="18">
        <v>-26272.426909769943</v>
      </c>
      <c r="F10" s="18">
        <v>-85135.737603309914</v>
      </c>
    </row>
    <row r="11" spans="1:6" ht="15.75" x14ac:dyDescent="0.25">
      <c r="A11" s="19" t="s">
        <v>14</v>
      </c>
      <c r="B11" s="20">
        <v>175945.66287517996</v>
      </c>
      <c r="C11" s="20">
        <v>167250.64123770004</v>
      </c>
      <c r="D11" s="22">
        <v>8695.0216374799202</v>
      </c>
      <c r="E11" s="22">
        <v>26272.426909769973</v>
      </c>
      <c r="F11" s="22">
        <v>85473.16370068994</v>
      </c>
    </row>
    <row r="12" spans="1:6" ht="15.75" x14ac:dyDescent="0.25">
      <c r="A12" s="23" t="s">
        <v>15</v>
      </c>
      <c r="B12" s="24">
        <v>-824550</v>
      </c>
      <c r="C12" s="24">
        <v>-843550</v>
      </c>
      <c r="D12" s="18">
        <v>19000</v>
      </c>
      <c r="E12" s="18">
        <v>-74700</v>
      </c>
      <c r="F12" s="18">
        <v>-170500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-256400</v>
      </c>
      <c r="C17" s="20">
        <v>-256400</v>
      </c>
      <c r="D17" s="22">
        <v>0</v>
      </c>
      <c r="E17" s="22">
        <v>-130900</v>
      </c>
      <c r="F17" s="22">
        <v>121050</v>
      </c>
    </row>
    <row r="18" spans="1:6" ht="15.75" x14ac:dyDescent="0.25">
      <c r="A18" s="25" t="s">
        <v>21</v>
      </c>
      <c r="B18" s="20">
        <v>-568150</v>
      </c>
      <c r="C18" s="20">
        <v>-587150</v>
      </c>
      <c r="D18" s="22">
        <v>19000</v>
      </c>
      <c r="E18" s="22">
        <v>56200</v>
      </c>
      <c r="F18" s="22">
        <v>-291550</v>
      </c>
    </row>
    <row r="19" spans="1:6" ht="16.5" thickBot="1" x14ac:dyDescent="0.3">
      <c r="A19" s="25" t="s">
        <v>22</v>
      </c>
      <c r="B19" s="20">
        <v>0</v>
      </c>
      <c r="C19" s="20">
        <v>0</v>
      </c>
      <c r="D19" s="21">
        <v>0</v>
      </c>
      <c r="E19" s="21">
        <v>0</v>
      </c>
      <c r="F19" s="21">
        <v>0</v>
      </c>
    </row>
    <row r="20" spans="1:6" ht="16.5" thickBot="1" x14ac:dyDescent="0.3">
      <c r="A20" s="13" t="s">
        <v>23</v>
      </c>
      <c r="B20" s="26">
        <v>1881154.57344008</v>
      </c>
      <c r="C20" s="26">
        <v>1861915.2178795501</v>
      </c>
      <c r="D20" s="15">
        <v>19239.355560529977</v>
      </c>
      <c r="E20" s="15">
        <v>-22708.676467339974</v>
      </c>
      <c r="F20" s="15">
        <v>84052.481396459974</v>
      </c>
    </row>
    <row r="21" spans="1:6" ht="15.75" x14ac:dyDescent="0.25">
      <c r="A21" s="23" t="s">
        <v>24</v>
      </c>
      <c r="B21" s="17">
        <v>315824.67270550999</v>
      </c>
      <c r="C21" s="17">
        <v>299512.15494243999</v>
      </c>
      <c r="D21" s="27">
        <v>16312.517763070005</v>
      </c>
      <c r="E21" s="27">
        <v>-31722.599160110054</v>
      </c>
      <c r="F21" s="27">
        <v>-50375.143335920002</v>
      </c>
    </row>
    <row r="22" spans="1:6" ht="15.75" x14ac:dyDescent="0.25">
      <c r="A22" s="23" t="s">
        <v>25</v>
      </c>
      <c r="B22" s="17">
        <v>772995.6310259999</v>
      </c>
      <c r="C22" s="17">
        <v>774254.95407400001</v>
      </c>
      <c r="D22" s="27">
        <v>-1259.3230480001075</v>
      </c>
      <c r="E22" s="27">
        <v>-15318.034241950139</v>
      </c>
      <c r="F22" s="27">
        <v>22883.208871499868</v>
      </c>
    </row>
    <row r="23" spans="1:6" ht="15.75" x14ac:dyDescent="0.25">
      <c r="A23" s="23" t="s">
        <v>26</v>
      </c>
      <c r="B23" s="17">
        <v>22324.516645129999</v>
      </c>
      <c r="C23" s="17">
        <v>22995.195386429998</v>
      </c>
      <c r="D23" s="27">
        <v>-670.67874129999836</v>
      </c>
      <c r="E23" s="27">
        <v>1864.2206333700015</v>
      </c>
      <c r="F23" s="27">
        <v>-3399.5108982700003</v>
      </c>
    </row>
    <row r="24" spans="1:6" ht="16.5" thickBot="1" x14ac:dyDescent="0.3">
      <c r="A24" s="23" t="s">
        <v>27</v>
      </c>
      <c r="B24" s="17">
        <v>770009.75306343997</v>
      </c>
      <c r="C24" s="17">
        <v>765152.91347668017</v>
      </c>
      <c r="D24" s="28">
        <v>4856.839586759801</v>
      </c>
      <c r="E24" s="28">
        <v>22467.736301350058</v>
      </c>
      <c r="F24" s="28">
        <v>114943.92675915011</v>
      </c>
    </row>
    <row r="25" spans="1:6" ht="16.5" thickBot="1" x14ac:dyDescent="0.3">
      <c r="A25" s="13" t="s">
        <v>28</v>
      </c>
      <c r="B25" s="26">
        <v>1111144.82037664</v>
      </c>
      <c r="C25" s="26">
        <v>1096762.3044028699</v>
      </c>
      <c r="D25" s="15">
        <v>14382.51597377006</v>
      </c>
      <c r="E25" s="15">
        <v>-45176.412768690148</v>
      </c>
      <c r="F25" s="15">
        <v>-30891.445362690138</v>
      </c>
    </row>
    <row r="26" spans="1:6" ht="16.5" thickBot="1" x14ac:dyDescent="0.3">
      <c r="A26" s="29" t="s">
        <v>29</v>
      </c>
      <c r="B26" s="30">
        <v>263219.98101264413</v>
      </c>
      <c r="C26" s="30">
        <v>263219.98101264413</v>
      </c>
      <c r="D26" s="31">
        <v>0</v>
      </c>
      <c r="E26" s="31">
        <v>3518.6642870397191</v>
      </c>
      <c r="F26" s="31">
        <v>13110.14828311259</v>
      </c>
    </row>
    <row r="27" spans="1:6" ht="16.5" thickBot="1" x14ac:dyDescent="0.3">
      <c r="A27" s="29" t="s">
        <v>30</v>
      </c>
      <c r="B27" s="30">
        <v>52604.691692865861</v>
      </c>
      <c r="C27" s="30">
        <v>36292.173929795856</v>
      </c>
      <c r="D27" s="15">
        <v>16312.517763070005</v>
      </c>
      <c r="E27" s="15">
        <v>-35241.263447149773</v>
      </c>
      <c r="F27" s="15">
        <v>-63485.291619032592</v>
      </c>
    </row>
    <row r="28" spans="1:6" ht="16.5" thickBot="1" x14ac:dyDescent="0.3">
      <c r="A28" s="32" t="s">
        <v>31</v>
      </c>
      <c r="B28" s="30">
        <v>486447.1383547</v>
      </c>
      <c r="C28" s="30">
        <v>483796.77207513998</v>
      </c>
      <c r="D28" s="15">
        <v>2650.3662795600249</v>
      </c>
      <c r="E28" s="15">
        <v>11253.708098460047</v>
      </c>
      <c r="F28" s="15">
        <v>87123.344541999977</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3D2F6-065C-4EF1-9CA9-7FB8D1903406}">
  <dimension ref="A1:F33"/>
  <sheetViews>
    <sheetView workbookViewId="0">
      <selection activeCell="C5" sqref="C5:C28"/>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Kartik 27, 2082(November 13, 2025)</v>
      </c>
    </row>
    <row r="4" spans="1:6" ht="15.75" x14ac:dyDescent="0.25">
      <c r="A4" s="16" t="s">
        <v>35</v>
      </c>
    </row>
    <row r="5" spans="1:6" ht="49.5" customHeight="1" thickBot="1" x14ac:dyDescent="0.3">
      <c r="A5" s="39" t="s">
        <v>36</v>
      </c>
      <c r="B5" s="40" t="s">
        <v>37</v>
      </c>
      <c r="C5" s="40" t="s">
        <v>38</v>
      </c>
    </row>
    <row r="6" spans="1:6" ht="16.5" thickBot="1" x14ac:dyDescent="0.3">
      <c r="A6" s="16" t="s">
        <v>39</v>
      </c>
      <c r="B6" s="10">
        <v>45965</v>
      </c>
      <c r="C6" s="5">
        <v>45964</v>
      </c>
    </row>
    <row r="7" spans="1:6" ht="63.75" thickBot="1" x14ac:dyDescent="0.3">
      <c r="A7" s="39" t="s">
        <v>40</v>
      </c>
      <c r="B7" s="14">
        <v>1897641.3148187399</v>
      </c>
      <c r="C7" s="41">
        <v>1936416.3960224702</v>
      </c>
      <c r="D7" s="40">
        <f>B7-C7</f>
        <v>-38775.081203730311</v>
      </c>
      <c r="E7" s="40">
        <f>B7-[1]Sheet1!A2</f>
        <v>-6221.9350881301798</v>
      </c>
      <c r="F7" s="40">
        <f>B7-[1]Sheet1!B2</f>
        <v>100539.22277574986</v>
      </c>
    </row>
    <row r="8" spans="1:6" ht="15.75" x14ac:dyDescent="0.25">
      <c r="A8" s="16" t="s">
        <v>41</v>
      </c>
      <c r="B8" s="17">
        <v>2827431.8886270598</v>
      </c>
      <c r="C8" s="17">
        <v>2829789.95889602</v>
      </c>
      <c r="D8" s="40">
        <f>B8-C8</f>
        <v>-2358.070268960204</v>
      </c>
      <c r="E8" s="40">
        <f>B8-[1]Sheet1!A3</f>
        <v>39110.614162399899</v>
      </c>
      <c r="F8" s="40">
        <f>B8-[1]Sheet1!A2</f>
        <v>923568.63872018969</v>
      </c>
    </row>
    <row r="9" spans="1:6" ht="15.75" x14ac:dyDescent="0.25">
      <c r="A9" s="39" t="s">
        <v>42</v>
      </c>
      <c r="B9" s="20">
        <v>42139.162431359997</v>
      </c>
      <c r="C9" s="20">
        <v>42132.607995599996</v>
      </c>
      <c r="D9" s="37">
        <f t="shared" ref="D9:D26" si="0">B9-C9</f>
        <v>6.5544357600010699</v>
      </c>
      <c r="E9" s="37">
        <f>B9-[1]Sheet1!A4</f>
        <v>265.41961656999774</v>
      </c>
      <c r="F9" s="37">
        <f>B9-[1]Sheet1!B4</f>
        <v>1034.5023508099912</v>
      </c>
    </row>
    <row r="10" spans="1:6" ht="15.75" x14ac:dyDescent="0.25">
      <c r="A10" s="16" t="s">
        <v>43</v>
      </c>
      <c r="B10" s="17">
        <v>-120690.57380832001</v>
      </c>
      <c r="C10" s="17">
        <v>-113123.56287354996</v>
      </c>
      <c r="D10" s="37">
        <f t="shared" si="0"/>
        <v>-7567.0109347700491</v>
      </c>
      <c r="E10" s="37">
        <f>B10-[1]Sheet1!A5</f>
        <v>13917.450749469979</v>
      </c>
      <c r="F10" s="37">
        <f>B10-[1]Sheet1!B5</f>
        <v>-44945.859944069991</v>
      </c>
    </row>
    <row r="11" spans="1:6" ht="31.5" x14ac:dyDescent="0.25">
      <c r="A11" s="39" t="s">
        <v>44</v>
      </c>
      <c r="B11" s="20">
        <v>135755.78521594001</v>
      </c>
      <c r="C11" s="20">
        <v>128188.77428116996</v>
      </c>
      <c r="D11" s="37">
        <f t="shared" si="0"/>
        <v>7567.0109347700491</v>
      </c>
      <c r="E11" s="37">
        <f>B11-[1]Sheet1!A6</f>
        <v>-13917.450749469979</v>
      </c>
      <c r="F11" s="37">
        <f>B11-[1]Sheet1!B6</f>
        <v>45283.286041449988</v>
      </c>
    </row>
    <row r="12" spans="1:6" ht="15.75" x14ac:dyDescent="0.25">
      <c r="A12" s="16" t="s">
        <v>45</v>
      </c>
      <c r="B12" s="24">
        <v>-809100</v>
      </c>
      <c r="C12" s="24">
        <v>-780250</v>
      </c>
      <c r="D12" s="37">
        <f t="shared" si="0"/>
        <v>-28850</v>
      </c>
      <c r="E12" s="37">
        <f>B12-[1]Sheet1!A7</f>
        <v>-59250</v>
      </c>
      <c r="F12" s="37">
        <f>B12-[1]Sheet1!B7</f>
        <v>-155050</v>
      </c>
    </row>
    <row r="13" spans="1:6" ht="31.5" x14ac:dyDescent="0.25">
      <c r="A13" s="39" t="s">
        <v>46</v>
      </c>
      <c r="B13" s="20">
        <v>0</v>
      </c>
      <c r="C13" s="20">
        <v>0</v>
      </c>
      <c r="D13" s="37">
        <f t="shared" si="0"/>
        <v>0</v>
      </c>
      <c r="E13" s="37">
        <f>B13-[1]Sheet1!A8</f>
        <v>0</v>
      </c>
      <c r="F13" s="37">
        <f>B13-[1]Sheet1!B8</f>
        <v>0</v>
      </c>
    </row>
    <row r="14" spans="1:6" ht="15.75" x14ac:dyDescent="0.25">
      <c r="A14" s="16" t="s">
        <v>47</v>
      </c>
      <c r="B14" s="20">
        <v>0</v>
      </c>
      <c r="C14" s="20">
        <v>0</v>
      </c>
      <c r="D14" s="37">
        <f t="shared" si="0"/>
        <v>0</v>
      </c>
      <c r="E14" s="37">
        <f>B14-[1]Sheet1!A9</f>
        <v>0</v>
      </c>
      <c r="F14" s="37">
        <f>B14-[1]Sheet1!B9</f>
        <v>0</v>
      </c>
    </row>
    <row r="15" spans="1:6" ht="63" x14ac:dyDescent="0.25">
      <c r="A15" s="39" t="s">
        <v>48</v>
      </c>
      <c r="B15" s="20">
        <v>0</v>
      </c>
      <c r="C15" s="20">
        <v>0</v>
      </c>
      <c r="D15" s="37">
        <f t="shared" si="0"/>
        <v>0</v>
      </c>
      <c r="E15" s="37">
        <f>B15-[1]Sheet1!A10</f>
        <v>0</v>
      </c>
      <c r="F15" s="37">
        <f>B15-[1]Sheet1!B10</f>
        <v>0</v>
      </c>
    </row>
    <row r="16" spans="1:6" ht="15.75" x14ac:dyDescent="0.25">
      <c r="A16" s="16" t="s">
        <v>49</v>
      </c>
      <c r="B16" s="20">
        <v>0</v>
      </c>
      <c r="C16" s="20">
        <v>0</v>
      </c>
      <c r="D16" s="37">
        <f t="shared" si="0"/>
        <v>0</v>
      </c>
      <c r="E16" s="37">
        <f>B16-[1]Sheet1!A11</f>
        <v>0</v>
      </c>
      <c r="F16" s="37">
        <f>B16-[1]Sheet1!B11</f>
        <v>0</v>
      </c>
    </row>
    <row r="17" spans="1:6" ht="15.75" x14ac:dyDescent="0.25">
      <c r="A17" s="39" t="s">
        <v>50</v>
      </c>
      <c r="B17" s="20">
        <v>-170000</v>
      </c>
      <c r="C17" s="20">
        <v>-170000</v>
      </c>
      <c r="D17" s="37">
        <f t="shared" si="0"/>
        <v>0</v>
      </c>
      <c r="E17" s="37">
        <f>B17-[1]Sheet1!A12</f>
        <v>-44500</v>
      </c>
      <c r="F17" s="37">
        <f>B17-[1]Sheet1!B12</f>
        <v>207450</v>
      </c>
    </row>
    <row r="18" spans="1:6" ht="15.75" x14ac:dyDescent="0.25">
      <c r="A18" s="16" t="s">
        <v>51</v>
      </c>
      <c r="B18" s="20">
        <v>-639100</v>
      </c>
      <c r="C18" s="20">
        <v>-610250</v>
      </c>
      <c r="D18" s="37">
        <f t="shared" si="0"/>
        <v>-28850</v>
      </c>
      <c r="E18" s="37">
        <f>B18-[1]Sheet1!A13</f>
        <v>-14750</v>
      </c>
      <c r="F18" s="37">
        <f>B18-[1]Sheet1!B13</f>
        <v>-362500</v>
      </c>
    </row>
    <row r="19" spans="1:6" ht="63.75" thickBot="1" x14ac:dyDescent="0.3">
      <c r="A19" s="39" t="s">
        <v>52</v>
      </c>
      <c r="B19" s="20">
        <v>0</v>
      </c>
      <c r="C19" s="20">
        <v>0</v>
      </c>
      <c r="D19" s="37">
        <f t="shared" si="0"/>
        <v>0</v>
      </c>
      <c r="E19" s="37">
        <f>B19-[1]Sheet1!A14</f>
        <v>0</v>
      </c>
      <c r="F19" s="37">
        <f>B19-[1]Sheet1!B14</f>
        <v>0</v>
      </c>
    </row>
    <row r="20" spans="1:6" ht="16.5" thickBot="1" x14ac:dyDescent="0.3">
      <c r="A20" s="16" t="s">
        <v>30</v>
      </c>
      <c r="B20" s="26">
        <v>1897641.3091143102</v>
      </c>
      <c r="C20" s="42">
        <v>1936416.3960224702</v>
      </c>
      <c r="D20" s="40">
        <f>B20-C20</f>
        <v>-38775.08690816001</v>
      </c>
      <c r="E20" s="37">
        <f>B20-[1]Sheet1!A15</f>
        <v>-6221.9407931098249</v>
      </c>
      <c r="F20" s="37">
        <f>B20-[1]Sheet1!B15</f>
        <v>100539.21707069012</v>
      </c>
    </row>
    <row r="21" spans="1:6" ht="31.5" x14ac:dyDescent="0.25">
      <c r="A21" s="39" t="s">
        <v>53</v>
      </c>
      <c r="B21" s="17">
        <v>330351.18136297999</v>
      </c>
      <c r="C21" s="17">
        <v>367827.07857199002</v>
      </c>
      <c r="D21" s="37">
        <f t="shared" si="0"/>
        <v>-37475.897209010029</v>
      </c>
      <c r="E21" s="37">
        <f>B21-[1]Sheet1!A16</f>
        <v>-17196.090502640058</v>
      </c>
      <c r="F21" s="37">
        <f>B21-[1]Sheet1!B16</f>
        <v>-35848.634678450006</v>
      </c>
    </row>
    <row r="22" spans="1:6" ht="15.75" x14ac:dyDescent="0.25">
      <c r="A22" s="16" t="s">
        <v>31</v>
      </c>
      <c r="B22" s="17">
        <v>782592.39784300001</v>
      </c>
      <c r="C22" s="17">
        <v>784217.530929</v>
      </c>
      <c r="D22" s="37">
        <f t="shared" si="0"/>
        <v>-1625.1330859999871</v>
      </c>
      <c r="E22" s="37">
        <f>B22-[1]Sheet1!A17</f>
        <v>-5721.2674249500269</v>
      </c>
      <c r="F22" s="37">
        <f>B22-[1]Sheet1!B17</f>
        <v>32479.975688499981</v>
      </c>
    </row>
    <row r="23" spans="1:6" ht="31.5" x14ac:dyDescent="0.25">
      <c r="A23" s="39" t="s">
        <v>54</v>
      </c>
      <c r="B23" s="17">
        <v>20924.356808859997</v>
      </c>
      <c r="C23" s="17">
        <v>21031.923392380002</v>
      </c>
      <c r="D23" s="37">
        <f t="shared" si="0"/>
        <v>-107.56658352000522</v>
      </c>
      <c r="E23" s="37">
        <f>B23-[1]Sheet1!A18</f>
        <v>464.06079709999904</v>
      </c>
      <c r="F23" s="37">
        <f>B23-[1]Sheet1!B18</f>
        <v>-4799.6707345400027</v>
      </c>
    </row>
    <row r="24" spans="1:6" ht="45" x14ac:dyDescent="0.25">
      <c r="A24" s="43" t="s">
        <v>55</v>
      </c>
      <c r="B24" s="17">
        <v>763773.37309947005</v>
      </c>
      <c r="C24" s="17">
        <v>763339.8631291003</v>
      </c>
      <c r="D24" s="37">
        <f t="shared" si="0"/>
        <v>433.50997036974877</v>
      </c>
      <c r="E24" s="37">
        <f>B24-[1]Sheet1!A19</f>
        <v>16231.35633738013</v>
      </c>
      <c r="F24" s="37">
        <f>B24-[1]Sheet1!B19</f>
        <v>108707.54679518018</v>
      </c>
    </row>
    <row r="25" spans="1:6" ht="16.5" hidden="1" thickBot="1" x14ac:dyDescent="0.3">
      <c r="B25" s="26">
        <v>1133867.9360148401</v>
      </c>
      <c r="C25" s="42">
        <v>1173076.5328933699</v>
      </c>
      <c r="D25" s="37">
        <f t="shared" si="0"/>
        <v>-39208.596878529759</v>
      </c>
      <c r="E25" s="37">
        <f>B25-[1]Sheet1!A20</f>
        <v>-22453.297130489955</v>
      </c>
      <c r="F25" s="37">
        <f>B25-[1]Sheet1!B20</f>
        <v>-8168.3297244899441</v>
      </c>
    </row>
    <row r="26" spans="1:6" ht="16.5" hidden="1" thickBot="1" x14ac:dyDescent="0.3">
      <c r="B26" s="30">
        <v>263219.98101264413</v>
      </c>
      <c r="C26" s="44">
        <v>263219.98101264413</v>
      </c>
      <c r="D26" s="37">
        <f t="shared" si="0"/>
        <v>0</v>
      </c>
      <c r="E26" s="37">
        <f>B26-[1]Sheet1!A21</f>
        <v>3518.6642870397191</v>
      </c>
      <c r="F26" s="37">
        <f>B26-[1]Sheet1!B21</f>
        <v>13110.14828311259</v>
      </c>
    </row>
    <row r="27" spans="1:6" ht="16.5" hidden="1" thickBot="1" x14ac:dyDescent="0.3">
      <c r="B27" s="30">
        <v>67131.200350335857</v>
      </c>
      <c r="C27" s="44">
        <v>104607.09755934589</v>
      </c>
      <c r="D27" s="40">
        <f>B27-C27</f>
        <v>-37475.897209010029</v>
      </c>
      <c r="E27" s="37">
        <f>B27-[1]Sheet1!A22</f>
        <v>-20714.754789679777</v>
      </c>
      <c r="F27" s="40">
        <f>B27-[1]Sheet1!B22</f>
        <v>-48958.782961562596</v>
      </c>
    </row>
    <row r="28" spans="1:6" ht="16.5" hidden="1" thickBot="1" x14ac:dyDescent="0.3">
      <c r="B28" s="30">
        <v>485497.88404211</v>
      </c>
      <c r="C28" s="44">
        <v>485472.71967959992</v>
      </c>
      <c r="D28" s="40">
        <f>B28-C28</f>
        <v>25.164362510084175</v>
      </c>
      <c r="E28" s="40">
        <f>B28-[1]Sheet1!A23</f>
        <v>10304.45378587005</v>
      </c>
      <c r="F28" s="37">
        <f>B28-[1]Sheet1!B23</f>
        <v>86174.09022940998</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2025-11-14T04:30:51Z</dcterms:created>
  <dcterms:modified xsi:type="dcterms:W3CDTF">2025-11-14T04:31:43Z</dcterms:modified>
</cp:coreProperties>
</file>