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6F2D0216-5C74-47EA-A57A-8F8A00D1D3C0}" xr6:coauthVersionLast="36" xr6:coauthVersionMax="36" xr10:uidLastSave="{00000000-0000-0000-0000-000000000000}"/>
  <bookViews>
    <workbookView xWindow="0" yWindow="0" windowWidth="24000" windowHeight="9525" xr2:uid="{41899BEA-B724-4249-8372-2007A45EFA2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<sst xmlns="http://schemas.openxmlformats.org/spreadsheetml/2006/main" count="59" uniqueCount="55">
  <si>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</si>
  <si>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</si>
  <si>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</si>
  <si>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</si>
  <si>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24, 2082</t>
  </si>
  <si>
    <t>Mangsir 23,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</si>
  <si>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</si>
  <si>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</si>
  <si>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</si>
  <si>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</si>
  <si>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</si>
  <si>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</si>
  <si>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</si>
  <si>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</si>
  <si>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</si>
  <si>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</si>
  <si>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</si>
  <si>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</si>
  <si>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</si>
  <si>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</si>
  <si>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</si>
  <si>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</si>
  <si>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</si>
  <si>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</si>
  <si>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</si>
  <si>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</si>
  <si>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</si>
  <si>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</si>
  <si>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</si>
  <si>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</si>
  <si>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</si>
  <si>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</si>
  <si>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</si>
  <si>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</si>
  <si>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</si>
  <si>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</si>
  <si>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</si>
  <si>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</si>
  <si>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</si>
  <si>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</si>
  <si>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</si>
  <si>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</si>
  <si>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</si>
  <si>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</si>
  <si>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</si>
  <si>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</si>
  <si>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</si>
  <si>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</si>
  <si>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</si>
  <si>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</si>
  <si>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</si>
  <si>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</si>
  <si>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</si>
  <si>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</si>
  <si>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24, 2082(December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</si>
</sst>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C4D32A2C-C7B3-42FB-98E7-953F9DFE5DC5}"/>
    <cellStyle name="Currency 2" xfId="4" xr:uid="{4735635B-472B-4DC4-8CB5-DA6BA22E3EE8}"/>
    <cellStyle name="Normal" xfId="0" builtinId="0"/>
    <cellStyle name="Normal 2" xfId="2" xr:uid="{5490327E-ADEC-4067-A3B4-26E918EC55E9}"/>
    <cellStyle name="Normal 29 3 2" xfId="3" xr:uid="{CC5533CF-4832-438A-8228-C0B05742E1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07F6E32-D39F-4486-AE18-4E5D3E77149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BB6D-1BEE-435A-83A3-60DCF588D9D1}">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46001</v>
      </c>
      <c r="C6" s="10">
        <v>46000</v>
      </c>
      <c r="D6" s="11" t="s">
        <v>7</v>
      </c>
      <c r="E6" s="11" t="s">
        <v>8</v>
      </c>
      <c r="F6" s="11" t="s">
        <v>9</v>
      </c>
    </row>
    <row r="7" spans="1:6" ht="16.5" thickBot="1" x14ac:dyDescent="0.3">
      <c r="A7" s="12" t="s">
        <v>10</v>
      </c>
      <c r="B7" s="13">
        <v>1860511.48254041</v>
      </c>
      <c r="C7" s="13">
        <v>1883891.9372032499</v>
      </c>
      <c r="D7" s="14">
        <v>-23380.454662839882</v>
      </c>
      <c r="E7" s="14">
        <v>-32671.092708250042</v>
      </c>
      <c r="F7" s="14">
        <v>63409.390497419983</v>
      </c>
    </row>
    <row r="8" spans="1:6" ht="15.75" x14ac:dyDescent="0.25">
      <c r="A8" s="15" t="s">
        <v>11</v>
      </c>
      <c r="B8" s="16">
        <v>2971164.4243518799</v>
      </c>
      <c r="C8" s="16">
        <v>2972323.6086281599</v>
      </c>
      <c r="D8" s="17">
        <v>-1159.1842762799934</v>
      </c>
      <c r="E8" s="17">
        <v>97346.041627340019</v>
      </c>
      <c r="F8" s="17">
        <v>1077981.8491032198</v>
      </c>
    </row>
    <row r="9" spans="1:6" ht="15.75" x14ac:dyDescent="0.25">
      <c r="A9" s="18" t="s">
        <v>12</v>
      </c>
      <c r="B9" s="19">
        <v>42813.247802589998</v>
      </c>
      <c r="C9" s="19">
        <v>42911.56433899</v>
      </c>
      <c r="D9" s="20">
        <v>-98.316536400001496</v>
      </c>
      <c r="E9" s="20">
        <v>637.77596600999095</v>
      </c>
      <c r="F9" s="20">
        <v>1708.5877220399925</v>
      </c>
    </row>
    <row r="10" spans="1:6" ht="15.75" x14ac:dyDescent="0.25">
      <c r="A10" s="15" t="s">
        <v>13</v>
      </c>
      <c r="B10" s="16">
        <v>-235002.94181146999</v>
      </c>
      <c r="C10" s="16">
        <v>-233031.67142490999</v>
      </c>
      <c r="D10" s="17">
        <v>-1971.2703865600051</v>
      </c>
      <c r="E10" s="17">
        <v>-74317.134335590003</v>
      </c>
      <c r="F10" s="17">
        <v>-159258.22794721997</v>
      </c>
    </row>
    <row r="11" spans="1:6" ht="15.75" x14ac:dyDescent="0.25">
      <c r="A11" s="18" t="s">
        <v>14</v>
      </c>
      <c r="B11" s="19">
        <v>250068.15321909002</v>
      </c>
      <c r="C11" s="19">
        <v>248096.88283252998</v>
      </c>
      <c r="D11" s="21">
        <v>1971.2703865600342</v>
      </c>
      <c r="E11" s="21">
        <v>74317.134335590032</v>
      </c>
      <c r="F11" s="21">
        <v>159595.6540446</v>
      </c>
    </row>
    <row r="12" spans="1:6" ht="15.75" x14ac:dyDescent="0.25">
      <c r="A12" s="22" t="s">
        <v>15</v>
      </c>
      <c r="B12" s="23">
        <v>-875650</v>
      </c>
      <c r="C12" s="23">
        <v>-855400</v>
      </c>
      <c r="D12" s="17">
        <v>-20250</v>
      </c>
      <c r="E12" s="17">
        <v>-55700</v>
      </c>
      <c r="F12" s="17">
        <v>-221600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-539550</v>
      </c>
      <c r="C17" s="19">
        <v>-519300</v>
      </c>
      <c r="D17" s="21">
        <v>-20250</v>
      </c>
      <c r="E17" s="21">
        <v>-233150</v>
      </c>
      <c r="F17" s="21">
        <v>-162100</v>
      </c>
    </row>
    <row r="18" spans="1:6" ht="15.75" x14ac:dyDescent="0.25">
      <c r="A18" s="24" t="s">
        <v>21</v>
      </c>
      <c r="B18" s="19">
        <v>-336100</v>
      </c>
      <c r="C18" s="19">
        <v>-336100</v>
      </c>
      <c r="D18" s="21">
        <v>0</v>
      </c>
      <c r="E18" s="21">
        <v>177450</v>
      </c>
      <c r="F18" s="21">
        <v>-59500</v>
      </c>
    </row>
    <row r="19" spans="1:6" ht="16.5" thickBot="1" x14ac:dyDescent="0.3">
      <c r="A19" s="24" t="s">
        <v>22</v>
      </c>
      <c r="B19" s="19">
        <v>0</v>
      </c>
      <c r="C19" s="19">
        <v>0</v>
      </c>
      <c r="D19" s="20">
        <v>0</v>
      </c>
      <c r="E19" s="20">
        <v>0</v>
      </c>
      <c r="F19" s="20">
        <v>0</v>
      </c>
    </row>
    <row r="20" spans="1:6" ht="16.5" thickBot="1" x14ac:dyDescent="0.3">
      <c r="A20" s="12" t="s">
        <v>23</v>
      </c>
      <c r="B20" s="25">
        <v>1860511.4825408498</v>
      </c>
      <c r="C20" s="25">
        <v>1883891.9372036899</v>
      </c>
      <c r="D20" s="14">
        <v>-23380.454662840115</v>
      </c>
      <c r="E20" s="14">
        <v>-32671.092708300101</v>
      </c>
      <c r="F20" s="14">
        <v>63409.390497229761</v>
      </c>
    </row>
    <row r="21" spans="1:6" ht="15.75" x14ac:dyDescent="0.25">
      <c r="A21" s="22" t="s">
        <v>24</v>
      </c>
      <c r="B21" s="16">
        <v>305727.28225602</v>
      </c>
      <c r="C21" s="16">
        <v>322935.24828047003</v>
      </c>
      <c r="D21" s="26">
        <v>-17207.966024450026</v>
      </c>
      <c r="E21" s="26">
        <v>-26443.849687609996</v>
      </c>
      <c r="F21" s="26">
        <v>-60472.533785409993</v>
      </c>
    </row>
    <row r="22" spans="1:6" ht="15.75" x14ac:dyDescent="0.25">
      <c r="A22" s="22" t="s">
        <v>25</v>
      </c>
      <c r="B22" s="16">
        <v>766681.60498900001</v>
      </c>
      <c r="C22" s="16">
        <v>767057.395028</v>
      </c>
      <c r="D22" s="26">
        <v>-375.79003899998497</v>
      </c>
      <c r="E22" s="26">
        <v>-5183.5336119999411</v>
      </c>
      <c r="F22" s="26">
        <v>16569.182834499981</v>
      </c>
    </row>
    <row r="23" spans="1:6" ht="15.75" x14ac:dyDescent="0.25">
      <c r="A23" s="22" t="s">
        <v>26</v>
      </c>
      <c r="B23" s="16">
        <v>22401.024500460004</v>
      </c>
      <c r="C23" s="16">
        <v>22289.635733340001</v>
      </c>
      <c r="D23" s="26">
        <v>111.38876712000274</v>
      </c>
      <c r="E23" s="26">
        <v>52.688467910007603</v>
      </c>
      <c r="F23" s="26">
        <v>-3323.0030429399958</v>
      </c>
    </row>
    <row r="24" spans="1:6" ht="16.5" thickBot="1" x14ac:dyDescent="0.3">
      <c r="A24" s="22" t="s">
        <v>27</v>
      </c>
      <c r="B24" s="16">
        <v>765701.57079537003</v>
      </c>
      <c r="C24" s="16">
        <v>771609.65816187998</v>
      </c>
      <c r="D24" s="27">
        <v>-5908.0873665099498</v>
      </c>
      <c r="E24" s="27">
        <v>-1096.3978765998036</v>
      </c>
      <c r="F24" s="27">
        <v>110635.74449108017</v>
      </c>
    </row>
    <row r="25" spans="1:6" ht="16.5" thickBot="1" x14ac:dyDescent="0.3">
      <c r="A25" s="12" t="s">
        <v>28</v>
      </c>
      <c r="B25" s="25">
        <v>1094809.9117454798</v>
      </c>
      <c r="C25" s="25">
        <v>1112282.27904181</v>
      </c>
      <c r="D25" s="14">
        <v>-17472.367296330165</v>
      </c>
      <c r="E25" s="14">
        <v>-31574.694831700297</v>
      </c>
      <c r="F25" s="14">
        <v>-47226.353993850295</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42900.85333787516</v>
      </c>
      <c r="C27" s="29">
        <v>60108.819362325186</v>
      </c>
      <c r="D27" s="14">
        <v>-17207.966024450026</v>
      </c>
      <c r="E27" s="14">
        <v>-26714.794335445389</v>
      </c>
      <c r="F27" s="14">
        <v>-73189.129974023293</v>
      </c>
    </row>
    <row r="28" spans="1:6" ht="16.5" thickBot="1" x14ac:dyDescent="0.3">
      <c r="A28" s="31" t="s">
        <v>31</v>
      </c>
      <c r="B28" s="29">
        <v>519708.75067509996</v>
      </c>
      <c r="C28" s="29">
        <v>526279.06890835997</v>
      </c>
      <c r="D28" s="14">
        <v>-6570.3182332600118</v>
      </c>
      <c r="E28" s="14">
        <v>41541.747200030019</v>
      </c>
      <c r="F28" s="14">
        <v>120384.95686239994</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24B33-C358-4959-823F-F0E20ADAF7B8}">
  <dimension ref="A1:F33"/>
  <sheetViews>
    <sheetView workbookViewId="0">
      <selection activeCell="A2" sqref="A2:F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24, 2082(December 10,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46001</v>
      </c>
      <c r="C6" s="10">
        <v>46000</v>
      </c>
    </row>
    <row r="7" spans="1:6" ht="63.75" thickBot="1" x14ac:dyDescent="0.3">
      <c r="A7" s="38" t="s">
        <v>38</v>
      </c>
      <c r="B7" s="13">
        <v>1860511.48254041</v>
      </c>
      <c r="C7" s="13">
        <v>1883891.9372032499</v>
      </c>
      <c r="D7" s="40">
        <f>B7-C7</f>
        <v>-23380.454662839882</v>
      </c>
      <c r="E7" s="40">
        <f>B7-[1]Sheet1!A2</f>
        <v>-32671.092708250042</v>
      </c>
      <c r="F7" s="40">
        <f>B7-[1]Sheet1!B2</f>
        <v>63409.390497419983</v>
      </c>
    </row>
    <row r="8" spans="1:6" ht="15.75" x14ac:dyDescent="0.25">
      <c r="A8" s="15" t="s">
        <v>39</v>
      </c>
      <c r="B8" s="16">
        <v>2971164.4243518799</v>
      </c>
      <c r="C8" s="16">
        <v>2972323.6086281599</v>
      </c>
      <c r="D8" s="40">
        <f>B8-C8</f>
        <v>-1159.1842762799934</v>
      </c>
      <c r="E8" s="40">
        <f>B8-[1]Sheet1!A3</f>
        <v>97346.041627340019</v>
      </c>
      <c r="F8" s="40">
        <f>B8-[1]Sheet1!A2</f>
        <v>1077981.8491032198</v>
      </c>
    </row>
    <row r="9" spans="1:6" ht="15.75" x14ac:dyDescent="0.25">
      <c r="A9" s="38" t="s">
        <v>40</v>
      </c>
      <c r="B9" s="19">
        <v>42813.247802589998</v>
      </c>
      <c r="C9" s="19">
        <v>42911.56433899</v>
      </c>
      <c r="D9" s="36">
        <f t="shared" ref="D9:D26" si="0">B9-C9</f>
        <v>-98.316536400001496</v>
      </c>
      <c r="E9" s="36">
        <f>B9-[1]Sheet1!A4</f>
        <v>637.77596600999095</v>
      </c>
      <c r="F9" s="36">
        <f>B9-[1]Sheet1!B4</f>
        <v>1708.5877220399925</v>
      </c>
    </row>
    <row r="10" spans="1:6" ht="15.75" x14ac:dyDescent="0.25">
      <c r="A10" s="15" t="s">
        <v>41</v>
      </c>
      <c r="B10" s="16">
        <v>-235002.94181146999</v>
      </c>
      <c r="C10" s="16">
        <v>-233031.67142490999</v>
      </c>
      <c r="D10" s="36">
        <f t="shared" si="0"/>
        <v>-1971.2703865600051</v>
      </c>
      <c r="E10" s="36">
        <f>B10-[1]Sheet1!A5</f>
        <v>-74317.134335590003</v>
      </c>
      <c r="F10" s="36">
        <f>B10-[1]Sheet1!B5</f>
        <v>-159258.22794721997</v>
      </c>
    </row>
    <row r="11" spans="1:6" ht="31.5" x14ac:dyDescent="0.25">
      <c r="A11" s="38" t="s">
        <v>42</v>
      </c>
      <c r="B11" s="19">
        <v>250068.15321909002</v>
      </c>
      <c r="C11" s="19">
        <v>248096.88283252998</v>
      </c>
      <c r="D11" s="36">
        <f t="shared" si="0"/>
        <v>1971.2703865600342</v>
      </c>
      <c r="E11" s="36">
        <f>B11-[1]Sheet1!A6</f>
        <v>74317.134335590032</v>
      </c>
      <c r="F11" s="36">
        <f>B11-[1]Sheet1!B6</f>
        <v>159595.6540446</v>
      </c>
    </row>
    <row r="12" spans="1:6" ht="15.75" x14ac:dyDescent="0.25">
      <c r="A12" s="15" t="s">
        <v>43</v>
      </c>
      <c r="B12" s="23">
        <v>-875650</v>
      </c>
      <c r="C12" s="23">
        <v>-855400</v>
      </c>
      <c r="D12" s="36">
        <f t="shared" si="0"/>
        <v>-20250</v>
      </c>
      <c r="E12" s="36">
        <f>B12-[1]Sheet1!A7</f>
        <v>-55700</v>
      </c>
      <c r="F12" s="36">
        <f>B12-[1]Sheet1!B7</f>
        <v>-221600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-539550</v>
      </c>
      <c r="C17" s="19">
        <v>-519300</v>
      </c>
      <c r="D17" s="36">
        <f t="shared" si="0"/>
        <v>-20250</v>
      </c>
      <c r="E17" s="36">
        <f>B17-[1]Sheet1!A12</f>
        <v>-233150</v>
      </c>
      <c r="F17" s="36">
        <f>B17-[1]Sheet1!B12</f>
        <v>-162100</v>
      </c>
    </row>
    <row r="18" spans="1:6" ht="15.75" x14ac:dyDescent="0.25">
      <c r="A18" s="15" t="s">
        <v>49</v>
      </c>
      <c r="B18" s="19">
        <v>-336100</v>
      </c>
      <c r="C18" s="19">
        <v>-336100</v>
      </c>
      <c r="D18" s="36">
        <f t="shared" si="0"/>
        <v>0</v>
      </c>
      <c r="E18" s="36">
        <f>B18-[1]Sheet1!A13</f>
        <v>177450</v>
      </c>
      <c r="F18" s="36">
        <f>B18-[1]Sheet1!B13</f>
        <v>-59500</v>
      </c>
    </row>
    <row r="19" spans="1:6" ht="63.75" thickBot="1" x14ac:dyDescent="0.3">
      <c r="A19" s="38" t="s">
        <v>50</v>
      </c>
      <c r="B19" s="19">
        <v>0</v>
      </c>
      <c r="C19" s="19">
        <v>0</v>
      </c>
      <c r="D19" s="36">
        <v>0</v>
      </c>
      <c r="E19" s="36">
        <v>0</v>
      </c>
      <c r="F19" s="36">
        <v>0</v>
      </c>
    </row>
    <row r="20" spans="1:6" ht="16.5" thickBot="1" x14ac:dyDescent="0.3">
      <c r="A20" s="15" t="s">
        <v>30</v>
      </c>
      <c r="B20" s="25">
        <v>1860511.4825408498</v>
      </c>
      <c r="C20" s="25">
        <v>1883891.9372036899</v>
      </c>
      <c r="D20" s="40">
        <f>B20-C20</f>
        <v>-23380.454662840115</v>
      </c>
      <c r="E20" s="36">
        <f>B20-[1]Sheet1!A15</f>
        <v>-32671.092708300101</v>
      </c>
      <c r="F20" s="36">
        <f>B20-[1]Sheet1!B15</f>
        <v>63409.390497229761</v>
      </c>
    </row>
    <row r="21" spans="1:6" ht="31.5" x14ac:dyDescent="0.25">
      <c r="A21" s="38" t="s">
        <v>51</v>
      </c>
      <c r="B21" s="16">
        <v>305727.28225602</v>
      </c>
      <c r="C21" s="16">
        <v>322935.24828047003</v>
      </c>
      <c r="D21" s="36">
        <f t="shared" si="0"/>
        <v>-17207.966024450026</v>
      </c>
      <c r="E21" s="36">
        <f>B21-[1]Sheet1!A16</f>
        <v>-26443.849687609996</v>
      </c>
      <c r="F21" s="36">
        <f>B21-[1]Sheet1!B16</f>
        <v>-60472.533785409993</v>
      </c>
    </row>
    <row r="22" spans="1:6" ht="15.75" x14ac:dyDescent="0.25">
      <c r="A22" s="15" t="s">
        <v>31</v>
      </c>
      <c r="B22" s="16">
        <v>766681.60498900001</v>
      </c>
      <c r="C22" s="16">
        <v>767057.395028</v>
      </c>
      <c r="D22" s="36">
        <f t="shared" si="0"/>
        <v>-375.79003899998497</v>
      </c>
      <c r="E22" s="36">
        <f>B22-[1]Sheet1!A17</f>
        <v>-5183.5336119999411</v>
      </c>
      <c r="F22" s="36">
        <f>B22-[1]Sheet1!B17</f>
        <v>16569.182834499981</v>
      </c>
    </row>
    <row r="23" spans="1:6" ht="31.5" x14ac:dyDescent="0.25">
      <c r="A23" s="38" t="s">
        <v>52</v>
      </c>
      <c r="B23" s="16">
        <v>22401.024500460004</v>
      </c>
      <c r="C23" s="16">
        <v>22289.635733340001</v>
      </c>
      <c r="D23" s="36">
        <f t="shared" si="0"/>
        <v>111.38876712000274</v>
      </c>
      <c r="E23" s="36">
        <f>B23-[1]Sheet1!A18</f>
        <v>52.688467910007603</v>
      </c>
      <c r="F23" s="36">
        <f>B23-[1]Sheet1!B18</f>
        <v>-3323.0030429399958</v>
      </c>
    </row>
    <row r="24" spans="1:6" ht="45" x14ac:dyDescent="0.25">
      <c r="A24" s="41" t="s">
        <v>53</v>
      </c>
      <c r="B24" s="16">
        <v>765701.57079537003</v>
      </c>
      <c r="C24" s="16">
        <v>771609.65816187998</v>
      </c>
      <c r="D24" s="36">
        <f t="shared" si="0"/>
        <v>-5908.0873665099498</v>
      </c>
      <c r="E24" s="36">
        <f>B24-[1]Sheet1!A19</f>
        <v>-1096.3978765998036</v>
      </c>
      <c r="F24" s="36">
        <f>B24-[1]Sheet1!B19</f>
        <v>110635.74449108017</v>
      </c>
    </row>
    <row r="25" spans="1:6" ht="16.5" hidden="1" thickBot="1" x14ac:dyDescent="0.3">
      <c r="B25" s="25">
        <v>1094809.9117454798</v>
      </c>
      <c r="C25" s="25">
        <v>1112282.27904181</v>
      </c>
      <c r="D25" s="36">
        <f t="shared" si="0"/>
        <v>-17472.367296330165</v>
      </c>
      <c r="E25" s="36">
        <f>B25-[1]Sheet1!A20</f>
        <v>-31574.694831700297</v>
      </c>
      <c r="F25" s="36">
        <f>B25-[1]Sheet1!B20</f>
        <v>-47226.353993850295</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42900.85333787516</v>
      </c>
      <c r="C27" s="29">
        <v>60108.819362325186</v>
      </c>
      <c r="D27" s="40">
        <f>B27-C27</f>
        <v>-17207.966024450026</v>
      </c>
      <c r="E27" s="36">
        <f>B27-[1]Sheet1!A22</f>
        <v>-26714.794335445389</v>
      </c>
      <c r="F27" s="40">
        <f>B27-[1]Sheet1!B22</f>
        <v>-73189.129974023293</v>
      </c>
    </row>
    <row r="28" spans="1:6" ht="16.5" hidden="1" thickBot="1" x14ac:dyDescent="0.3">
      <c r="B28" s="29">
        <v>519708.75067509996</v>
      </c>
      <c r="C28" s="29">
        <v>526279.06890835997</v>
      </c>
      <c r="D28" s="40">
        <f>B28-C28</f>
        <v>-6570.3182332600118</v>
      </c>
      <c r="E28" s="40">
        <f>B28-[1]Sheet1!A23</f>
        <v>41541.747200030019</v>
      </c>
      <c r="F28" s="36">
        <f>B28-[1]Sheet1!B23</f>
        <v>120384.95686239994</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2025-12-11T04:27:56Z</dcterms:created>
  <dcterms:modified xsi:type="dcterms:W3CDTF">2025-12-11T04:28:46Z</dcterms:modified>
</cp:coreProperties>
</file>