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nsir\"/>
    </mc:Choice>
  </mc:AlternateContent>
  <xr:revisionPtr revIDLastSave="0" documentId="13_ncr:1_{9703D761-E0E7-494E-B2C6-97FED5AE2704}" xr6:coauthVersionLast="36" xr6:coauthVersionMax="36" xr10:uidLastSave="{00000000-0000-0000-0000-000000000000}"/>
  <bookViews>
    <workbookView xWindow="0" yWindow="0" windowWidth="24000" windowHeight="9525" xr2:uid="{972F6C4A-A125-44C1-8568-4B48F940CAD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<sst xmlns="http://schemas.openxmlformats.org/spreadsheetml/2006/main" count="59" uniqueCount="54">
  <si>
    <t>NEPAL RASTRA BANK</t>
  </si>
  <si>
    <t>Central Bank Survey and Liquidity Position</t>
  </si>
  <si>
    <t>(In Rs. Million)</t>
  </si>
  <si>
    <t>Date (BS/AD)</t>
  </si>
  <si>
    <t>Mangsir 27, 2082</t>
  </si>
  <si>
    <t>Mangsir 25,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</si>
  <si>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</si>
  <si>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</si>
  <si>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</si>
  <si>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</si>
  <si>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</si>
  <si>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</si>
  <si>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</si>
  <si>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</si>
  <si>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</si>
  <si>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</si>
  <si>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</si>
  <si>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</si>
  <si>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</si>
  <si>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</si>
  <si>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</si>
  <si>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</si>
  <si>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</si>
  <si>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</si>
  <si>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</si>
  <si>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</si>
  <si>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</si>
  <si>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</si>
  <si>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</si>
  <si>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</si>
  <si>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</si>
  <si>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</si>
  <si>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</si>
  <si>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</si>
  <si>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</si>
  <si>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</si>
  <si>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</si>
  <si>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</si>
  <si>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</si>
  <si>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</si>
  <si>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</si>
  <si>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</si>
  <si>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</si>
  <si>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</si>
  <si>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</si>
  <si>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</si>
  <si>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</si>
  <si>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</si>
  <si>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</si>
  <si>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</si>
  <si>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</si>
  <si>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</si>
  <si>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</si>
  <si>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Mangsir 27, 2082(December 13,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</si>
</sst>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B1C6A805-80CC-448C-9429-FAF2FEAB6DB4}"/>
    <cellStyle name="Currency 2" xfId="4" xr:uid="{46A9925C-54C9-418E-AC3D-DC611F435C8D}"/>
    <cellStyle name="Normal" xfId="0" builtinId="0"/>
    <cellStyle name="Normal 2" xfId="2" xr:uid="{D83EED14-44EE-4649-9874-40D45D094FA7}"/>
    <cellStyle name="Normal 29 3 2" xfId="3" xr:uid="{6CCAB3E5-97D1-4298-8AEB-2597F106B5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BC6159EF-DDC8-40A7-B241-4232CCC17926}"/>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1893182.5752486601</v>
          </cell>
          <cell r="B2">
            <v>1797102.09204299</v>
          </cell>
        </row>
        <row r="3">
          <cell r="A3">
            <v>2873818.3827245398</v>
          </cell>
        </row>
        <row r="4">
          <cell r="A4">
            <v>42175.471836580007</v>
          </cell>
          <cell r="B4">
            <v>41104.660080550006</v>
          </cell>
        </row>
        <row r="5">
          <cell r="A5">
            <v>-160685.80747587999</v>
          </cell>
          <cell r="B5">
            <v>-75744.713864250021</v>
          </cell>
        </row>
        <row r="6">
          <cell r="A6">
            <v>175751.01888349999</v>
          </cell>
          <cell r="B6">
            <v>90472.499174490018</v>
          </cell>
        </row>
        <row r="7">
          <cell r="A7">
            <v>-819950</v>
          </cell>
          <cell r="B7">
            <v>-654050</v>
          </cell>
        </row>
        <row r="12">
          <cell r="A12">
            <v>-306400</v>
          </cell>
          <cell r="B12">
            <v>-377450</v>
          </cell>
        </row>
        <row r="13">
          <cell r="A13">
            <v>-513550</v>
          </cell>
          <cell r="B13">
            <v>-276600</v>
          </cell>
        </row>
        <row r="15">
          <cell r="A15">
            <v>1893182.5752491499</v>
          </cell>
          <cell r="B15">
            <v>1797102.0920436201</v>
          </cell>
        </row>
        <row r="16">
          <cell r="A16">
            <v>332171.13194363</v>
          </cell>
          <cell r="B16">
            <v>366199.81604142999</v>
          </cell>
        </row>
        <row r="17">
          <cell r="A17">
            <v>771865.13860099996</v>
          </cell>
          <cell r="B17">
            <v>750112.42215450003</v>
          </cell>
        </row>
        <row r="18">
          <cell r="A18">
            <v>22348.336032549996</v>
          </cell>
          <cell r="B18">
            <v>25724.0275434</v>
          </cell>
        </row>
        <row r="19">
          <cell r="A19">
            <v>766797.96867196984</v>
          </cell>
          <cell r="B19">
            <v>655065.82630428986</v>
          </cell>
        </row>
        <row r="20">
          <cell r="A20">
            <v>1126384.6065771801</v>
          </cell>
          <cell r="B20">
            <v>1142036.2657393301</v>
          </cell>
        </row>
        <row r="21">
          <cell r="A21">
            <v>262555.48427030945</v>
          </cell>
          <cell r="B21">
            <v>250109.83272953154</v>
          </cell>
        </row>
        <row r="22">
          <cell r="A22">
            <v>69615.647673320549</v>
          </cell>
          <cell r="B22">
            <v>116089.98331189845</v>
          </cell>
        </row>
        <row r="23">
          <cell r="A23">
            <v>478167.00347506994</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9CF54-C65B-4D13-A72E-6EBBBAD6C207}">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46004</v>
      </c>
      <c r="C6" s="10">
        <v>46002</v>
      </c>
      <c r="D6" s="11" t="s">
        <v>7</v>
      </c>
      <c r="E6" s="11" t="s">
        <v>8</v>
      </c>
      <c r="F6" s="11" t="s">
        <v>9</v>
      </c>
    </row>
    <row r="7" spans="1:6" ht="16.5" thickBot="1" x14ac:dyDescent="0.3">
      <c r="A7" s="12" t="s">
        <v>10</v>
      </c>
      <c r="B7" s="13">
        <v>1883035.4269953901</v>
      </c>
      <c r="C7" s="13">
        <v>1864126.0133334994</v>
      </c>
      <c r="D7" s="14">
        <v>18909.413661890663</v>
      </c>
      <c r="E7" s="14">
        <v>-10147.148253269959</v>
      </c>
      <c r="F7" s="14">
        <v>85933.334952400066</v>
      </c>
    </row>
    <row r="8" spans="1:6" ht="15.75" x14ac:dyDescent="0.25">
      <c r="A8" s="15" t="s">
        <v>11</v>
      </c>
      <c r="B8" s="16">
        <v>3005712.1537608402</v>
      </c>
      <c r="C8" s="16">
        <v>2980676.8186270394</v>
      </c>
      <c r="D8" s="17">
        <v>25035.335133800749</v>
      </c>
      <c r="E8" s="17">
        <v>131893.77103630034</v>
      </c>
      <c r="F8" s="17">
        <v>1112529.5785121801</v>
      </c>
    </row>
    <row r="9" spans="1:6" ht="15.75" x14ac:dyDescent="0.25">
      <c r="A9" s="18" t="s">
        <v>12</v>
      </c>
      <c r="B9" s="19">
        <v>43033.913806509998</v>
      </c>
      <c r="C9" s="19">
        <v>42839.465545630002</v>
      </c>
      <c r="D9" s="20">
        <v>194.44826087999536</v>
      </c>
      <c r="E9" s="20">
        <v>858.44196992999059</v>
      </c>
      <c r="F9" s="20">
        <v>1929.2537259599922</v>
      </c>
    </row>
    <row r="10" spans="1:6" ht="15.75" x14ac:dyDescent="0.25">
      <c r="A10" s="15" t="s">
        <v>13</v>
      </c>
      <c r="B10" s="16">
        <v>-255426.72676544997</v>
      </c>
      <c r="C10" s="16">
        <v>-249300.80529353995</v>
      </c>
      <c r="D10" s="17">
        <v>-6125.9214719100273</v>
      </c>
      <c r="E10" s="17">
        <v>-94740.919289569982</v>
      </c>
      <c r="F10" s="17">
        <v>-179682.01290119995</v>
      </c>
    </row>
    <row r="11" spans="1:6" ht="15.75" x14ac:dyDescent="0.25">
      <c r="A11" s="18" t="s">
        <v>14</v>
      </c>
      <c r="B11" s="19">
        <v>270491.93817306997</v>
      </c>
      <c r="C11" s="19">
        <v>264366.01670115994</v>
      </c>
      <c r="D11" s="21">
        <v>6125.9214719100273</v>
      </c>
      <c r="E11" s="21">
        <v>94740.919289569982</v>
      </c>
      <c r="F11" s="21">
        <v>180019.43899857995</v>
      </c>
    </row>
    <row r="12" spans="1:6" ht="15.75" x14ac:dyDescent="0.25">
      <c r="A12" s="22" t="s">
        <v>15</v>
      </c>
      <c r="B12" s="23">
        <v>-867250</v>
      </c>
      <c r="C12" s="23">
        <v>-867250</v>
      </c>
      <c r="D12" s="17">
        <v>0</v>
      </c>
      <c r="E12" s="17">
        <v>-47300</v>
      </c>
      <c r="F12" s="17">
        <v>-213200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-539550</v>
      </c>
      <c r="C17" s="19">
        <v>-539550</v>
      </c>
      <c r="D17" s="21">
        <v>0</v>
      </c>
      <c r="E17" s="21">
        <v>-233150</v>
      </c>
      <c r="F17" s="21">
        <v>-162100</v>
      </c>
    </row>
    <row r="18" spans="1:6" ht="15.75" x14ac:dyDescent="0.25">
      <c r="A18" s="24" t="s">
        <v>21</v>
      </c>
      <c r="B18" s="19">
        <v>-327700</v>
      </c>
      <c r="C18" s="19">
        <v>-327700</v>
      </c>
      <c r="D18" s="21">
        <v>0</v>
      </c>
      <c r="E18" s="21">
        <v>185850</v>
      </c>
      <c r="F18" s="21">
        <v>-51100</v>
      </c>
    </row>
    <row r="19" spans="1:6" ht="16.5" thickBot="1" x14ac:dyDescent="0.3">
      <c r="A19" s="24" t="s">
        <v>22</v>
      </c>
      <c r="B19" s="19">
        <v>0</v>
      </c>
      <c r="C19" s="19">
        <v>0</v>
      </c>
      <c r="D19" s="20">
        <v>0</v>
      </c>
      <c r="E19" s="20">
        <v>0</v>
      </c>
      <c r="F19" s="20">
        <v>0</v>
      </c>
    </row>
    <row r="20" spans="1:6" ht="16.5" thickBot="1" x14ac:dyDescent="0.3">
      <c r="A20" s="12" t="s">
        <v>23</v>
      </c>
      <c r="B20" s="25">
        <v>1883035.4269958099</v>
      </c>
      <c r="C20" s="25">
        <v>1864126.01333399</v>
      </c>
      <c r="D20" s="14">
        <v>18909.413661819883</v>
      </c>
      <c r="E20" s="14">
        <v>-10147.148253340041</v>
      </c>
      <c r="F20" s="14">
        <v>85933.33495218982</v>
      </c>
    </row>
    <row r="21" spans="1:6" ht="15.75" x14ac:dyDescent="0.25">
      <c r="A21" s="22" t="s">
        <v>24</v>
      </c>
      <c r="B21" s="16">
        <v>311067.55825434998</v>
      </c>
      <c r="C21" s="16">
        <v>301917.25435183995</v>
      </c>
      <c r="D21" s="26">
        <v>9150.3039025100297</v>
      </c>
      <c r="E21" s="26">
        <v>-21103.57368928002</v>
      </c>
      <c r="F21" s="26">
        <v>-55132.257787080016</v>
      </c>
    </row>
    <row r="22" spans="1:6" ht="15.75" x14ac:dyDescent="0.25">
      <c r="A22" s="22" t="s">
        <v>25</v>
      </c>
      <c r="B22" s="16">
        <v>765965.06531400001</v>
      </c>
      <c r="C22" s="16">
        <v>766174.65020400006</v>
      </c>
      <c r="D22" s="26">
        <v>-209.58489000005648</v>
      </c>
      <c r="E22" s="26">
        <v>-5900.0732869999483</v>
      </c>
      <c r="F22" s="26">
        <v>15852.643159499974</v>
      </c>
    </row>
    <row r="23" spans="1:6" ht="15.75" x14ac:dyDescent="0.25">
      <c r="A23" s="22" t="s">
        <v>26</v>
      </c>
      <c r="B23" s="16">
        <v>22210.747373760005</v>
      </c>
      <c r="C23" s="16">
        <v>22113.119489699999</v>
      </c>
      <c r="D23" s="26">
        <v>97.627884060006181</v>
      </c>
      <c r="E23" s="26">
        <v>-137.58865878999131</v>
      </c>
      <c r="F23" s="26">
        <v>-3513.2801696399947</v>
      </c>
    </row>
    <row r="24" spans="1:6" ht="16.5" thickBot="1" x14ac:dyDescent="0.3">
      <c r="A24" s="22" t="s">
        <v>27</v>
      </c>
      <c r="B24" s="16">
        <v>783792.05605369993</v>
      </c>
      <c r="C24" s="16">
        <v>773920.98928844999</v>
      </c>
      <c r="D24" s="27">
        <v>9871.0667652499396</v>
      </c>
      <c r="E24" s="27">
        <v>16994.087381730089</v>
      </c>
      <c r="F24" s="27">
        <v>128726.22974941006</v>
      </c>
    </row>
    <row r="25" spans="1:6" ht="16.5" thickBot="1" x14ac:dyDescent="0.3">
      <c r="A25" s="12" t="s">
        <v>28</v>
      </c>
      <c r="B25" s="25">
        <v>1099243.37094211</v>
      </c>
      <c r="C25" s="25">
        <v>1090205.02404554</v>
      </c>
      <c r="D25" s="14">
        <v>9038.3468965699431</v>
      </c>
      <c r="E25" s="14">
        <v>-27141.23563507013</v>
      </c>
      <c r="F25" s="14">
        <v>-42792.894797220128</v>
      </c>
    </row>
    <row r="26" spans="1:6" ht="16.5" thickBot="1" x14ac:dyDescent="0.3">
      <c r="A26" s="28" t="s">
        <v>29</v>
      </c>
      <c r="B26" s="29">
        <v>262826.42891814484</v>
      </c>
      <c r="C26" s="29">
        <v>262826.42891814484</v>
      </c>
      <c r="D26" s="30">
        <v>0</v>
      </c>
      <c r="E26" s="30">
        <v>270.94464783539297</v>
      </c>
      <c r="F26" s="30">
        <v>12716.596188613301</v>
      </c>
    </row>
    <row r="27" spans="1:6" ht="16.5" thickBot="1" x14ac:dyDescent="0.3">
      <c r="A27" s="28" t="s">
        <v>30</v>
      </c>
      <c r="B27" s="29">
        <v>48241.129336205136</v>
      </c>
      <c r="C27" s="29">
        <v>39090.825433695107</v>
      </c>
      <c r="D27" s="14">
        <v>9150.3039025100297</v>
      </c>
      <c r="E27" s="14">
        <v>-21374.518337115413</v>
      </c>
      <c r="F27" s="14">
        <v>-67848.853975693317</v>
      </c>
    </row>
    <row r="28" spans="1:6" ht="16.5" thickBot="1" x14ac:dyDescent="0.3">
      <c r="A28" s="31" t="s">
        <v>31</v>
      </c>
      <c r="B28" s="29">
        <v>533060.26912733994</v>
      </c>
      <c r="C28" s="29">
        <v>522122.13629823993</v>
      </c>
      <c r="D28" s="14">
        <v>10938.13282910001</v>
      </c>
      <c r="E28" s="14">
        <v>54893.265652269998</v>
      </c>
      <c r="F28" s="14">
        <v>133736.47531463992</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9E21E-60D0-40A2-A6B3-E6C5E5982A35}">
  <dimension ref="A1:F33"/>
  <sheetViews>
    <sheetView workbookViewId="0">
      <selection sqref="A1:F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Mangsir 27, 2082(December 13,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46004</v>
      </c>
      <c r="C6" s="10">
        <v>46002</v>
      </c>
    </row>
    <row r="7" spans="1:6" ht="63.75" thickBot="1" x14ac:dyDescent="0.3">
      <c r="A7" s="38" t="s">
        <v>38</v>
      </c>
      <c r="B7" s="13">
        <v>1883035.4269953901</v>
      </c>
      <c r="C7" s="13">
        <v>1864126.0133334994</v>
      </c>
      <c r="D7" s="40">
        <f>B7-C7</f>
        <v>18909.413661890663</v>
      </c>
      <c r="E7" s="40">
        <f>B7-[1]Sheet1!A2</f>
        <v>-10147.148253269959</v>
      </c>
      <c r="F7" s="40">
        <f>B7-[1]Sheet1!B2</f>
        <v>85933.334952400066</v>
      </c>
    </row>
    <row r="8" spans="1:6" ht="15.75" x14ac:dyDescent="0.25">
      <c r="A8" s="15" t="s">
        <v>39</v>
      </c>
      <c r="B8" s="16">
        <v>3005712.1537608402</v>
      </c>
      <c r="C8" s="16">
        <v>2980676.8186270394</v>
      </c>
      <c r="D8" s="40">
        <f>B8-C8</f>
        <v>25035.335133800749</v>
      </c>
      <c r="E8" s="40">
        <f>B8-[1]Sheet1!A3</f>
        <v>131893.77103630034</v>
      </c>
      <c r="F8" s="40">
        <f>B8-[1]Sheet1!A2</f>
        <v>1112529.5785121801</v>
      </c>
    </row>
    <row r="9" spans="1:6" ht="15.75" x14ac:dyDescent="0.25">
      <c r="A9" s="38" t="s">
        <v>40</v>
      </c>
      <c r="B9" s="19">
        <v>43033.913806509998</v>
      </c>
      <c r="C9" s="19">
        <v>42839.465545630002</v>
      </c>
      <c r="D9" s="36">
        <f t="shared" ref="D9:D26" si="0">B9-C9</f>
        <v>194.44826087999536</v>
      </c>
      <c r="E9" s="36">
        <f>B9-[1]Sheet1!A4</f>
        <v>858.44196992999059</v>
      </c>
      <c r="F9" s="36">
        <f>B9-[1]Sheet1!B4</f>
        <v>1929.2537259599922</v>
      </c>
    </row>
    <row r="10" spans="1:6" ht="15.75" x14ac:dyDescent="0.25">
      <c r="A10" s="15" t="s">
        <v>41</v>
      </c>
      <c r="B10" s="16">
        <v>-255426.72676544997</v>
      </c>
      <c r="C10" s="16">
        <v>-249300.80529353995</v>
      </c>
      <c r="D10" s="36">
        <f t="shared" si="0"/>
        <v>-6125.9214719100273</v>
      </c>
      <c r="E10" s="36">
        <f>B10-[1]Sheet1!A5</f>
        <v>-94740.919289569982</v>
      </c>
      <c r="F10" s="36">
        <f>B10-[1]Sheet1!B5</f>
        <v>-179682.01290119995</v>
      </c>
    </row>
    <row r="11" spans="1:6" ht="31.5" x14ac:dyDescent="0.25">
      <c r="A11" s="38" t="s">
        <v>42</v>
      </c>
      <c r="B11" s="19">
        <v>270491.93817306997</v>
      </c>
      <c r="C11" s="19">
        <v>264366.01670115994</v>
      </c>
      <c r="D11" s="36">
        <f t="shared" si="0"/>
        <v>6125.9214719100273</v>
      </c>
      <c r="E11" s="36">
        <f>B11-[1]Sheet1!A6</f>
        <v>94740.919289569982</v>
      </c>
      <c r="F11" s="36">
        <f>B11-[1]Sheet1!B6</f>
        <v>180019.43899857995</v>
      </c>
    </row>
    <row r="12" spans="1:6" ht="15.75" x14ac:dyDescent="0.25">
      <c r="A12" s="15" t="s">
        <v>43</v>
      </c>
      <c r="B12" s="23">
        <v>-867250</v>
      </c>
      <c r="C12" s="23">
        <v>-867250</v>
      </c>
      <c r="D12" s="36">
        <f t="shared" si="0"/>
        <v>0</v>
      </c>
      <c r="E12" s="36">
        <f>B12-[1]Sheet1!A7</f>
        <v>-47300</v>
      </c>
      <c r="F12" s="36">
        <f>B12-[1]Sheet1!B7</f>
        <v>-213200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18</v>
      </c>
      <c r="B15" s="19">
        <v>0</v>
      </c>
      <c r="C15" s="19">
        <v>0</v>
      </c>
      <c r="D15" s="36">
        <v>0</v>
      </c>
      <c r="E15" s="36">
        <v>0</v>
      </c>
      <c r="F15" s="36">
        <v>0</v>
      </c>
    </row>
    <row r="16" spans="1:6" ht="15.75" x14ac:dyDescent="0.25">
      <c r="A16" s="15" t="s">
        <v>46</v>
      </c>
      <c r="B16" s="19">
        <v>0</v>
      </c>
      <c r="C16" s="19">
        <v>0</v>
      </c>
      <c r="D16" s="36">
        <v>0</v>
      </c>
      <c r="E16" s="36">
        <v>0</v>
      </c>
      <c r="F16" s="36">
        <v>0</v>
      </c>
    </row>
    <row r="17" spans="1:6" ht="15.75" x14ac:dyDescent="0.25">
      <c r="A17" s="38" t="s">
        <v>47</v>
      </c>
      <c r="B17" s="19">
        <v>-539550</v>
      </c>
      <c r="C17" s="19">
        <v>-539550</v>
      </c>
      <c r="D17" s="36">
        <f t="shared" si="0"/>
        <v>0</v>
      </c>
      <c r="E17" s="36">
        <f>B17-[1]Sheet1!A12</f>
        <v>-233150</v>
      </c>
      <c r="F17" s="36">
        <f>B17-[1]Sheet1!B12</f>
        <v>-162100</v>
      </c>
    </row>
    <row r="18" spans="1:6" ht="15.75" x14ac:dyDescent="0.25">
      <c r="A18" s="15" t="s">
        <v>48</v>
      </c>
      <c r="B18" s="19">
        <v>-327700</v>
      </c>
      <c r="C18" s="19">
        <v>-327700</v>
      </c>
      <c r="D18" s="36">
        <f t="shared" si="0"/>
        <v>0</v>
      </c>
      <c r="E18" s="36">
        <f>B18-[1]Sheet1!A13</f>
        <v>185850</v>
      </c>
      <c r="F18" s="36">
        <f>B18-[1]Sheet1!B13</f>
        <v>-51100</v>
      </c>
    </row>
    <row r="19" spans="1:6" ht="63.75" thickBot="1" x14ac:dyDescent="0.3">
      <c r="A19" s="38" t="s">
        <v>49</v>
      </c>
      <c r="B19" s="19">
        <v>0</v>
      </c>
      <c r="C19" s="19">
        <v>0</v>
      </c>
      <c r="D19" s="36">
        <v>0</v>
      </c>
      <c r="E19" s="36">
        <v>0</v>
      </c>
      <c r="F19" s="36">
        <v>0</v>
      </c>
    </row>
    <row r="20" spans="1:6" ht="16.5" thickBot="1" x14ac:dyDescent="0.3">
      <c r="A20" s="15" t="s">
        <v>30</v>
      </c>
      <c r="B20" s="25">
        <v>1883035.4269958099</v>
      </c>
      <c r="C20" s="25">
        <v>1864126.01333399</v>
      </c>
      <c r="D20" s="40">
        <f>B20-C20</f>
        <v>18909.413661819883</v>
      </c>
      <c r="E20" s="36">
        <f>B20-[1]Sheet1!A15</f>
        <v>-10147.148253340041</v>
      </c>
      <c r="F20" s="36">
        <f>B20-[1]Sheet1!B15</f>
        <v>85933.33495218982</v>
      </c>
    </row>
    <row r="21" spans="1:6" ht="31.5" x14ac:dyDescent="0.25">
      <c r="A21" s="38" t="s">
        <v>50</v>
      </c>
      <c r="B21" s="16">
        <v>311067.55825434998</v>
      </c>
      <c r="C21" s="16">
        <v>301917.25435183995</v>
      </c>
      <c r="D21" s="36">
        <f t="shared" si="0"/>
        <v>9150.3039025100297</v>
      </c>
      <c r="E21" s="36">
        <f>B21-[1]Sheet1!A16</f>
        <v>-21103.57368928002</v>
      </c>
      <c r="F21" s="36">
        <f>B21-[1]Sheet1!B16</f>
        <v>-55132.257787080016</v>
      </c>
    </row>
    <row r="22" spans="1:6" ht="15.75" x14ac:dyDescent="0.25">
      <c r="A22" s="15" t="s">
        <v>31</v>
      </c>
      <c r="B22" s="16">
        <v>765965.06531400001</v>
      </c>
      <c r="C22" s="16">
        <v>766174.65020400006</v>
      </c>
      <c r="D22" s="36">
        <f t="shared" si="0"/>
        <v>-209.58489000005648</v>
      </c>
      <c r="E22" s="36">
        <f>B22-[1]Sheet1!A17</f>
        <v>-5900.0732869999483</v>
      </c>
      <c r="F22" s="36">
        <f>B22-[1]Sheet1!B17</f>
        <v>15852.643159499974</v>
      </c>
    </row>
    <row r="23" spans="1:6" ht="31.5" x14ac:dyDescent="0.25">
      <c r="A23" s="38" t="s">
        <v>51</v>
      </c>
      <c r="B23" s="16">
        <v>22210.747373760005</v>
      </c>
      <c r="C23" s="16">
        <v>22113.119489699999</v>
      </c>
      <c r="D23" s="36">
        <f t="shared" si="0"/>
        <v>97.627884060006181</v>
      </c>
      <c r="E23" s="36">
        <f>B23-[1]Sheet1!A18</f>
        <v>-137.58865878999131</v>
      </c>
      <c r="F23" s="36">
        <f>B23-[1]Sheet1!B18</f>
        <v>-3513.2801696399947</v>
      </c>
    </row>
    <row r="24" spans="1:6" ht="45" x14ac:dyDescent="0.25">
      <c r="A24" s="41" t="s">
        <v>52</v>
      </c>
      <c r="B24" s="16">
        <v>783792.05605369993</v>
      </c>
      <c r="C24" s="16">
        <v>773920.98928844999</v>
      </c>
      <c r="D24" s="36">
        <f t="shared" si="0"/>
        <v>9871.0667652499396</v>
      </c>
      <c r="E24" s="36">
        <f>B24-[1]Sheet1!A19</f>
        <v>16994.087381730089</v>
      </c>
      <c r="F24" s="36">
        <f>B24-[1]Sheet1!B19</f>
        <v>128726.22974941006</v>
      </c>
    </row>
    <row r="25" spans="1:6" ht="16.5" hidden="1" thickBot="1" x14ac:dyDescent="0.3">
      <c r="B25" s="25">
        <v>1099243.37094211</v>
      </c>
      <c r="C25" s="25">
        <v>1090205.02404554</v>
      </c>
      <c r="D25" s="36">
        <f t="shared" si="0"/>
        <v>9038.3468965699431</v>
      </c>
      <c r="E25" s="36">
        <f>B25-[1]Sheet1!A20</f>
        <v>-27141.23563507013</v>
      </c>
      <c r="F25" s="36">
        <f>B25-[1]Sheet1!B20</f>
        <v>-42792.894797220128</v>
      </c>
    </row>
    <row r="26" spans="1:6" ht="16.5" hidden="1" thickBot="1" x14ac:dyDescent="0.3">
      <c r="B26" s="29">
        <v>262826.42891814484</v>
      </c>
      <c r="C26" s="29">
        <v>262826.42891814484</v>
      </c>
      <c r="D26" s="36">
        <f t="shared" si="0"/>
        <v>0</v>
      </c>
      <c r="E26" s="36">
        <f>B26-[1]Sheet1!A21</f>
        <v>270.94464783539297</v>
      </c>
      <c r="F26" s="36">
        <f>B26-[1]Sheet1!B21</f>
        <v>12716.596188613301</v>
      </c>
    </row>
    <row r="27" spans="1:6" ht="16.5" hidden="1" thickBot="1" x14ac:dyDescent="0.3">
      <c r="B27" s="29">
        <v>48241.129336205136</v>
      </c>
      <c r="C27" s="29">
        <v>39090.825433695107</v>
      </c>
      <c r="D27" s="40">
        <f>B27-C27</f>
        <v>9150.3039025100297</v>
      </c>
      <c r="E27" s="36">
        <f>B27-[1]Sheet1!A22</f>
        <v>-21374.518337115413</v>
      </c>
      <c r="F27" s="40">
        <f>B27-[1]Sheet1!B22</f>
        <v>-67848.853975693317</v>
      </c>
    </row>
    <row r="28" spans="1:6" ht="16.5" hidden="1" thickBot="1" x14ac:dyDescent="0.3">
      <c r="B28" s="29">
        <v>533060.26912733994</v>
      </c>
      <c r="C28" s="29">
        <v>522122.13629823993</v>
      </c>
      <c r="D28" s="40">
        <f>B28-C28</f>
        <v>10938.13282910001</v>
      </c>
      <c r="E28" s="40">
        <f>B28-[1]Sheet1!A23</f>
        <v>54893.265652269998</v>
      </c>
      <c r="F28" s="36">
        <f>B28-[1]Sheet1!B23</f>
        <v>133736.47531463992</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2025-12-14T04:31:20Z</dcterms:created>
  <dcterms:modified xsi:type="dcterms:W3CDTF">2025-12-14T04:32:39Z</dcterms:modified>
</cp:coreProperties>
</file>