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60D2D239-6FEC-4B04-9C06-A8AEC2839E94}" xr6:coauthVersionLast="36" xr6:coauthVersionMax="36" xr10:uidLastSave="{00000000-0000-0000-0000-000000000000}"/>
  <bookViews>
    <workbookView xWindow="0" yWindow="0" windowWidth="24000" windowHeight="9525" xr2:uid="{692B6037-95D0-44AF-B95A-81BF3920938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<sst xmlns="http://schemas.openxmlformats.org/spreadsheetml/2006/main" count="59" uniqueCount="54">
  <si>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</si>
  <si>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</si>
  <si>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</si>
  <si>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</si>
  <si>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Mangsir 28, 2082</t>
  </si>
  <si>
    <t>Mangsir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</si>
  <si>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</si>
  <si>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</si>
  <si>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</si>
  <si>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</si>
  <si>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</si>
  <si>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</si>
  <si>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</si>
  <si>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</si>
  <si>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</si>
  <si>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</si>
  <si>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</si>
  <si>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</si>
  <si>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</si>
  <si>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</si>
  <si>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</si>
  <si>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</si>
  <si>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</si>
  <si>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</si>
  <si>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</si>
  <si>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</si>
  <si>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</si>
  <si>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</si>
  <si>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</si>
  <si>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</si>
  <si>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</si>
  <si>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</si>
  <si>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</si>
  <si>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</si>
  <si>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</si>
  <si>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</si>
  <si>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</si>
  <si>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</si>
  <si>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</si>
  <si>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</si>
  <si>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</si>
  <si>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</si>
  <si>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</si>
  <si>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</si>
  <si>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</si>
  <si>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</si>
  <si>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</si>
  <si>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</si>
  <si>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</si>
  <si>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</si>
  <si>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</si>
  <si>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</si>
  <si>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</si>
  <si>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28, 2082(December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</si>
</sst>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F7A55DCF-64AE-4EBD-93AB-57AF635EF1B9}"/>
    <cellStyle name="Currency 2" xfId="4" xr:uid="{40CCDBEE-ADB6-4748-8DC0-49D9B602C8E7}"/>
    <cellStyle name="Normal" xfId="0" builtinId="0"/>
    <cellStyle name="Normal 2" xfId="2" xr:uid="{FDA47891-5127-4D93-92AC-836518BDD2E4}"/>
    <cellStyle name="Normal 29 3 2" xfId="3" xr:uid="{55A05994-4298-4319-AD76-9B1C5B3F25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EB3EAFA-2963-4BBA-BFFA-49B4FCD829C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34FB7-1DF3-4263-A69A-1BB5657CABF7}">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46005</v>
      </c>
      <c r="C6" s="10">
        <v>46004</v>
      </c>
      <c r="D6" s="11" t="s">
        <v>7</v>
      </c>
      <c r="E6" s="11" t="s">
        <v>8</v>
      </c>
      <c r="F6" s="11" t="s">
        <v>9</v>
      </c>
    </row>
    <row r="7" spans="1:6" ht="16.5" thickBot="1" x14ac:dyDescent="0.3">
      <c r="A7" s="12" t="s">
        <v>10</v>
      </c>
      <c r="B7" s="13">
        <v>1881010.2811676604</v>
      </c>
      <c r="C7" s="13">
        <v>1883035.4269953901</v>
      </c>
      <c r="D7" s="14">
        <v>-2025.1458277297206</v>
      </c>
      <c r="E7" s="14">
        <v>-12172.29408099968</v>
      </c>
      <c r="F7" s="14">
        <v>83908.189124670345</v>
      </c>
    </row>
    <row r="8" spans="1:6" ht="15.75" x14ac:dyDescent="0.25">
      <c r="A8" s="15" t="s">
        <v>11</v>
      </c>
      <c r="B8" s="16">
        <v>3008415.1081975903</v>
      </c>
      <c r="C8" s="16">
        <v>3005712.1537608402</v>
      </c>
      <c r="D8" s="17">
        <v>2702.9544367501512</v>
      </c>
      <c r="E8" s="17">
        <v>134596.72547305049</v>
      </c>
      <c r="F8" s="17">
        <v>1115232.5329489303</v>
      </c>
    </row>
    <row r="9" spans="1:6" ht="15.75" x14ac:dyDescent="0.25">
      <c r="A9" s="18" t="s">
        <v>12</v>
      </c>
      <c r="B9" s="19">
        <v>43053.577113789994</v>
      </c>
      <c r="C9" s="19">
        <v>43033.913806509998</v>
      </c>
      <c r="D9" s="20">
        <v>19.663307279995934</v>
      </c>
      <c r="E9" s="20">
        <v>878.10527720998653</v>
      </c>
      <c r="F9" s="20">
        <v>1948.9170332399881</v>
      </c>
    </row>
    <row r="10" spans="1:6" ht="15.75" x14ac:dyDescent="0.25">
      <c r="A10" s="15" t="s">
        <v>13</v>
      </c>
      <c r="B10" s="16">
        <v>-254604.82702993002</v>
      </c>
      <c r="C10" s="16">
        <v>-255426.72676544997</v>
      </c>
      <c r="D10" s="17">
        <v>821.89973551995354</v>
      </c>
      <c r="E10" s="17">
        <v>-93919.019554050028</v>
      </c>
      <c r="F10" s="17">
        <v>-178860.11316568</v>
      </c>
    </row>
    <row r="11" spans="1:6" ht="15.75" x14ac:dyDescent="0.25">
      <c r="A11" s="18" t="s">
        <v>14</v>
      </c>
      <c r="B11" s="19">
        <v>269670.03843755001</v>
      </c>
      <c r="C11" s="19">
        <v>270491.93817306997</v>
      </c>
      <c r="D11" s="21">
        <v>-821.89973551995354</v>
      </c>
      <c r="E11" s="21">
        <v>93919.019554050028</v>
      </c>
      <c r="F11" s="21">
        <v>179197.53926306</v>
      </c>
    </row>
    <row r="12" spans="1:6" ht="15.75" x14ac:dyDescent="0.25">
      <c r="A12" s="22" t="s">
        <v>15</v>
      </c>
      <c r="B12" s="23">
        <v>-872800</v>
      </c>
      <c r="C12" s="23">
        <v>-867250</v>
      </c>
      <c r="D12" s="17">
        <v>-5550</v>
      </c>
      <c r="E12" s="17">
        <v>-52850</v>
      </c>
      <c r="F12" s="17">
        <v>-218750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-543350</v>
      </c>
      <c r="C17" s="19">
        <v>-539550</v>
      </c>
      <c r="D17" s="21">
        <v>-3800</v>
      </c>
      <c r="E17" s="21">
        <v>-236950</v>
      </c>
      <c r="F17" s="21">
        <v>-165900</v>
      </c>
    </row>
    <row r="18" spans="1:6" ht="15.75" x14ac:dyDescent="0.25">
      <c r="A18" s="24" t="s">
        <v>21</v>
      </c>
      <c r="B18" s="19">
        <v>-329450</v>
      </c>
      <c r="C18" s="19">
        <v>-327700</v>
      </c>
      <c r="D18" s="21">
        <v>-1750</v>
      </c>
      <c r="E18" s="21">
        <v>184100</v>
      </c>
      <c r="F18" s="21">
        <v>-52850</v>
      </c>
    </row>
    <row r="19" spans="1:6" ht="16.5" thickBot="1" x14ac:dyDescent="0.3">
      <c r="A19" s="24" t="s">
        <v>22</v>
      </c>
      <c r="B19" s="19">
        <v>0</v>
      </c>
      <c r="C19" s="19">
        <v>0</v>
      </c>
      <c r="D19" s="20">
        <v>0</v>
      </c>
      <c r="E19" s="20">
        <v>0</v>
      </c>
      <c r="F19" s="20">
        <v>0</v>
      </c>
    </row>
    <row r="20" spans="1:6" ht="16.5" thickBot="1" x14ac:dyDescent="0.3">
      <c r="A20" s="12" t="s">
        <v>23</v>
      </c>
      <c r="B20" s="25">
        <v>1881010.2811680899</v>
      </c>
      <c r="C20" s="25">
        <v>1883035.4269958099</v>
      </c>
      <c r="D20" s="14">
        <v>-2025.1458277199417</v>
      </c>
      <c r="E20" s="14">
        <v>-12172.294081059983</v>
      </c>
      <c r="F20" s="14">
        <v>83908.189124469878</v>
      </c>
    </row>
    <row r="21" spans="1:6" ht="15.75" x14ac:dyDescent="0.25">
      <c r="A21" s="22" t="s">
        <v>24</v>
      </c>
      <c r="B21" s="16">
        <v>307392.56379610999</v>
      </c>
      <c r="C21" s="16">
        <v>311067.55825434998</v>
      </c>
      <c r="D21" s="26">
        <v>-3674.9944582399912</v>
      </c>
      <c r="E21" s="26">
        <v>-24778.568147520011</v>
      </c>
      <c r="F21" s="26">
        <v>-58807.252245320007</v>
      </c>
    </row>
    <row r="22" spans="1:6" ht="15.75" x14ac:dyDescent="0.25">
      <c r="A22" s="22" t="s">
        <v>25</v>
      </c>
      <c r="B22" s="16">
        <v>765519.35790599999</v>
      </c>
      <c r="C22" s="16">
        <v>765965.06531400001</v>
      </c>
      <c r="D22" s="26">
        <v>-445.70740800001658</v>
      </c>
      <c r="E22" s="26">
        <v>-6345.7806949999649</v>
      </c>
      <c r="F22" s="26">
        <v>15406.935751499957</v>
      </c>
    </row>
    <row r="23" spans="1:6" ht="15.75" x14ac:dyDescent="0.25">
      <c r="A23" s="22" t="s">
        <v>26</v>
      </c>
      <c r="B23" s="16">
        <v>21972.558705040003</v>
      </c>
      <c r="C23" s="16">
        <v>22210.747373760005</v>
      </c>
      <c r="D23" s="26">
        <v>-238.18866872000217</v>
      </c>
      <c r="E23" s="26">
        <v>-375.77732750999348</v>
      </c>
      <c r="F23" s="26">
        <v>-3751.4688383599969</v>
      </c>
    </row>
    <row r="24" spans="1:6" ht="16.5" thickBot="1" x14ac:dyDescent="0.3">
      <c r="A24" s="22" t="s">
        <v>27</v>
      </c>
      <c r="B24" s="16">
        <v>786125.80076093995</v>
      </c>
      <c r="C24" s="16">
        <v>783792.05605369993</v>
      </c>
      <c r="D24" s="27">
        <v>2333.7447072400246</v>
      </c>
      <c r="E24" s="27">
        <v>19327.832088970114</v>
      </c>
      <c r="F24" s="27">
        <v>131059.97445665009</v>
      </c>
    </row>
    <row r="25" spans="1:6" ht="16.5" thickBot="1" x14ac:dyDescent="0.3">
      <c r="A25" s="12" t="s">
        <v>28</v>
      </c>
      <c r="B25" s="25">
        <v>1094884.48040715</v>
      </c>
      <c r="C25" s="25">
        <v>1099243.37094211</v>
      </c>
      <c r="D25" s="14">
        <v>-4358.8905349599663</v>
      </c>
      <c r="E25" s="14">
        <v>-31500.126170030097</v>
      </c>
      <c r="F25" s="14">
        <v>-47151.785332180094</v>
      </c>
    </row>
    <row r="26" spans="1:6" ht="16.5" thickBot="1" x14ac:dyDescent="0.3">
      <c r="A26" s="28" t="s">
        <v>29</v>
      </c>
      <c r="B26" s="29">
        <v>263858.29787602794</v>
      </c>
      <c r="C26" s="29">
        <v>262826.42891814484</v>
      </c>
      <c r="D26" s="30">
        <v>1031.8689578830963</v>
      </c>
      <c r="E26" s="30">
        <v>1302.8136057184893</v>
      </c>
      <c r="F26" s="30">
        <v>13748.465146496397</v>
      </c>
    </row>
    <row r="27" spans="1:6" ht="16.5" thickBot="1" x14ac:dyDescent="0.3">
      <c r="A27" s="28" t="s">
        <v>30</v>
      </c>
      <c r="B27" s="29">
        <v>43534.265920082049</v>
      </c>
      <c r="C27" s="29">
        <v>48241.129336205136</v>
      </c>
      <c r="D27" s="14">
        <v>-4706.8634161230875</v>
      </c>
      <c r="E27" s="14">
        <v>-26081.3817532385</v>
      </c>
      <c r="F27" s="14">
        <v>-72555.717391816404</v>
      </c>
    </row>
    <row r="28" spans="1:6" ht="16.5" thickBot="1" x14ac:dyDescent="0.3">
      <c r="A28" s="31" t="s">
        <v>31</v>
      </c>
      <c r="B28" s="29">
        <v>535284.91046167002</v>
      </c>
      <c r="C28" s="29">
        <v>533060.26912733994</v>
      </c>
      <c r="D28" s="14">
        <v>2224.641334330081</v>
      </c>
      <c r="E28" s="14">
        <v>57117.906986600079</v>
      </c>
      <c r="F28" s="14">
        <v>135961.11664897</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32B2-C0F6-455F-81FB-7CA4535C62AC}">
  <dimension ref="A1:F33"/>
  <sheetViews>
    <sheetView workbookViewId="0">
      <selection activeCell="D16" sqref="D16"/>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28, 2082(December 14,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46005</v>
      </c>
      <c r="C6" s="10">
        <v>46004</v>
      </c>
    </row>
    <row r="7" spans="1:6" ht="63.75" thickBot="1" x14ac:dyDescent="0.3">
      <c r="A7" s="38" t="s">
        <v>38</v>
      </c>
      <c r="B7" s="13">
        <v>1881010.2811676604</v>
      </c>
      <c r="C7" s="13">
        <v>1883035.4269953901</v>
      </c>
      <c r="D7" s="40">
        <f>B7-C7</f>
        <v>-2025.1458277297206</v>
      </c>
      <c r="E7" s="40">
        <f>B7-[1]Sheet1!A2</f>
        <v>-12172.29408099968</v>
      </c>
      <c r="F7" s="40">
        <f>B7-[1]Sheet1!B2</f>
        <v>83908.189124670345</v>
      </c>
    </row>
    <row r="8" spans="1:6" ht="15.75" x14ac:dyDescent="0.25">
      <c r="A8" s="15" t="s">
        <v>39</v>
      </c>
      <c r="B8" s="16">
        <v>3008415.1081975903</v>
      </c>
      <c r="C8" s="16">
        <v>3005712.1537608402</v>
      </c>
      <c r="D8" s="40">
        <f>B8-C8</f>
        <v>2702.9544367501512</v>
      </c>
      <c r="E8" s="40">
        <f>B8-[1]Sheet1!A3</f>
        <v>134596.72547305049</v>
      </c>
      <c r="F8" s="40">
        <f>B8-[1]Sheet1!A2</f>
        <v>1115232.5329489303</v>
      </c>
    </row>
    <row r="9" spans="1:6" ht="15.75" x14ac:dyDescent="0.25">
      <c r="A9" s="38" t="s">
        <v>40</v>
      </c>
      <c r="B9" s="19">
        <v>43053.577113789994</v>
      </c>
      <c r="C9" s="19">
        <v>43033.913806509998</v>
      </c>
      <c r="D9" s="36">
        <f t="shared" ref="D9:D26" si="0">B9-C9</f>
        <v>19.663307279995934</v>
      </c>
      <c r="E9" s="36">
        <f>B9-[1]Sheet1!A4</f>
        <v>878.10527720998653</v>
      </c>
      <c r="F9" s="36">
        <f>B9-[1]Sheet1!B4</f>
        <v>1948.9170332399881</v>
      </c>
    </row>
    <row r="10" spans="1:6" ht="15.75" x14ac:dyDescent="0.25">
      <c r="A10" s="15" t="s">
        <v>41</v>
      </c>
      <c r="B10" s="16">
        <v>-254604.82702993002</v>
      </c>
      <c r="C10" s="16">
        <v>-255426.72676544997</v>
      </c>
      <c r="D10" s="36">
        <f t="shared" si="0"/>
        <v>821.89973551995354</v>
      </c>
      <c r="E10" s="36">
        <f>B10-[1]Sheet1!A5</f>
        <v>-93919.019554050028</v>
      </c>
      <c r="F10" s="36">
        <f>B10-[1]Sheet1!B5</f>
        <v>-178860.11316568</v>
      </c>
    </row>
    <row r="11" spans="1:6" ht="31.5" x14ac:dyDescent="0.25">
      <c r="A11" s="38" t="s">
        <v>42</v>
      </c>
      <c r="B11" s="19">
        <v>269670.03843755001</v>
      </c>
      <c r="C11" s="19">
        <v>270491.93817306997</v>
      </c>
      <c r="D11" s="36">
        <f t="shared" si="0"/>
        <v>-821.89973551995354</v>
      </c>
      <c r="E11" s="36">
        <f>B11-[1]Sheet1!A6</f>
        <v>93919.019554050028</v>
      </c>
      <c r="F11" s="36">
        <f>B11-[1]Sheet1!B6</f>
        <v>179197.53926306</v>
      </c>
    </row>
    <row r="12" spans="1:6" ht="15.75" x14ac:dyDescent="0.25">
      <c r="A12" s="15" t="s">
        <v>43</v>
      </c>
      <c r="B12" s="23">
        <v>-872800</v>
      </c>
      <c r="C12" s="23">
        <v>-867250</v>
      </c>
      <c r="D12" s="36">
        <f t="shared" si="0"/>
        <v>-5550</v>
      </c>
      <c r="E12" s="36">
        <f>B12-[1]Sheet1!A7</f>
        <v>-52850</v>
      </c>
      <c r="F12" s="36">
        <f>B12-[1]Sheet1!B7</f>
        <v>-218750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-543350</v>
      </c>
      <c r="C17" s="19">
        <v>-539550</v>
      </c>
      <c r="D17" s="36">
        <f t="shared" si="0"/>
        <v>-3800</v>
      </c>
      <c r="E17" s="36">
        <f>B17-[1]Sheet1!A12</f>
        <v>-236950</v>
      </c>
      <c r="F17" s="36">
        <f>B17-[1]Sheet1!B12</f>
        <v>-165900</v>
      </c>
    </row>
    <row r="18" spans="1:6" ht="15.75" x14ac:dyDescent="0.25">
      <c r="A18" s="15" t="s">
        <v>48</v>
      </c>
      <c r="B18" s="19">
        <v>-329450</v>
      </c>
      <c r="C18" s="19">
        <v>-327700</v>
      </c>
      <c r="D18" s="36">
        <f t="shared" si="0"/>
        <v>-1750</v>
      </c>
      <c r="E18" s="36">
        <f>B18-[1]Sheet1!A13</f>
        <v>184100</v>
      </c>
      <c r="F18" s="36">
        <f>B18-[1]Sheet1!B13</f>
        <v>-52850</v>
      </c>
    </row>
    <row r="19" spans="1:6" ht="63.75" thickBot="1" x14ac:dyDescent="0.3">
      <c r="A19" s="38" t="s">
        <v>49</v>
      </c>
      <c r="B19" s="19">
        <v>0</v>
      </c>
      <c r="C19" s="19">
        <v>0</v>
      </c>
      <c r="D19" s="36">
        <v>0</v>
      </c>
      <c r="E19" s="36">
        <v>0</v>
      </c>
      <c r="F19" s="36">
        <v>0</v>
      </c>
    </row>
    <row r="20" spans="1:6" ht="16.5" thickBot="1" x14ac:dyDescent="0.3">
      <c r="A20" s="15" t="s">
        <v>30</v>
      </c>
      <c r="B20" s="25">
        <v>1881010.2811680899</v>
      </c>
      <c r="C20" s="25">
        <v>1883035.4269958099</v>
      </c>
      <c r="D20" s="40">
        <f>B20-C20</f>
        <v>-2025.1458277199417</v>
      </c>
      <c r="E20" s="36">
        <f>B20-[1]Sheet1!A15</f>
        <v>-12172.294081059983</v>
      </c>
      <c r="F20" s="36">
        <f>B20-[1]Sheet1!B15</f>
        <v>83908.189124469878</v>
      </c>
    </row>
    <row r="21" spans="1:6" ht="31.5" x14ac:dyDescent="0.25">
      <c r="A21" s="38" t="s">
        <v>50</v>
      </c>
      <c r="B21" s="16">
        <v>307392.56379610999</v>
      </c>
      <c r="C21" s="16">
        <v>311067.55825434998</v>
      </c>
      <c r="D21" s="36">
        <f t="shared" si="0"/>
        <v>-3674.9944582399912</v>
      </c>
      <c r="E21" s="36">
        <f>B21-[1]Sheet1!A16</f>
        <v>-24778.568147520011</v>
      </c>
      <c r="F21" s="36">
        <f>B21-[1]Sheet1!B16</f>
        <v>-58807.252245320007</v>
      </c>
    </row>
    <row r="22" spans="1:6" ht="15.75" x14ac:dyDescent="0.25">
      <c r="A22" s="15" t="s">
        <v>31</v>
      </c>
      <c r="B22" s="16">
        <v>765519.35790599999</v>
      </c>
      <c r="C22" s="16">
        <v>765965.06531400001</v>
      </c>
      <c r="D22" s="36">
        <f t="shared" si="0"/>
        <v>-445.70740800001658</v>
      </c>
      <c r="E22" s="36">
        <f>B22-[1]Sheet1!A17</f>
        <v>-6345.7806949999649</v>
      </c>
      <c r="F22" s="36">
        <f>B22-[1]Sheet1!B17</f>
        <v>15406.935751499957</v>
      </c>
    </row>
    <row r="23" spans="1:6" ht="31.5" x14ac:dyDescent="0.25">
      <c r="A23" s="38" t="s">
        <v>51</v>
      </c>
      <c r="B23" s="16">
        <v>21972.558705040003</v>
      </c>
      <c r="C23" s="16">
        <v>22210.747373760005</v>
      </c>
      <c r="D23" s="36">
        <f t="shared" si="0"/>
        <v>-238.18866872000217</v>
      </c>
      <c r="E23" s="36">
        <f>B23-[1]Sheet1!A18</f>
        <v>-375.77732750999348</v>
      </c>
      <c r="F23" s="36">
        <f>B23-[1]Sheet1!B18</f>
        <v>-3751.4688383599969</v>
      </c>
    </row>
    <row r="24" spans="1:6" ht="45" x14ac:dyDescent="0.25">
      <c r="A24" s="41" t="s">
        <v>52</v>
      </c>
      <c r="B24" s="16">
        <v>786125.80076093995</v>
      </c>
      <c r="C24" s="16">
        <v>783792.05605369993</v>
      </c>
      <c r="D24" s="36">
        <f t="shared" si="0"/>
        <v>2333.7447072400246</v>
      </c>
      <c r="E24" s="36">
        <f>B24-[1]Sheet1!A19</f>
        <v>19327.832088970114</v>
      </c>
      <c r="F24" s="36">
        <f>B24-[1]Sheet1!B19</f>
        <v>131059.97445665009</v>
      </c>
    </row>
    <row r="25" spans="1:6" ht="16.5" hidden="1" thickBot="1" x14ac:dyDescent="0.3">
      <c r="B25" s="25">
        <v>1094884.48040715</v>
      </c>
      <c r="C25" s="25">
        <v>1099243.37094211</v>
      </c>
      <c r="D25" s="36">
        <f t="shared" si="0"/>
        <v>-4358.8905349599663</v>
      </c>
      <c r="E25" s="36">
        <f>B25-[1]Sheet1!A20</f>
        <v>-31500.126170030097</v>
      </c>
      <c r="F25" s="36">
        <f>B25-[1]Sheet1!B20</f>
        <v>-47151.785332180094</v>
      </c>
    </row>
    <row r="26" spans="1:6" ht="16.5" hidden="1" thickBot="1" x14ac:dyDescent="0.3">
      <c r="B26" s="29">
        <v>263858.29787602794</v>
      </c>
      <c r="C26" s="29">
        <v>262826.42891814484</v>
      </c>
      <c r="D26" s="36">
        <f t="shared" si="0"/>
        <v>1031.8689578830963</v>
      </c>
      <c r="E26" s="36">
        <f>B26-[1]Sheet1!A21</f>
        <v>1302.8136057184893</v>
      </c>
      <c r="F26" s="36">
        <f>B26-[1]Sheet1!B21</f>
        <v>13748.465146496397</v>
      </c>
    </row>
    <row r="27" spans="1:6" ht="16.5" hidden="1" thickBot="1" x14ac:dyDescent="0.3">
      <c r="B27" s="29">
        <v>43534.265920082049</v>
      </c>
      <c r="C27" s="29">
        <v>48241.129336205136</v>
      </c>
      <c r="D27" s="40">
        <f>B27-C27</f>
        <v>-4706.8634161230875</v>
      </c>
      <c r="E27" s="36">
        <f>B27-[1]Sheet1!A22</f>
        <v>-26081.3817532385</v>
      </c>
      <c r="F27" s="40">
        <f>B27-[1]Sheet1!B22</f>
        <v>-72555.717391816404</v>
      </c>
    </row>
    <row r="28" spans="1:6" ht="16.5" hidden="1" thickBot="1" x14ac:dyDescent="0.3">
      <c r="B28" s="29">
        <v>535284.91046167002</v>
      </c>
      <c r="C28" s="29">
        <v>533060.26912733994</v>
      </c>
      <c r="D28" s="40">
        <f>B28-C28</f>
        <v>2224.641334330081</v>
      </c>
      <c r="E28" s="40">
        <f>B28-[1]Sheet1!A23</f>
        <v>57117.906986600079</v>
      </c>
      <c r="F28" s="36">
        <f>B28-[1]Sheet1!B23</f>
        <v>135961.11664897</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2025-12-15T09:17:12Z</dcterms:created>
  <dcterms:modified xsi:type="dcterms:W3CDTF">2025-12-15T09:18:48Z</dcterms:modified>
</cp:coreProperties>
</file>