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8_{70C978BD-80AF-4772-A2BC-5646505A3D4F}" xr6:coauthVersionLast="36" xr6:coauthVersionMax="36" xr10:uidLastSave="{00000000-0000-0000-0000-000000000000}"/>
  <bookViews>
    <workbookView xWindow="0" yWindow="0" windowWidth="24000" windowHeight="9525" xr2:uid="{4A91247C-56B9-4E89-94EC-08AB3FC882E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<sst xmlns="http://schemas.openxmlformats.org/spreadsheetml/2006/main" count="59" uniqueCount="54">
  <si>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</si>
  <si>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</si>
  <si>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</si>
  <si>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</si>
  <si>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Poush 01, 2082</t>
  </si>
  <si>
    <t>Mangsir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</si>
  <si>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</si>
  <si>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</si>
  <si>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</si>
  <si>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</si>
  <si>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</si>
  <si>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</si>
  <si>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</si>
  <si>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</si>
  <si>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</si>
  <si>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</si>
  <si>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</si>
  <si>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</si>
  <si>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</si>
  <si>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</si>
  <si>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</si>
  <si>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</si>
  <si>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</si>
  <si>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</si>
  <si>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</si>
  <si>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</si>
  <si>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</si>
  <si>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</si>
  <si>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</si>
  <si>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</si>
  <si>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</si>
  <si>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</si>
  <si>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</si>
  <si>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</si>
  <si>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</si>
  <si>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</si>
  <si>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</si>
  <si>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</si>
  <si>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</si>
  <si>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</si>
  <si>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</si>
  <si>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</si>
  <si>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</si>
  <si>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</si>
  <si>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</si>
  <si>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</si>
  <si>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</si>
  <si>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</si>
  <si>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</si>
  <si>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</si>
  <si>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</si>
  <si>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</si>
  <si>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</si>
  <si>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01, 2082(December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</si>
</sst>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4C810CEE-8FFB-4D64-9937-45115759F7AB}"/>
    <cellStyle name="Currency 2" xfId="4" xr:uid="{941035D0-F79F-4D7B-8699-E4B2D4B20DE9}"/>
    <cellStyle name="Normal" xfId="0" builtinId="0"/>
    <cellStyle name="Normal 2" xfId="2" xr:uid="{172D8D0F-54C0-49F5-BA64-5B4081783D6C}"/>
    <cellStyle name="Normal 29 3 2" xfId="3" xr:uid="{086F243D-7D11-4FFB-BACA-53826C4FEE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2D7A36B-7BB7-4F73-A88C-A4E23C986C1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F8A7-B12D-4946-B02D-EECFFDE38B29}">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46007</v>
      </c>
      <c r="C6" s="10">
        <v>46006</v>
      </c>
      <c r="D6" s="11" t="s">
        <v>7</v>
      </c>
      <c r="E6" s="11" t="s">
        <v>8</v>
      </c>
      <c r="F6" s="11" t="s">
        <v>9</v>
      </c>
    </row>
    <row r="7" spans="1:6" ht="16.5" thickBot="1" x14ac:dyDescent="0.3">
      <c r="A7" s="12" t="s">
        <v>10</v>
      </c>
      <c r="B7" s="13">
        <v>1903796.8151029097</v>
      </c>
      <c r="C7" s="13">
        <v>1894876.1264589899</v>
      </c>
      <c r="D7" s="14">
        <v>8920.6886439197697</v>
      </c>
      <c r="E7" s="14">
        <v>8920.6886439197697</v>
      </c>
      <c r="F7" s="14">
        <v>106694.72305991966</v>
      </c>
    </row>
    <row r="8" spans="1:6" ht="15.75" x14ac:dyDescent="0.25">
      <c r="A8" s="15" t="s">
        <v>11</v>
      </c>
      <c r="B8" s="16">
        <v>3032352.7675920096</v>
      </c>
      <c r="C8" s="16">
        <v>3021392.5968692699</v>
      </c>
      <c r="D8" s="17">
        <v>10960.170722739771</v>
      </c>
      <c r="E8" s="17">
        <v>10960.170722739771</v>
      </c>
      <c r="F8" s="17">
        <v>1137476.6411330197</v>
      </c>
    </row>
    <row r="9" spans="1:6" ht="15.75" x14ac:dyDescent="0.25">
      <c r="A9" s="18" t="s">
        <v>12</v>
      </c>
      <c r="B9" s="19">
        <v>43206.513948189997</v>
      </c>
      <c r="C9" s="19">
        <v>43053.577113789994</v>
      </c>
      <c r="D9" s="20">
        <v>152.93683440000314</v>
      </c>
      <c r="E9" s="20">
        <v>152.93683440000314</v>
      </c>
      <c r="F9" s="20">
        <v>2101.8538676399912</v>
      </c>
    </row>
    <row r="10" spans="1:6" ht="15.75" x14ac:dyDescent="0.25">
      <c r="A10" s="15" t="s">
        <v>13</v>
      </c>
      <c r="B10" s="16">
        <v>-258155.95248910002</v>
      </c>
      <c r="C10" s="16">
        <v>-253716.47041027996</v>
      </c>
      <c r="D10" s="17">
        <v>-4439.4820788200595</v>
      </c>
      <c r="E10" s="17">
        <v>-4439.4820788200595</v>
      </c>
      <c r="F10" s="17">
        <v>-182411.23862485</v>
      </c>
    </row>
    <row r="11" spans="1:6" ht="15.75" x14ac:dyDescent="0.25">
      <c r="A11" s="18" t="s">
        <v>14</v>
      </c>
      <c r="B11" s="19">
        <v>273221.16389672004</v>
      </c>
      <c r="C11" s="19">
        <v>268781.68181789998</v>
      </c>
      <c r="D11" s="21">
        <v>4439.4820788200595</v>
      </c>
      <c r="E11" s="21">
        <v>4439.4820788200595</v>
      </c>
      <c r="F11" s="21">
        <v>182748.66472223002</v>
      </c>
    </row>
    <row r="12" spans="1:6" ht="15.75" x14ac:dyDescent="0.25">
      <c r="A12" s="22" t="s">
        <v>15</v>
      </c>
      <c r="B12" s="23">
        <v>-870400</v>
      </c>
      <c r="C12" s="23">
        <v>-872800</v>
      </c>
      <c r="D12" s="17">
        <v>2400</v>
      </c>
      <c r="E12" s="17">
        <v>2400</v>
      </c>
      <c r="F12" s="17">
        <v>-216350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-543350</v>
      </c>
      <c r="C17" s="19">
        <v>-543350</v>
      </c>
      <c r="D17" s="21">
        <v>0</v>
      </c>
      <c r="E17" s="21">
        <v>0</v>
      </c>
      <c r="F17" s="21">
        <v>-165900</v>
      </c>
    </row>
    <row r="18" spans="1:6" ht="15.75" x14ac:dyDescent="0.25">
      <c r="A18" s="24" t="s">
        <v>21</v>
      </c>
      <c r="B18" s="19">
        <v>-327050</v>
      </c>
      <c r="C18" s="19">
        <v>-329450</v>
      </c>
      <c r="D18" s="21">
        <v>2400</v>
      </c>
      <c r="E18" s="21">
        <v>2400</v>
      </c>
      <c r="F18" s="21">
        <v>-50450</v>
      </c>
    </row>
    <row r="19" spans="1:6" ht="16.5" thickBot="1" x14ac:dyDescent="0.3">
      <c r="A19" s="24" t="s">
        <v>22</v>
      </c>
      <c r="B19" s="19">
        <v>0</v>
      </c>
      <c r="C19" s="19">
        <v>0</v>
      </c>
      <c r="D19" s="20">
        <v>0</v>
      </c>
      <c r="E19" s="20">
        <v>0</v>
      </c>
      <c r="F19" s="20">
        <v>0</v>
      </c>
    </row>
    <row r="20" spans="1:6" ht="16.5" thickBot="1" x14ac:dyDescent="0.3">
      <c r="A20" s="12" t="s">
        <v>23</v>
      </c>
      <c r="B20" s="25">
        <v>1903796.8151033497</v>
      </c>
      <c r="C20" s="25">
        <v>1894876.1264594798</v>
      </c>
      <c r="D20" s="14">
        <v>8920.6886438699439</v>
      </c>
      <c r="E20" s="14">
        <v>8920.6886438699439</v>
      </c>
      <c r="F20" s="14">
        <v>106694.72305972967</v>
      </c>
    </row>
    <row r="21" spans="1:6" ht="15.75" x14ac:dyDescent="0.25">
      <c r="A21" s="22" t="s">
        <v>24</v>
      </c>
      <c r="B21" s="16">
        <v>327670.75400298001</v>
      </c>
      <c r="C21" s="16">
        <v>323204.49748691998</v>
      </c>
      <c r="D21" s="26">
        <v>4466.2565160600352</v>
      </c>
      <c r="E21" s="26">
        <v>4466.2565160600352</v>
      </c>
      <c r="F21" s="26">
        <v>-38529.062038449978</v>
      </c>
    </row>
    <row r="22" spans="1:6" ht="15.75" x14ac:dyDescent="0.25">
      <c r="A22" s="22" t="s">
        <v>25</v>
      </c>
      <c r="B22" s="16">
        <v>764937.36698099994</v>
      </c>
      <c r="C22" s="16">
        <v>765294.18629099999</v>
      </c>
      <c r="D22" s="26">
        <v>-356.81931000004988</v>
      </c>
      <c r="E22" s="26">
        <v>-356.81931000004988</v>
      </c>
      <c r="F22" s="26">
        <v>14824.944826499908</v>
      </c>
    </row>
    <row r="23" spans="1:6" ht="15.75" x14ac:dyDescent="0.25">
      <c r="A23" s="22" t="s">
        <v>26</v>
      </c>
      <c r="B23" s="16">
        <v>22570.776240600004</v>
      </c>
      <c r="C23" s="16">
        <v>21724.427642240003</v>
      </c>
      <c r="D23" s="26">
        <v>846.34859836000032</v>
      </c>
      <c r="E23" s="26">
        <v>846.34859836000032</v>
      </c>
      <c r="F23" s="26">
        <v>-3153.2513027999958</v>
      </c>
    </row>
    <row r="24" spans="1:6" ht="16.5" thickBot="1" x14ac:dyDescent="0.3">
      <c r="A24" s="22" t="s">
        <v>27</v>
      </c>
      <c r="B24" s="16">
        <v>788617.91787876992</v>
      </c>
      <c r="C24" s="16">
        <v>784653.01503931987</v>
      </c>
      <c r="D24" s="27">
        <v>3964.9028394500492</v>
      </c>
      <c r="E24" s="27">
        <v>3964.9028394500492</v>
      </c>
      <c r="F24" s="27">
        <v>133552.09157448006</v>
      </c>
    </row>
    <row r="25" spans="1:6" ht="16.5" thickBot="1" x14ac:dyDescent="0.3">
      <c r="A25" s="12" t="s">
        <v>28</v>
      </c>
      <c r="B25" s="25">
        <v>1115178.8972245799</v>
      </c>
      <c r="C25" s="25">
        <v>1110223.1114201599</v>
      </c>
      <c r="D25" s="14">
        <v>4955.7858044200111</v>
      </c>
      <c r="E25" s="14">
        <v>4955.7858044200111</v>
      </c>
      <c r="F25" s="14">
        <v>-26857.368514750153</v>
      </c>
    </row>
    <row r="26" spans="1:6" ht="16.5" thickBot="1" x14ac:dyDescent="0.3">
      <c r="A26" s="28" t="s">
        <v>29</v>
      </c>
      <c r="B26" s="29">
        <v>263858.29787602794</v>
      </c>
      <c r="C26" s="29">
        <v>263858.29787602794</v>
      </c>
      <c r="D26" s="30">
        <v>0</v>
      </c>
      <c r="E26" s="30">
        <v>0</v>
      </c>
      <c r="F26" s="30">
        <v>13748.465146496397</v>
      </c>
    </row>
    <row r="27" spans="1:6" ht="16.5" thickBot="1" x14ac:dyDescent="0.3">
      <c r="A27" s="28" t="s">
        <v>30</v>
      </c>
      <c r="B27" s="29">
        <v>63812.456126952078</v>
      </c>
      <c r="C27" s="29">
        <v>59346.199610892043</v>
      </c>
      <c r="D27" s="14">
        <v>4466.2565160600352</v>
      </c>
      <c r="E27" s="14">
        <v>4466.2565160600352</v>
      </c>
      <c r="F27" s="14">
        <v>-52277.527184946375</v>
      </c>
    </row>
    <row r="28" spans="1:6" ht="16.5" thickBot="1" x14ac:dyDescent="0.3">
      <c r="A28" s="31" t="s">
        <v>31</v>
      </c>
      <c r="B28" s="29">
        <v>561884.18955718994</v>
      </c>
      <c r="C28" s="29">
        <v>553639.42727575998</v>
      </c>
      <c r="D28" s="14">
        <v>8244.7622814299539</v>
      </c>
      <c r="E28" s="14">
        <v>8244.7622814299539</v>
      </c>
      <c r="F28" s="14">
        <v>162560.39574448991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31AF6-A99A-4526-93C8-10AADCAFAFB9}">
  <dimension ref="A1:F33"/>
  <sheetViews>
    <sheetView workbookViewId="0">
      <selection activeCell="E19" sqref="E1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Poush 01, 2082(December 16,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46007</v>
      </c>
      <c r="C6" s="10">
        <v>46006</v>
      </c>
    </row>
    <row r="7" spans="1:6" ht="63.75" thickBot="1" x14ac:dyDescent="0.3">
      <c r="A7" s="38" t="s">
        <v>38</v>
      </c>
      <c r="B7" s="13">
        <v>1903796.8151029097</v>
      </c>
      <c r="C7" s="13">
        <v>1894876.1264589899</v>
      </c>
      <c r="D7" s="40">
        <f>B7-C7</f>
        <v>8920.6886439197697</v>
      </c>
      <c r="E7" s="40">
        <f>B7-[1]Sheet1!A2</f>
        <v>8920.6886439197697</v>
      </c>
      <c r="F7" s="40">
        <f>B7-[1]Sheet1!B2</f>
        <v>106694.72305991966</v>
      </c>
    </row>
    <row r="8" spans="1:6" ht="15.75" x14ac:dyDescent="0.25">
      <c r="A8" s="15" t="s">
        <v>39</v>
      </c>
      <c r="B8" s="16">
        <v>3032352.7675920096</v>
      </c>
      <c r="C8" s="16">
        <v>3021392.5968692699</v>
      </c>
      <c r="D8" s="40">
        <f>B8-C8</f>
        <v>10960.170722739771</v>
      </c>
      <c r="E8" s="40">
        <f>B8-[1]Sheet1!A3</f>
        <v>10960.170722739771</v>
      </c>
      <c r="F8" s="40">
        <f>B8-[1]Sheet1!A2</f>
        <v>1137476.6411330197</v>
      </c>
    </row>
    <row r="9" spans="1:6" ht="15.75" x14ac:dyDescent="0.25">
      <c r="A9" s="38" t="s">
        <v>40</v>
      </c>
      <c r="B9" s="19">
        <v>43206.513948189997</v>
      </c>
      <c r="C9" s="19">
        <v>43053.577113789994</v>
      </c>
      <c r="D9" s="36">
        <f t="shared" ref="D9:D26" si="0">B9-C9</f>
        <v>152.93683440000314</v>
      </c>
      <c r="E9" s="36">
        <f>B9-[1]Sheet1!A4</f>
        <v>152.93683440000314</v>
      </c>
      <c r="F9" s="36">
        <f>B9-[1]Sheet1!B4</f>
        <v>2101.8538676399912</v>
      </c>
    </row>
    <row r="10" spans="1:6" ht="15.75" x14ac:dyDescent="0.25">
      <c r="A10" s="15" t="s">
        <v>41</v>
      </c>
      <c r="B10" s="16">
        <v>-258155.95248910002</v>
      </c>
      <c r="C10" s="16">
        <v>-253716.47041027996</v>
      </c>
      <c r="D10" s="36">
        <f t="shared" si="0"/>
        <v>-4439.4820788200595</v>
      </c>
      <c r="E10" s="36">
        <f>B10-[1]Sheet1!A5</f>
        <v>-4439.4820788200595</v>
      </c>
      <c r="F10" s="36">
        <f>B10-[1]Sheet1!B5</f>
        <v>-182411.23862485</v>
      </c>
    </row>
    <row r="11" spans="1:6" ht="31.5" x14ac:dyDescent="0.25">
      <c r="A11" s="38" t="s">
        <v>42</v>
      </c>
      <c r="B11" s="19">
        <v>273221.16389672004</v>
      </c>
      <c r="C11" s="19">
        <v>268781.68181789998</v>
      </c>
      <c r="D11" s="36">
        <f t="shared" si="0"/>
        <v>4439.4820788200595</v>
      </c>
      <c r="E11" s="36">
        <f>B11-[1]Sheet1!A6</f>
        <v>4439.4820788200595</v>
      </c>
      <c r="F11" s="36">
        <f>B11-[1]Sheet1!B6</f>
        <v>182748.66472223002</v>
      </c>
    </row>
    <row r="12" spans="1:6" ht="15.75" x14ac:dyDescent="0.25">
      <c r="A12" s="15" t="s">
        <v>43</v>
      </c>
      <c r="B12" s="23">
        <v>-870400</v>
      </c>
      <c r="C12" s="23">
        <v>-872800</v>
      </c>
      <c r="D12" s="36">
        <f t="shared" si="0"/>
        <v>2400</v>
      </c>
      <c r="E12" s="36">
        <f>B12-[1]Sheet1!A7</f>
        <v>2400</v>
      </c>
      <c r="F12" s="36">
        <f>B12-[1]Sheet1!B7</f>
        <v>-216350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-543350</v>
      </c>
      <c r="C17" s="19">
        <v>-543350</v>
      </c>
      <c r="D17" s="36">
        <f t="shared" si="0"/>
        <v>0</v>
      </c>
      <c r="E17" s="36">
        <f>B17-[1]Sheet1!A12</f>
        <v>0</v>
      </c>
      <c r="F17" s="36">
        <f>B17-[1]Sheet1!B12</f>
        <v>-165900</v>
      </c>
    </row>
    <row r="18" spans="1:6" ht="15.75" x14ac:dyDescent="0.25">
      <c r="A18" s="15" t="s">
        <v>48</v>
      </c>
      <c r="B18" s="19">
        <v>-327050</v>
      </c>
      <c r="C18" s="19">
        <v>-329450</v>
      </c>
      <c r="D18" s="36">
        <f t="shared" si="0"/>
        <v>2400</v>
      </c>
      <c r="E18" s="36">
        <f>B18-[1]Sheet1!A13</f>
        <v>2400</v>
      </c>
      <c r="F18" s="36">
        <f>B18-[1]Sheet1!B13</f>
        <v>-50450</v>
      </c>
    </row>
    <row r="19" spans="1:6" ht="63.75" thickBot="1" x14ac:dyDescent="0.3">
      <c r="A19" s="38" t="s">
        <v>49</v>
      </c>
      <c r="B19" s="19">
        <v>0</v>
      </c>
      <c r="C19" s="19">
        <v>0</v>
      </c>
      <c r="D19" s="36">
        <v>0</v>
      </c>
      <c r="E19" s="36">
        <v>0</v>
      </c>
      <c r="F19" s="36">
        <v>0</v>
      </c>
    </row>
    <row r="20" spans="1:6" ht="16.5" thickBot="1" x14ac:dyDescent="0.3">
      <c r="A20" s="15" t="s">
        <v>30</v>
      </c>
      <c r="B20" s="25">
        <v>1903796.8151033497</v>
      </c>
      <c r="C20" s="25">
        <v>1894876.1264594798</v>
      </c>
      <c r="D20" s="40">
        <f>B20-C20</f>
        <v>8920.6886438699439</v>
      </c>
      <c r="E20" s="36">
        <f>B20-[1]Sheet1!A15</f>
        <v>8920.6886438699439</v>
      </c>
      <c r="F20" s="36">
        <f>B20-[1]Sheet1!B15</f>
        <v>106694.72305972967</v>
      </c>
    </row>
    <row r="21" spans="1:6" ht="31.5" x14ac:dyDescent="0.25">
      <c r="A21" s="38" t="s">
        <v>50</v>
      </c>
      <c r="B21" s="16">
        <v>327670.75400298001</v>
      </c>
      <c r="C21" s="16">
        <v>323204.49748691998</v>
      </c>
      <c r="D21" s="36">
        <f t="shared" si="0"/>
        <v>4466.2565160600352</v>
      </c>
      <c r="E21" s="36">
        <f>B21-[1]Sheet1!A16</f>
        <v>4466.2565160600352</v>
      </c>
      <c r="F21" s="36">
        <f>B21-[1]Sheet1!B16</f>
        <v>-38529.062038449978</v>
      </c>
    </row>
    <row r="22" spans="1:6" ht="15.75" x14ac:dyDescent="0.25">
      <c r="A22" s="15" t="s">
        <v>31</v>
      </c>
      <c r="B22" s="16">
        <v>764937.36698099994</v>
      </c>
      <c r="C22" s="16">
        <v>765294.18629099999</v>
      </c>
      <c r="D22" s="36">
        <f t="shared" si="0"/>
        <v>-356.81931000004988</v>
      </c>
      <c r="E22" s="36">
        <f>B22-[1]Sheet1!A17</f>
        <v>-356.81931000004988</v>
      </c>
      <c r="F22" s="36">
        <f>B22-[1]Sheet1!B17</f>
        <v>14824.944826499908</v>
      </c>
    </row>
    <row r="23" spans="1:6" ht="31.5" x14ac:dyDescent="0.25">
      <c r="A23" s="38" t="s">
        <v>51</v>
      </c>
      <c r="B23" s="16">
        <v>22570.776240600004</v>
      </c>
      <c r="C23" s="16">
        <v>21724.427642240003</v>
      </c>
      <c r="D23" s="36">
        <f t="shared" si="0"/>
        <v>846.34859836000032</v>
      </c>
      <c r="E23" s="36">
        <f>B23-[1]Sheet1!A18</f>
        <v>846.34859836000032</v>
      </c>
      <c r="F23" s="36">
        <f>B23-[1]Sheet1!B18</f>
        <v>-3153.2513027999958</v>
      </c>
    </row>
    <row r="24" spans="1:6" ht="45" x14ac:dyDescent="0.25">
      <c r="A24" s="41" t="s">
        <v>52</v>
      </c>
      <c r="B24" s="16">
        <v>788617.91787876992</v>
      </c>
      <c r="C24" s="16">
        <v>784653.01503931987</v>
      </c>
      <c r="D24" s="36">
        <f t="shared" si="0"/>
        <v>3964.9028394500492</v>
      </c>
      <c r="E24" s="36">
        <f>B24-[1]Sheet1!A19</f>
        <v>3964.9028394500492</v>
      </c>
      <c r="F24" s="36">
        <f>B24-[1]Sheet1!B19</f>
        <v>133552.09157448006</v>
      </c>
    </row>
    <row r="25" spans="1:6" ht="16.5" hidden="1" thickBot="1" x14ac:dyDescent="0.3">
      <c r="B25" s="25">
        <v>1115178.8972245799</v>
      </c>
      <c r="C25" s="25">
        <v>1110223.1114201599</v>
      </c>
      <c r="D25" s="36">
        <f t="shared" si="0"/>
        <v>4955.7858044200111</v>
      </c>
      <c r="E25" s="36">
        <f>B25-[1]Sheet1!A20</f>
        <v>4955.7858044200111</v>
      </c>
      <c r="F25" s="36">
        <f>B25-[1]Sheet1!B20</f>
        <v>-26857.368514750153</v>
      </c>
    </row>
    <row r="26" spans="1:6" ht="16.5" hidden="1" thickBot="1" x14ac:dyDescent="0.3">
      <c r="B26" s="29">
        <v>263858.29787602794</v>
      </c>
      <c r="C26" s="29">
        <v>263858.29787602794</v>
      </c>
      <c r="D26" s="36">
        <f t="shared" si="0"/>
        <v>0</v>
      </c>
      <c r="E26" s="36">
        <f>B26-[1]Sheet1!A21</f>
        <v>0</v>
      </c>
      <c r="F26" s="36">
        <f>B26-[1]Sheet1!B21</f>
        <v>13748.465146496397</v>
      </c>
    </row>
    <row r="27" spans="1:6" ht="16.5" hidden="1" thickBot="1" x14ac:dyDescent="0.3">
      <c r="B27" s="29">
        <v>63812.456126952078</v>
      </c>
      <c r="C27" s="29">
        <v>59346.199610892043</v>
      </c>
      <c r="D27" s="40">
        <f>B27-C27</f>
        <v>4466.2565160600352</v>
      </c>
      <c r="E27" s="36">
        <f>B27-[1]Sheet1!A22</f>
        <v>4466.2565160600352</v>
      </c>
      <c r="F27" s="40">
        <f>B27-[1]Sheet1!B22</f>
        <v>-52277.527184946375</v>
      </c>
    </row>
    <row r="28" spans="1:6" ht="16.5" hidden="1" thickBot="1" x14ac:dyDescent="0.3">
      <c r="B28" s="29">
        <v>561884.18955718994</v>
      </c>
      <c r="C28" s="29">
        <v>553639.42727575998</v>
      </c>
      <c r="D28" s="40">
        <f>B28-C28</f>
        <v>8244.7622814299539</v>
      </c>
      <c r="E28" s="40">
        <f>B28-[1]Sheet1!A23</f>
        <v>8244.7622814299539</v>
      </c>
      <c r="F28" s="36">
        <f>B28-[1]Sheet1!B23</f>
        <v>162560.39574448991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2025-12-17T04:27:11Z</dcterms:created>
  <dcterms:modified xsi:type="dcterms:W3CDTF">2025-12-17T04:28:14Z</dcterms:modified>
</cp:coreProperties>
</file>