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821819F1-A5F8-47CD-B819-78D5923B1107}" xr6:coauthVersionLast="36" xr6:coauthVersionMax="36" xr10:uidLastSave="{00000000-0000-0000-0000-000000000000}"/>
  <bookViews>
    <workbookView xWindow="0" yWindow="0" windowWidth="24000" windowHeight="9525" xr2:uid="{DC66D699-8C87-48A7-8EDC-24187364C54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<sst xmlns="http://schemas.openxmlformats.org/spreadsheetml/2006/main" count="59" uniqueCount="54">
  <si>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</si>
  <si>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</si>
  <si>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</si>
  <si>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</si>
  <si>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Poush 02, 2082</t>
  </si>
  <si>
    <t>Poush 01,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</si>
  <si>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</si>
  <si>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</si>
  <si>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</si>
  <si>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</si>
  <si>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</si>
  <si>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</si>
  <si>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</si>
  <si>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</si>
  <si>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</si>
  <si>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</si>
  <si>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</si>
  <si>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</si>
  <si>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</si>
  <si>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</si>
  <si>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</si>
  <si>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</si>
  <si>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</si>
  <si>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</si>
  <si>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</si>
  <si>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</si>
  <si>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</si>
  <si>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</si>
  <si>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</si>
  <si>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</si>
  <si>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</si>
  <si>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</si>
  <si>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</si>
  <si>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</si>
  <si>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</si>
  <si>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</si>
  <si>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</si>
  <si>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</si>
  <si>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</si>
  <si>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</si>
  <si>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</si>
  <si>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</si>
  <si>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</si>
  <si>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</si>
  <si>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</si>
  <si>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</si>
  <si>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</si>
  <si>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</si>
  <si>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</si>
  <si>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</si>
  <si>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</si>
  <si>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</si>
  <si>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</si>
  <si>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02, 2082(December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</si>
</sst>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E6B61BF0-9454-40B8-A051-CB9F75ADD6CD}"/>
    <cellStyle name="Currency 2" xfId="4" xr:uid="{0377606F-F294-4C44-A1C4-3B1597E3A260}"/>
    <cellStyle name="Normal" xfId="0" builtinId="0"/>
    <cellStyle name="Normal 2" xfId="2" xr:uid="{5420F313-1BB3-407F-9CC2-864D079537B3}"/>
    <cellStyle name="Normal 29 3 2" xfId="3" xr:uid="{0F74BEE2-BA5B-430F-9E11-2E63E850A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6C2153B-CBDE-4508-8466-76C04B135FA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4302F-6429-4057-859A-5CC28A43986D}">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46008</v>
      </c>
      <c r="C6" s="10">
        <v>46007</v>
      </c>
      <c r="D6" s="11" t="s">
        <v>7</v>
      </c>
      <c r="E6" s="11" t="s">
        <v>8</v>
      </c>
      <c r="F6" s="11" t="s">
        <v>9</v>
      </c>
    </row>
    <row r="7" spans="1:6" ht="16.5" thickBot="1" x14ac:dyDescent="0.3">
      <c r="A7" s="12" t="s">
        <v>10</v>
      </c>
      <c r="B7" s="13">
        <v>1893458.9080369305</v>
      </c>
      <c r="C7" s="13">
        <v>1903796.8151029097</v>
      </c>
      <c r="D7" s="14">
        <v>-10337.907065979205</v>
      </c>
      <c r="E7" s="14">
        <v>-1417.2184220594354</v>
      </c>
      <c r="F7" s="14">
        <v>96356.815993940458</v>
      </c>
    </row>
    <row r="8" spans="1:6" ht="15.75" x14ac:dyDescent="0.25">
      <c r="A8" s="15" t="s">
        <v>11</v>
      </c>
      <c r="B8" s="16">
        <v>3043251.3882708303</v>
      </c>
      <c r="C8" s="16">
        <v>3032352.7675920096</v>
      </c>
      <c r="D8" s="17">
        <v>10898.620678820647</v>
      </c>
      <c r="E8" s="17">
        <v>21858.791401560418</v>
      </c>
      <c r="F8" s="17">
        <v>1148375.2618118403</v>
      </c>
    </row>
    <row r="9" spans="1:6" ht="15.75" x14ac:dyDescent="0.25">
      <c r="A9" s="18" t="s">
        <v>12</v>
      </c>
      <c r="B9" s="19">
        <v>43523.311676589998</v>
      </c>
      <c r="C9" s="19">
        <v>43206.513948189997</v>
      </c>
      <c r="D9" s="20">
        <v>316.79772840000078</v>
      </c>
      <c r="E9" s="20">
        <v>469.73456280000391</v>
      </c>
      <c r="F9" s="20">
        <v>2418.651596039992</v>
      </c>
    </row>
    <row r="10" spans="1:6" ht="15.75" x14ac:dyDescent="0.25">
      <c r="A10" s="15" t="s">
        <v>13</v>
      </c>
      <c r="B10" s="16">
        <v>-259642.48023390002</v>
      </c>
      <c r="C10" s="16">
        <v>-258155.95248910002</v>
      </c>
      <c r="D10" s="17">
        <v>-1486.5277447999979</v>
      </c>
      <c r="E10" s="17">
        <v>-5926.0098236200574</v>
      </c>
      <c r="F10" s="17">
        <v>-183897.76636964999</v>
      </c>
    </row>
    <row r="11" spans="1:6" ht="15.75" x14ac:dyDescent="0.25">
      <c r="A11" s="18" t="s">
        <v>14</v>
      </c>
      <c r="B11" s="19">
        <v>274707.69164152001</v>
      </c>
      <c r="C11" s="19">
        <v>273221.16389672004</v>
      </c>
      <c r="D11" s="21">
        <v>1486.5277447999688</v>
      </c>
      <c r="E11" s="21">
        <v>5926.0098236200283</v>
      </c>
      <c r="F11" s="21">
        <v>184235.19246702999</v>
      </c>
    </row>
    <row r="12" spans="1:6" ht="15.75" x14ac:dyDescent="0.25">
      <c r="A12" s="22" t="s">
        <v>15</v>
      </c>
      <c r="B12" s="23">
        <v>-890150</v>
      </c>
      <c r="C12" s="23">
        <v>-870400</v>
      </c>
      <c r="D12" s="17">
        <v>-19750</v>
      </c>
      <c r="E12" s="17">
        <v>-17350</v>
      </c>
      <c r="F12" s="17">
        <v>-236100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-563100</v>
      </c>
      <c r="C17" s="19">
        <v>-543350</v>
      </c>
      <c r="D17" s="21">
        <v>-19750</v>
      </c>
      <c r="E17" s="21">
        <v>-19750</v>
      </c>
      <c r="F17" s="21">
        <v>-185650</v>
      </c>
    </row>
    <row r="18" spans="1:6" ht="15.75" x14ac:dyDescent="0.25">
      <c r="A18" s="24" t="s">
        <v>21</v>
      </c>
      <c r="B18" s="19">
        <v>-327050</v>
      </c>
      <c r="C18" s="19">
        <v>-327050</v>
      </c>
      <c r="D18" s="21">
        <v>0</v>
      </c>
      <c r="E18" s="21">
        <v>2400</v>
      </c>
      <c r="F18" s="21">
        <v>-50450</v>
      </c>
    </row>
    <row r="19" spans="1:6" ht="16.5" thickBot="1" x14ac:dyDescent="0.3">
      <c r="A19" s="24" t="s">
        <v>22</v>
      </c>
      <c r="B19" s="19">
        <v>0</v>
      </c>
      <c r="C19" s="19">
        <v>0</v>
      </c>
      <c r="D19" s="20">
        <v>0</v>
      </c>
      <c r="E19" s="20">
        <v>0</v>
      </c>
      <c r="F19" s="20">
        <v>0</v>
      </c>
    </row>
    <row r="20" spans="1:6" ht="16.5" thickBot="1" x14ac:dyDescent="0.3">
      <c r="A20" s="12" t="s">
        <v>23</v>
      </c>
      <c r="B20" s="25">
        <v>1893458.9080373198</v>
      </c>
      <c r="C20" s="25">
        <v>1903796.8151033497</v>
      </c>
      <c r="D20" s="14">
        <v>-10337.907066029962</v>
      </c>
      <c r="E20" s="14">
        <v>-1417.2184221600182</v>
      </c>
      <c r="F20" s="14">
        <v>96356.815993699711</v>
      </c>
    </row>
    <row r="21" spans="1:6" ht="15.75" x14ac:dyDescent="0.25">
      <c r="A21" s="22" t="s">
        <v>24</v>
      </c>
      <c r="B21" s="16">
        <v>314380.82461188996</v>
      </c>
      <c r="C21" s="16">
        <v>327670.75400298001</v>
      </c>
      <c r="D21" s="26">
        <v>-13289.92939109006</v>
      </c>
      <c r="E21" s="26">
        <v>-8823.6728750300244</v>
      </c>
      <c r="F21" s="26">
        <v>-51818.991429540038</v>
      </c>
    </row>
    <row r="22" spans="1:6" ht="15.75" x14ac:dyDescent="0.25">
      <c r="A22" s="22" t="s">
        <v>25</v>
      </c>
      <c r="B22" s="16">
        <v>764426.74208700005</v>
      </c>
      <c r="C22" s="16">
        <v>764937.36698099994</v>
      </c>
      <c r="D22" s="26">
        <v>-510.62489399989136</v>
      </c>
      <c r="E22" s="26">
        <v>-867.44420399994124</v>
      </c>
      <c r="F22" s="26">
        <v>14314.319932500017</v>
      </c>
    </row>
    <row r="23" spans="1:6" ht="15.75" x14ac:dyDescent="0.25">
      <c r="A23" s="22" t="s">
        <v>26</v>
      </c>
      <c r="B23" s="16">
        <v>21287.483428309999</v>
      </c>
      <c r="C23" s="16">
        <v>22570.776240600004</v>
      </c>
      <c r="D23" s="26">
        <v>-1283.2928122900048</v>
      </c>
      <c r="E23" s="26">
        <v>-436.94421393000448</v>
      </c>
      <c r="F23" s="26">
        <v>-4436.5441150900006</v>
      </c>
    </row>
    <row r="24" spans="1:6" ht="16.5" thickBot="1" x14ac:dyDescent="0.3">
      <c r="A24" s="22" t="s">
        <v>27</v>
      </c>
      <c r="B24" s="16">
        <v>793363.85791011993</v>
      </c>
      <c r="C24" s="16">
        <v>788617.91787876992</v>
      </c>
      <c r="D24" s="27">
        <v>4745.9400313500082</v>
      </c>
      <c r="E24" s="27">
        <v>8710.8428708000574</v>
      </c>
      <c r="F24" s="27">
        <v>138298.03160583007</v>
      </c>
    </row>
    <row r="25" spans="1:6" ht="16.5" thickBot="1" x14ac:dyDescent="0.3">
      <c r="A25" s="12" t="s">
        <v>28</v>
      </c>
      <c r="B25" s="25">
        <v>1100095.0501271999</v>
      </c>
      <c r="C25" s="25">
        <v>1115178.8972245799</v>
      </c>
      <c r="D25" s="14">
        <v>-15083.847097380087</v>
      </c>
      <c r="E25" s="14">
        <v>-10128.061292960076</v>
      </c>
      <c r="F25" s="14">
        <v>-41941.21561213024</v>
      </c>
    </row>
    <row r="26" spans="1:6" ht="16.5" thickBot="1" x14ac:dyDescent="0.3">
      <c r="A26" s="28" t="s">
        <v>29</v>
      </c>
      <c r="B26" s="29">
        <v>263858.29787602794</v>
      </c>
      <c r="C26" s="29">
        <v>263858.29787602794</v>
      </c>
      <c r="D26" s="30">
        <v>0</v>
      </c>
      <c r="E26" s="30">
        <v>0</v>
      </c>
      <c r="F26" s="30">
        <v>13748.465146496397</v>
      </c>
    </row>
    <row r="27" spans="1:6" ht="16.5" thickBot="1" x14ac:dyDescent="0.3">
      <c r="A27" s="28" t="s">
        <v>30</v>
      </c>
      <c r="B27" s="29">
        <v>50522.526735862019</v>
      </c>
      <c r="C27" s="29">
        <v>63812.456126952078</v>
      </c>
      <c r="D27" s="14">
        <v>-13289.92939109006</v>
      </c>
      <c r="E27" s="14">
        <v>-8823.6728750300244</v>
      </c>
      <c r="F27" s="14">
        <v>-65567.456576036435</v>
      </c>
    </row>
    <row r="28" spans="1:6" ht="16.5" thickBot="1" x14ac:dyDescent="0.3">
      <c r="A28" s="31" t="s">
        <v>31</v>
      </c>
      <c r="B28" s="29">
        <v>568055.36472855997</v>
      </c>
      <c r="C28" s="29">
        <v>561884.18955718994</v>
      </c>
      <c r="D28" s="14">
        <v>6171.175171370036</v>
      </c>
      <c r="E28" s="14">
        <v>14415.93745279999</v>
      </c>
      <c r="F28" s="14">
        <v>168731.57091585995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CB62-2003-4366-ACBC-14707BE57DB0}">
  <dimension ref="A1:F33"/>
  <sheetViews>
    <sheetView workbookViewId="0">
      <selection activeCell="E13" sqref="E1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02, 2082(December 17,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46008</v>
      </c>
      <c r="C6" s="10">
        <v>46007</v>
      </c>
    </row>
    <row r="7" spans="1:6" ht="63.75" thickBot="1" x14ac:dyDescent="0.3">
      <c r="A7" s="38" t="s">
        <v>38</v>
      </c>
      <c r="B7" s="13">
        <v>1893458.9080369305</v>
      </c>
      <c r="C7" s="13">
        <v>1903796.8151029097</v>
      </c>
      <c r="D7" s="40">
        <f>B7-C7</f>
        <v>-10337.907065979205</v>
      </c>
      <c r="E7" s="40">
        <f>B7-[1]Sheet1!A2</f>
        <v>-1417.2184220594354</v>
      </c>
      <c r="F7" s="40">
        <f>B7-[1]Sheet1!B2</f>
        <v>96356.815993940458</v>
      </c>
    </row>
    <row r="8" spans="1:6" ht="15.75" x14ac:dyDescent="0.25">
      <c r="A8" s="15" t="s">
        <v>39</v>
      </c>
      <c r="B8" s="16">
        <v>3043251.3882708303</v>
      </c>
      <c r="C8" s="16">
        <v>3032352.7675920096</v>
      </c>
      <c r="D8" s="40">
        <f>B8-C8</f>
        <v>10898.620678820647</v>
      </c>
      <c r="E8" s="40">
        <f>B8-[1]Sheet1!A3</f>
        <v>21858.791401560418</v>
      </c>
      <c r="F8" s="40">
        <f>B8-[1]Sheet1!A2</f>
        <v>1148375.2618118403</v>
      </c>
    </row>
    <row r="9" spans="1:6" ht="15.75" x14ac:dyDescent="0.25">
      <c r="A9" s="38" t="s">
        <v>40</v>
      </c>
      <c r="B9" s="19">
        <v>43523.311676589998</v>
      </c>
      <c r="C9" s="19">
        <v>43206.513948189997</v>
      </c>
      <c r="D9" s="36">
        <f t="shared" ref="D9:D26" si="0">B9-C9</f>
        <v>316.79772840000078</v>
      </c>
      <c r="E9" s="36">
        <f>B9-[1]Sheet1!A4</f>
        <v>469.73456280000391</v>
      </c>
      <c r="F9" s="36">
        <f>B9-[1]Sheet1!B4</f>
        <v>2418.651596039992</v>
      </c>
    </row>
    <row r="10" spans="1:6" ht="15.75" x14ac:dyDescent="0.25">
      <c r="A10" s="15" t="s">
        <v>41</v>
      </c>
      <c r="B10" s="16">
        <v>-259642.48023390002</v>
      </c>
      <c r="C10" s="16">
        <v>-258155.95248910002</v>
      </c>
      <c r="D10" s="36">
        <f t="shared" si="0"/>
        <v>-1486.5277447999979</v>
      </c>
      <c r="E10" s="36">
        <f>B10-[1]Sheet1!A5</f>
        <v>-5926.0098236200574</v>
      </c>
      <c r="F10" s="36">
        <f>B10-[1]Sheet1!B5</f>
        <v>-183897.76636964999</v>
      </c>
    </row>
    <row r="11" spans="1:6" ht="31.5" x14ac:dyDescent="0.25">
      <c r="A11" s="38" t="s">
        <v>42</v>
      </c>
      <c r="B11" s="19">
        <v>274707.69164152001</v>
      </c>
      <c r="C11" s="19">
        <v>273221.16389672004</v>
      </c>
      <c r="D11" s="36">
        <f t="shared" si="0"/>
        <v>1486.5277447999688</v>
      </c>
      <c r="E11" s="36">
        <f>B11-[1]Sheet1!A6</f>
        <v>5926.0098236200283</v>
      </c>
      <c r="F11" s="36">
        <f>B11-[1]Sheet1!B6</f>
        <v>184235.19246702999</v>
      </c>
    </row>
    <row r="12" spans="1:6" ht="15.75" x14ac:dyDescent="0.25">
      <c r="A12" s="15" t="s">
        <v>43</v>
      </c>
      <c r="B12" s="23">
        <v>-890150</v>
      </c>
      <c r="C12" s="23">
        <v>-870400</v>
      </c>
      <c r="D12" s="36">
        <f t="shared" si="0"/>
        <v>-19750</v>
      </c>
      <c r="E12" s="36">
        <f>B12-[1]Sheet1!A7</f>
        <v>-17350</v>
      </c>
      <c r="F12" s="36">
        <f>B12-[1]Sheet1!B7</f>
        <v>-236100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-563100</v>
      </c>
      <c r="C17" s="19">
        <v>-543350</v>
      </c>
      <c r="D17" s="36">
        <f t="shared" si="0"/>
        <v>-19750</v>
      </c>
      <c r="E17" s="36">
        <f>B17-[1]Sheet1!A12</f>
        <v>-19750</v>
      </c>
      <c r="F17" s="36">
        <f>B17-[1]Sheet1!B12</f>
        <v>-185650</v>
      </c>
    </row>
    <row r="18" spans="1:6" ht="15.75" x14ac:dyDescent="0.25">
      <c r="A18" s="15" t="s">
        <v>48</v>
      </c>
      <c r="B18" s="19">
        <v>-327050</v>
      </c>
      <c r="C18" s="19">
        <v>-327050</v>
      </c>
      <c r="D18" s="36">
        <f t="shared" si="0"/>
        <v>0</v>
      </c>
      <c r="E18" s="36">
        <f>B18-[1]Sheet1!A13</f>
        <v>2400</v>
      </c>
      <c r="F18" s="36">
        <f>B18-[1]Sheet1!B13</f>
        <v>-50450</v>
      </c>
    </row>
    <row r="19" spans="1:6" ht="63.75" thickBot="1" x14ac:dyDescent="0.3">
      <c r="A19" s="38" t="s">
        <v>49</v>
      </c>
      <c r="B19" s="19">
        <v>0</v>
      </c>
      <c r="C19" s="19">
        <v>0</v>
      </c>
      <c r="D19" s="36">
        <v>0</v>
      </c>
      <c r="E19" s="36">
        <v>0</v>
      </c>
      <c r="F19" s="36">
        <v>0</v>
      </c>
    </row>
    <row r="20" spans="1:6" ht="16.5" thickBot="1" x14ac:dyDescent="0.3">
      <c r="A20" s="15" t="s">
        <v>30</v>
      </c>
      <c r="B20" s="25">
        <v>1893458.9080373198</v>
      </c>
      <c r="C20" s="25">
        <v>1903796.8151033497</v>
      </c>
      <c r="D20" s="40">
        <f>B20-C20</f>
        <v>-10337.907066029962</v>
      </c>
      <c r="E20" s="36">
        <f>B20-[1]Sheet1!A15</f>
        <v>-1417.2184221600182</v>
      </c>
      <c r="F20" s="36">
        <f>B20-[1]Sheet1!B15</f>
        <v>96356.815993699711</v>
      </c>
    </row>
    <row r="21" spans="1:6" ht="31.5" x14ac:dyDescent="0.25">
      <c r="A21" s="38" t="s">
        <v>50</v>
      </c>
      <c r="B21" s="16">
        <v>314380.82461188996</v>
      </c>
      <c r="C21" s="16">
        <v>327670.75400298001</v>
      </c>
      <c r="D21" s="36">
        <f t="shared" si="0"/>
        <v>-13289.92939109006</v>
      </c>
      <c r="E21" s="36">
        <f>B21-[1]Sheet1!A16</f>
        <v>-8823.6728750300244</v>
      </c>
      <c r="F21" s="36">
        <f>B21-[1]Sheet1!B16</f>
        <v>-51818.991429540038</v>
      </c>
    </row>
    <row r="22" spans="1:6" ht="15.75" x14ac:dyDescent="0.25">
      <c r="A22" s="15" t="s">
        <v>31</v>
      </c>
      <c r="B22" s="16">
        <v>764426.74208700005</v>
      </c>
      <c r="C22" s="16">
        <v>764937.36698099994</v>
      </c>
      <c r="D22" s="36">
        <f t="shared" si="0"/>
        <v>-510.62489399989136</v>
      </c>
      <c r="E22" s="36">
        <f>B22-[1]Sheet1!A17</f>
        <v>-867.44420399994124</v>
      </c>
      <c r="F22" s="36">
        <f>B22-[1]Sheet1!B17</f>
        <v>14314.319932500017</v>
      </c>
    </row>
    <row r="23" spans="1:6" ht="31.5" x14ac:dyDescent="0.25">
      <c r="A23" s="38" t="s">
        <v>51</v>
      </c>
      <c r="B23" s="16">
        <v>21287.483428309999</v>
      </c>
      <c r="C23" s="16">
        <v>22570.776240600004</v>
      </c>
      <c r="D23" s="36">
        <f t="shared" si="0"/>
        <v>-1283.2928122900048</v>
      </c>
      <c r="E23" s="36">
        <f>B23-[1]Sheet1!A18</f>
        <v>-436.94421393000448</v>
      </c>
      <c r="F23" s="36">
        <f>B23-[1]Sheet1!B18</f>
        <v>-4436.5441150900006</v>
      </c>
    </row>
    <row r="24" spans="1:6" ht="45" x14ac:dyDescent="0.25">
      <c r="A24" s="41" t="s">
        <v>52</v>
      </c>
      <c r="B24" s="16">
        <v>793363.85791011993</v>
      </c>
      <c r="C24" s="16">
        <v>788617.91787876992</v>
      </c>
      <c r="D24" s="36">
        <f t="shared" si="0"/>
        <v>4745.9400313500082</v>
      </c>
      <c r="E24" s="36">
        <f>B24-[1]Sheet1!A19</f>
        <v>8710.8428708000574</v>
      </c>
      <c r="F24" s="36">
        <f>B24-[1]Sheet1!B19</f>
        <v>138298.03160583007</v>
      </c>
    </row>
    <row r="25" spans="1:6" ht="16.5" hidden="1" thickBot="1" x14ac:dyDescent="0.3">
      <c r="B25" s="25">
        <v>1100095.0501271999</v>
      </c>
      <c r="C25" s="25">
        <v>1115178.8972245799</v>
      </c>
      <c r="D25" s="36">
        <f t="shared" si="0"/>
        <v>-15083.847097380087</v>
      </c>
      <c r="E25" s="36">
        <f>B25-[1]Sheet1!A20</f>
        <v>-10128.061292960076</v>
      </c>
      <c r="F25" s="36">
        <f>B25-[1]Sheet1!B20</f>
        <v>-41941.21561213024</v>
      </c>
    </row>
    <row r="26" spans="1:6" ht="16.5" hidden="1" thickBot="1" x14ac:dyDescent="0.3">
      <c r="B26" s="29">
        <v>263858.29787602794</v>
      </c>
      <c r="C26" s="29">
        <v>263858.29787602794</v>
      </c>
      <c r="D26" s="36">
        <f t="shared" si="0"/>
        <v>0</v>
      </c>
      <c r="E26" s="36">
        <f>B26-[1]Sheet1!A21</f>
        <v>0</v>
      </c>
      <c r="F26" s="36">
        <f>B26-[1]Sheet1!B21</f>
        <v>13748.465146496397</v>
      </c>
    </row>
    <row r="27" spans="1:6" ht="16.5" hidden="1" thickBot="1" x14ac:dyDescent="0.3">
      <c r="B27" s="29">
        <v>50522.526735862019</v>
      </c>
      <c r="C27" s="29">
        <v>63812.456126952078</v>
      </c>
      <c r="D27" s="40">
        <f>B27-C27</f>
        <v>-13289.92939109006</v>
      </c>
      <c r="E27" s="36">
        <f>B27-[1]Sheet1!A22</f>
        <v>-8823.6728750300244</v>
      </c>
      <c r="F27" s="40">
        <f>B27-[1]Sheet1!B22</f>
        <v>-65567.456576036435</v>
      </c>
    </row>
    <row r="28" spans="1:6" ht="16.5" hidden="1" thickBot="1" x14ac:dyDescent="0.3">
      <c r="B28" s="29">
        <v>568055.36472855997</v>
      </c>
      <c r="C28" s="29">
        <v>561884.18955718994</v>
      </c>
      <c r="D28" s="40">
        <f>B28-C28</f>
        <v>6171.175171370036</v>
      </c>
      <c r="E28" s="40">
        <f>B28-[1]Sheet1!A23</f>
        <v>14415.93745279999</v>
      </c>
      <c r="F28" s="36">
        <f>B28-[1]Sheet1!B23</f>
        <v>168731.57091585995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2025-12-18T04:45:03Z</dcterms:created>
  <dcterms:modified xsi:type="dcterms:W3CDTF">2025-12-18T04:46:12Z</dcterms:modified>
</cp:coreProperties>
</file>