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7250218E-C729-4AA1-BBD7-1A643C31B5D9}" xr6:coauthVersionLast="36" xr6:coauthVersionMax="36" xr10:uidLastSave="{00000000-0000-0000-0000-000000000000}"/>
  <bookViews>
    <workbookView xWindow="0" yWindow="0" windowWidth="24000" windowHeight="9525" xr2:uid="{49C1A074-1EA0-41CA-8668-8F94163A907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<sst xmlns="http://schemas.openxmlformats.org/spreadsheetml/2006/main" count="59" uniqueCount="54">
  <si>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</si>
  <si>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</si>
  <si>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</si>
  <si>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</si>
  <si>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12, 2082</t>
  </si>
  <si>
    <t>Poush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</si>
  <si>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</si>
  <si>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</si>
  <si>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</si>
  <si>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</si>
  <si>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</si>
  <si>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</si>
  <si>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</si>
  <si>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</si>
  <si>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</si>
  <si>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</si>
  <si>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</si>
  <si>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</si>
  <si>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</si>
  <si>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</si>
  <si>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</si>
  <si>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</si>
  <si>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</si>
  <si>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</si>
  <si>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</si>
  <si>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</si>
  <si>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</si>
  <si>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</si>
  <si>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</si>
  <si>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</si>
  <si>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</si>
  <si>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</si>
  <si>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</si>
  <si>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</si>
  <si>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</si>
  <si>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</si>
  <si>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</si>
  <si>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</si>
  <si>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</si>
  <si>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</si>
  <si>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</si>
  <si>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</si>
  <si>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</si>
  <si>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</si>
  <si>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</si>
  <si>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</si>
  <si>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</si>
  <si>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</si>
  <si>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</si>
  <si>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</si>
  <si>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</si>
  <si>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</si>
  <si>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</si>
  <si>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12, 2082(December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</si>
</sst>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D2D8CF86-F70A-4C98-8A9E-6090B95144E6}"/>
    <cellStyle name="Currency 2" xfId="4" xr:uid="{44C85166-667D-44AE-9876-99F01CDF31C9}"/>
    <cellStyle name="Normal" xfId="0" builtinId="0"/>
    <cellStyle name="Normal 2" xfId="2" xr:uid="{88117BE2-17EA-4157-917A-2304DA6BEA71}"/>
    <cellStyle name="Normal 29 3 2" xfId="3" xr:uid="{6A574A7E-1DB9-4E1C-82C1-3C9501BEC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1F65EFF-D5E7-4E44-9CCC-0E33AF811C8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E145-4FBA-4310-8246-5F6AA46928A2}">
  <dimension ref="A1:F39"/>
  <sheetViews>
    <sheetView tabSelected="1" workbookViewId="0">
      <selection activeCell="C12" sqref="C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46018</v>
      </c>
      <c r="C6" s="10">
        <v>46016</v>
      </c>
      <c r="D6" s="11" t="s">
        <v>7</v>
      </c>
      <c r="E6" s="11" t="s">
        <v>8</v>
      </c>
      <c r="F6" s="11" t="s">
        <v>9</v>
      </c>
    </row>
    <row r="7" spans="1:6" ht="16.5" thickBot="1" x14ac:dyDescent="0.3">
      <c r="A7" s="12" t="s">
        <v>10</v>
      </c>
      <c r="B7" s="13">
        <v>1877058.9359731502</v>
      </c>
      <c r="C7" s="13">
        <v>2145440.5151929301</v>
      </c>
      <c r="D7" s="14">
        <v>-268381.57921977993</v>
      </c>
      <c r="E7" s="14">
        <v>-17817.190485839732</v>
      </c>
      <c r="F7" s="14">
        <v>79956.843930160161</v>
      </c>
    </row>
    <row r="8" spans="1:6" ht="15.75" x14ac:dyDescent="0.25">
      <c r="A8" s="15" t="s">
        <v>11</v>
      </c>
      <c r="B8" s="16">
        <v>3019107.9990773601</v>
      </c>
      <c r="C8" s="16">
        <v>3013329.55806559</v>
      </c>
      <c r="D8" s="17">
        <v>5778.4410117701627</v>
      </c>
      <c r="E8" s="17">
        <v>-2284.5977919097058</v>
      </c>
      <c r="F8" s="17">
        <v>1124231.8726183702</v>
      </c>
    </row>
    <row r="9" spans="1:6" ht="15.75" x14ac:dyDescent="0.25">
      <c r="A9" s="18" t="s">
        <v>12</v>
      </c>
      <c r="B9" s="19">
        <v>43019.443634429997</v>
      </c>
      <c r="C9" s="19">
        <v>42823.989123550004</v>
      </c>
      <c r="D9" s="20">
        <v>195.4545108799939</v>
      </c>
      <c r="E9" s="20">
        <v>-34.133479359996272</v>
      </c>
      <c r="F9" s="20">
        <v>1914.7835538799918</v>
      </c>
    </row>
    <row r="10" spans="1:6" ht="15.75" x14ac:dyDescent="0.25">
      <c r="A10" s="15" t="s">
        <v>13</v>
      </c>
      <c r="B10" s="16">
        <v>-273099.06310420996</v>
      </c>
      <c r="C10" s="16">
        <v>-270839.04287265998</v>
      </c>
      <c r="D10" s="17">
        <v>-2260.0202315499773</v>
      </c>
      <c r="E10" s="17">
        <v>-19382.592693929997</v>
      </c>
      <c r="F10" s="17">
        <v>-197354.34923995993</v>
      </c>
    </row>
    <row r="11" spans="1:6" ht="15.75" x14ac:dyDescent="0.25">
      <c r="A11" s="18" t="s">
        <v>14</v>
      </c>
      <c r="B11" s="19">
        <v>288164.27451182995</v>
      </c>
      <c r="C11" s="19">
        <v>285904.25428027997</v>
      </c>
      <c r="D11" s="21">
        <v>2260.0202315499773</v>
      </c>
      <c r="E11" s="21">
        <v>19382.592693929968</v>
      </c>
      <c r="F11" s="21">
        <v>197691.77533733993</v>
      </c>
    </row>
    <row r="12" spans="1:6" ht="15.75" x14ac:dyDescent="0.25">
      <c r="A12" s="22" t="s">
        <v>15</v>
      </c>
      <c r="B12" s="23">
        <v>-868950</v>
      </c>
      <c r="C12" s="23">
        <v>-597050</v>
      </c>
      <c r="D12" s="17">
        <v>-271900</v>
      </c>
      <c r="E12" s="17">
        <v>3850</v>
      </c>
      <c r="F12" s="17">
        <v>-214900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-597050</v>
      </c>
      <c r="C17" s="19">
        <v>-597050</v>
      </c>
      <c r="D17" s="21">
        <v>0</v>
      </c>
      <c r="E17" s="21">
        <v>-53700</v>
      </c>
      <c r="F17" s="21">
        <v>-219600</v>
      </c>
    </row>
    <row r="18" spans="1:6" ht="15.75" x14ac:dyDescent="0.25">
      <c r="A18" s="24" t="s">
        <v>21</v>
      </c>
      <c r="B18" s="19">
        <v>-271900</v>
      </c>
      <c r="C18" s="19">
        <v>0</v>
      </c>
      <c r="D18" s="21">
        <v>-271900</v>
      </c>
      <c r="E18" s="21">
        <v>57550</v>
      </c>
      <c r="F18" s="21">
        <v>4700</v>
      </c>
    </row>
    <row r="19" spans="1:6" ht="16.5" thickBot="1" x14ac:dyDescent="0.3">
      <c r="A19" s="24" t="s">
        <v>22</v>
      </c>
      <c r="B19" s="19">
        <v>0</v>
      </c>
      <c r="C19" s="19">
        <v>0</v>
      </c>
      <c r="D19" s="20">
        <v>0</v>
      </c>
      <c r="E19" s="20">
        <v>0</v>
      </c>
      <c r="F19" s="20">
        <v>0</v>
      </c>
    </row>
    <row r="20" spans="1:6" ht="16.5" thickBot="1" x14ac:dyDescent="0.3">
      <c r="A20" s="12" t="s">
        <v>23</v>
      </c>
      <c r="B20" s="25">
        <v>1877058.9359735502</v>
      </c>
      <c r="C20" s="25">
        <v>2145440.5151934093</v>
      </c>
      <c r="D20" s="14">
        <v>-268381.57921985909</v>
      </c>
      <c r="E20" s="14">
        <v>-17817.190485929605</v>
      </c>
      <c r="F20" s="14">
        <v>79956.843929930124</v>
      </c>
    </row>
    <row r="21" spans="1:6" ht="15.75" x14ac:dyDescent="0.25">
      <c r="A21" s="22" t="s">
        <v>24</v>
      </c>
      <c r="B21" s="16">
        <v>316193.57804470998</v>
      </c>
      <c r="C21" s="16">
        <v>590405.46475939988</v>
      </c>
      <c r="D21" s="26">
        <v>-274211.8867146899</v>
      </c>
      <c r="E21" s="26">
        <v>-7010.9194422099972</v>
      </c>
      <c r="F21" s="26">
        <v>-50006.23799672001</v>
      </c>
    </row>
    <row r="22" spans="1:6" ht="15.75" x14ac:dyDescent="0.25">
      <c r="A22" s="22" t="s">
        <v>25</v>
      </c>
      <c r="B22" s="16">
        <v>762810.42155299999</v>
      </c>
      <c r="C22" s="16">
        <v>762814.39728999999</v>
      </c>
      <c r="D22" s="26">
        <v>-3.9757370000006631</v>
      </c>
      <c r="E22" s="26">
        <v>-2483.764737999998</v>
      </c>
      <c r="F22" s="26">
        <v>12697.99939849996</v>
      </c>
    </row>
    <row r="23" spans="1:6" ht="15.75" x14ac:dyDescent="0.25">
      <c r="A23" s="22" t="s">
        <v>26</v>
      </c>
      <c r="B23" s="16">
        <v>24878.563591150003</v>
      </c>
      <c r="C23" s="16">
        <v>24988.113585230007</v>
      </c>
      <c r="D23" s="26">
        <v>-109.54999408000367</v>
      </c>
      <c r="E23" s="26">
        <v>3154.1359489099996</v>
      </c>
      <c r="F23" s="26">
        <v>-845.46395224999651</v>
      </c>
    </row>
    <row r="24" spans="1:6" ht="16.5" thickBot="1" x14ac:dyDescent="0.3">
      <c r="A24" s="22" t="s">
        <v>27</v>
      </c>
      <c r="B24" s="16">
        <v>773176.37278469</v>
      </c>
      <c r="C24" s="16">
        <v>767232.53955877968</v>
      </c>
      <c r="D24" s="27">
        <v>5943.833225910319</v>
      </c>
      <c r="E24" s="27">
        <v>-11476.642254629871</v>
      </c>
      <c r="F24" s="27">
        <v>118110.54648040014</v>
      </c>
    </row>
    <row r="25" spans="1:6" ht="16.5" thickBot="1" x14ac:dyDescent="0.3">
      <c r="A25" s="12" t="s">
        <v>28</v>
      </c>
      <c r="B25" s="25">
        <v>1103882.5631888602</v>
      </c>
      <c r="C25" s="25">
        <v>1378207.9756346298</v>
      </c>
      <c r="D25" s="14">
        <v>-274325.41244576965</v>
      </c>
      <c r="E25" s="14">
        <v>-6340.5482312997337</v>
      </c>
      <c r="F25" s="14">
        <v>-38153.702550469898</v>
      </c>
    </row>
    <row r="26" spans="1:6" ht="16.5" thickBot="1" x14ac:dyDescent="0.3">
      <c r="A26" s="28" t="s">
        <v>29</v>
      </c>
      <c r="B26" s="29">
        <v>263858.29787602794</v>
      </c>
      <c r="C26" s="29">
        <v>263858.29787602794</v>
      </c>
      <c r="D26" s="30">
        <v>0</v>
      </c>
      <c r="E26" s="30">
        <v>0</v>
      </c>
      <c r="F26" s="30">
        <v>13748.465146496397</v>
      </c>
    </row>
    <row r="27" spans="1:6" ht="16.5" thickBot="1" x14ac:dyDescent="0.3">
      <c r="A27" s="28" t="s">
        <v>30</v>
      </c>
      <c r="B27" s="29">
        <v>52335.280168682046</v>
      </c>
      <c r="C27" s="29">
        <v>326547.16688337195</v>
      </c>
      <c r="D27" s="14">
        <v>-274211.8867146899</v>
      </c>
      <c r="E27" s="14">
        <v>-7010.9194422099972</v>
      </c>
      <c r="F27" s="14">
        <v>-63754.703143216408</v>
      </c>
    </row>
    <row r="28" spans="1:6" ht="16.5" thickBot="1" x14ac:dyDescent="0.3">
      <c r="A28" s="31" t="s">
        <v>31</v>
      </c>
      <c r="B28" s="29">
        <v>545075.59038416995</v>
      </c>
      <c r="C28" s="29">
        <v>540177.02542799001</v>
      </c>
      <c r="D28" s="14">
        <v>4898.5649561799364</v>
      </c>
      <c r="E28" s="14">
        <v>-8563.8368915900355</v>
      </c>
      <c r="F28" s="14">
        <v>145751.79657146992</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EFD3-B285-4305-87E3-ED2C6DD57358}">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12, 2082(December 27,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46018</v>
      </c>
      <c r="C6" s="10">
        <v>46016</v>
      </c>
    </row>
    <row r="7" spans="1:6" ht="63.75" thickBot="1" x14ac:dyDescent="0.3">
      <c r="A7" s="38" t="s">
        <v>38</v>
      </c>
      <c r="B7" s="13">
        <v>1877058.9359731502</v>
      </c>
      <c r="C7" s="13">
        <v>2145440.5151929301</v>
      </c>
      <c r="D7" s="40">
        <f>B7-C7</f>
        <v>-268381.57921977993</v>
      </c>
      <c r="E7" s="40">
        <f>B7-[1]Sheet1!A2</f>
        <v>-17817.190485839732</v>
      </c>
      <c r="F7" s="40">
        <f>B7-[1]Sheet1!B2</f>
        <v>79956.843930160161</v>
      </c>
    </row>
    <row r="8" spans="1:6" ht="15.75" x14ac:dyDescent="0.25">
      <c r="A8" s="15" t="s">
        <v>39</v>
      </c>
      <c r="B8" s="16">
        <v>3019107.9990773601</v>
      </c>
      <c r="C8" s="16">
        <v>3013329.55806559</v>
      </c>
      <c r="D8" s="40">
        <f>B8-C8</f>
        <v>5778.4410117701627</v>
      </c>
      <c r="E8" s="40">
        <f>B8-[1]Sheet1!A3</f>
        <v>-2284.5977919097058</v>
      </c>
      <c r="F8" s="40">
        <f>B8-[1]Sheet1!A2</f>
        <v>1124231.8726183702</v>
      </c>
    </row>
    <row r="9" spans="1:6" ht="15.75" x14ac:dyDescent="0.25">
      <c r="A9" s="38" t="s">
        <v>40</v>
      </c>
      <c r="B9" s="19">
        <v>43019.443634429997</v>
      </c>
      <c r="C9" s="19">
        <v>42823.989123550004</v>
      </c>
      <c r="D9" s="36">
        <f t="shared" ref="D9:D26" si="0">B9-C9</f>
        <v>195.4545108799939</v>
      </c>
      <c r="E9" s="36">
        <f>B9-[1]Sheet1!A4</f>
        <v>-34.133479359996272</v>
      </c>
      <c r="F9" s="36">
        <f>B9-[1]Sheet1!B4</f>
        <v>1914.7835538799918</v>
      </c>
    </row>
    <row r="10" spans="1:6" ht="15.75" x14ac:dyDescent="0.25">
      <c r="A10" s="15" t="s">
        <v>41</v>
      </c>
      <c r="B10" s="16">
        <v>-273099.06310420996</v>
      </c>
      <c r="C10" s="16">
        <v>-270839.04287265998</v>
      </c>
      <c r="D10" s="36">
        <f t="shared" si="0"/>
        <v>-2260.0202315499773</v>
      </c>
      <c r="E10" s="36">
        <f>B10-[1]Sheet1!A5</f>
        <v>-19382.592693929997</v>
      </c>
      <c r="F10" s="36">
        <f>B10-[1]Sheet1!B5</f>
        <v>-197354.34923995993</v>
      </c>
    </row>
    <row r="11" spans="1:6" ht="31.5" x14ac:dyDescent="0.25">
      <c r="A11" s="38" t="s">
        <v>42</v>
      </c>
      <c r="B11" s="19">
        <v>288164.27451182995</v>
      </c>
      <c r="C11" s="19">
        <v>285904.25428027997</v>
      </c>
      <c r="D11" s="36">
        <f t="shared" si="0"/>
        <v>2260.0202315499773</v>
      </c>
      <c r="E11" s="36">
        <f>B11-[1]Sheet1!A6</f>
        <v>19382.592693929968</v>
      </c>
      <c r="F11" s="36">
        <f>B11-[1]Sheet1!B6</f>
        <v>197691.77533733993</v>
      </c>
    </row>
    <row r="12" spans="1:6" ht="15.75" x14ac:dyDescent="0.25">
      <c r="A12" s="15" t="s">
        <v>43</v>
      </c>
      <c r="B12" s="23">
        <v>-868950</v>
      </c>
      <c r="C12" s="23">
        <v>-597050</v>
      </c>
      <c r="D12" s="36">
        <f t="shared" si="0"/>
        <v>-271900</v>
      </c>
      <c r="E12" s="36">
        <f>B12-[1]Sheet1!A7</f>
        <v>3850</v>
      </c>
      <c r="F12" s="36">
        <f>B12-[1]Sheet1!B7</f>
        <v>-214900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-597050</v>
      </c>
      <c r="C17" s="19">
        <v>-597050</v>
      </c>
      <c r="D17" s="36">
        <f t="shared" si="0"/>
        <v>0</v>
      </c>
      <c r="E17" s="36">
        <f>B17-[1]Sheet1!A12</f>
        <v>-53700</v>
      </c>
      <c r="F17" s="36">
        <f>B17-[1]Sheet1!B12</f>
        <v>-219600</v>
      </c>
    </row>
    <row r="18" spans="1:6" ht="15.75" x14ac:dyDescent="0.25">
      <c r="A18" s="15" t="s">
        <v>48</v>
      </c>
      <c r="B18" s="19">
        <v>-271900</v>
      </c>
      <c r="C18" s="19">
        <v>0</v>
      </c>
      <c r="D18" s="36">
        <f t="shared" si="0"/>
        <v>-271900</v>
      </c>
      <c r="E18" s="36">
        <f>B18-[1]Sheet1!A13</f>
        <v>57550</v>
      </c>
      <c r="F18" s="36">
        <f>B18-[1]Sheet1!B13</f>
        <v>4700</v>
      </c>
    </row>
    <row r="19" spans="1:6" ht="63.75" thickBot="1" x14ac:dyDescent="0.3">
      <c r="A19" s="38" t="s">
        <v>49</v>
      </c>
      <c r="B19" s="19">
        <v>0</v>
      </c>
      <c r="C19" s="19">
        <v>0</v>
      </c>
      <c r="D19" s="36">
        <v>0</v>
      </c>
      <c r="E19" s="36">
        <v>0</v>
      </c>
      <c r="F19" s="36">
        <v>0</v>
      </c>
    </row>
    <row r="20" spans="1:6" ht="16.5" thickBot="1" x14ac:dyDescent="0.3">
      <c r="A20" s="15" t="s">
        <v>30</v>
      </c>
      <c r="B20" s="25">
        <v>1877058.9359735502</v>
      </c>
      <c r="C20" s="25">
        <v>2145440.5151934093</v>
      </c>
      <c r="D20" s="40">
        <f>B20-C20</f>
        <v>-268381.57921985909</v>
      </c>
      <c r="E20" s="36">
        <f>B20-[1]Sheet1!A15</f>
        <v>-17817.190485929605</v>
      </c>
      <c r="F20" s="36">
        <f>B20-[1]Sheet1!B15</f>
        <v>79956.843929930124</v>
      </c>
    </row>
    <row r="21" spans="1:6" ht="31.5" x14ac:dyDescent="0.25">
      <c r="A21" s="38" t="s">
        <v>50</v>
      </c>
      <c r="B21" s="16">
        <v>316193.57804470998</v>
      </c>
      <c r="C21" s="16">
        <v>590405.46475939988</v>
      </c>
      <c r="D21" s="36">
        <f t="shared" si="0"/>
        <v>-274211.8867146899</v>
      </c>
      <c r="E21" s="36">
        <f>B21-[1]Sheet1!A16</f>
        <v>-7010.9194422099972</v>
      </c>
      <c r="F21" s="36">
        <f>B21-[1]Sheet1!B16</f>
        <v>-50006.23799672001</v>
      </c>
    </row>
    <row r="22" spans="1:6" ht="15.75" x14ac:dyDescent="0.25">
      <c r="A22" s="15" t="s">
        <v>31</v>
      </c>
      <c r="B22" s="16">
        <v>762810.42155299999</v>
      </c>
      <c r="C22" s="16">
        <v>762814.39728999999</v>
      </c>
      <c r="D22" s="36">
        <f t="shared" si="0"/>
        <v>-3.9757370000006631</v>
      </c>
      <c r="E22" s="36">
        <f>B22-[1]Sheet1!A17</f>
        <v>-2483.764737999998</v>
      </c>
      <c r="F22" s="36">
        <f>B22-[1]Sheet1!B17</f>
        <v>12697.99939849996</v>
      </c>
    </row>
    <row r="23" spans="1:6" ht="31.5" x14ac:dyDescent="0.25">
      <c r="A23" s="38" t="s">
        <v>51</v>
      </c>
      <c r="B23" s="16">
        <v>24878.563591150003</v>
      </c>
      <c r="C23" s="16">
        <v>24988.113585230007</v>
      </c>
      <c r="D23" s="36">
        <f t="shared" si="0"/>
        <v>-109.54999408000367</v>
      </c>
      <c r="E23" s="36">
        <f>B23-[1]Sheet1!A18</f>
        <v>3154.1359489099996</v>
      </c>
      <c r="F23" s="36">
        <f>B23-[1]Sheet1!B18</f>
        <v>-845.46395224999651</v>
      </c>
    </row>
    <row r="24" spans="1:6" ht="45" x14ac:dyDescent="0.25">
      <c r="A24" s="41" t="s">
        <v>52</v>
      </c>
      <c r="B24" s="16">
        <v>773176.37278469</v>
      </c>
      <c r="C24" s="16">
        <v>767232.53955877968</v>
      </c>
      <c r="D24" s="36">
        <f t="shared" si="0"/>
        <v>5943.833225910319</v>
      </c>
      <c r="E24" s="36">
        <f>B24-[1]Sheet1!A19</f>
        <v>-11476.642254629871</v>
      </c>
      <c r="F24" s="36">
        <f>B24-[1]Sheet1!B19</f>
        <v>118110.54648040014</v>
      </c>
    </row>
    <row r="25" spans="1:6" ht="16.5" hidden="1" thickBot="1" x14ac:dyDescent="0.3">
      <c r="B25" s="25">
        <v>1103882.5631888602</v>
      </c>
      <c r="C25" s="25">
        <v>1378207.9756346298</v>
      </c>
      <c r="D25" s="36">
        <f t="shared" si="0"/>
        <v>-274325.41244576965</v>
      </c>
      <c r="E25" s="36">
        <f>B25-[1]Sheet1!A20</f>
        <v>-6340.5482312997337</v>
      </c>
      <c r="F25" s="36">
        <f>B25-[1]Sheet1!B20</f>
        <v>-38153.702550469898</v>
      </c>
    </row>
    <row r="26" spans="1:6" ht="16.5" hidden="1" thickBot="1" x14ac:dyDescent="0.3">
      <c r="B26" s="29">
        <v>263858.29787602794</v>
      </c>
      <c r="C26" s="29">
        <v>263858.29787602794</v>
      </c>
      <c r="D26" s="36">
        <f t="shared" si="0"/>
        <v>0</v>
      </c>
      <c r="E26" s="36">
        <f>B26-[1]Sheet1!A21</f>
        <v>0</v>
      </c>
      <c r="F26" s="36">
        <f>B26-[1]Sheet1!B21</f>
        <v>13748.465146496397</v>
      </c>
    </row>
    <row r="27" spans="1:6" ht="16.5" hidden="1" thickBot="1" x14ac:dyDescent="0.3">
      <c r="B27" s="29">
        <v>52335.280168682046</v>
      </c>
      <c r="C27" s="29">
        <v>326547.16688337195</v>
      </c>
      <c r="D27" s="40">
        <f>B27-C27</f>
        <v>-274211.8867146899</v>
      </c>
      <c r="E27" s="36">
        <f>B27-[1]Sheet1!A22</f>
        <v>-7010.9194422099972</v>
      </c>
      <c r="F27" s="40">
        <f>B27-[1]Sheet1!B22</f>
        <v>-63754.703143216408</v>
      </c>
    </row>
    <row r="28" spans="1:6" ht="16.5" hidden="1" thickBot="1" x14ac:dyDescent="0.3">
      <c r="B28" s="29">
        <v>545075.59038416995</v>
      </c>
      <c r="C28" s="29">
        <v>540177.02542799001</v>
      </c>
      <c r="D28" s="40">
        <f>B28-C28</f>
        <v>4898.5649561799364</v>
      </c>
      <c r="E28" s="40">
        <f>B28-[1]Sheet1!A23</f>
        <v>-8563.8368915900355</v>
      </c>
      <c r="F28" s="36">
        <f>B28-[1]Sheet1!B23</f>
        <v>145751.79657146992</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2025-12-28T04:27:13Z</dcterms:created>
  <dcterms:modified xsi:type="dcterms:W3CDTF">2025-12-28T04:28:02Z</dcterms:modified>
</cp:coreProperties>
</file>