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B348EC09-8A22-479E-8915-17B528418F0B}" xr6:coauthVersionLast="36" xr6:coauthVersionMax="36" xr10:uidLastSave="{00000000-0000-0000-0000-000000000000}"/>
  <bookViews>
    <workbookView xWindow="0" yWindow="0" windowWidth="24000" windowHeight="9525" xr2:uid="{F7C35036-5AEA-4FC6-834F-8CB519B1392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<sst xmlns="http://schemas.openxmlformats.org/spreadsheetml/2006/main" count="61" uniqueCount="49">
  <si>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</si>
  <si>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</si>
  <si>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</si>
  <si>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</si>
  <si>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16, 2082</t>
  </si>
  <si>
    <t>Poush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</si>
  <si>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</si>
  <si>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</si>
  <si>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</si>
  <si>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</si>
  <si>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</si>
  <si>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</si>
  <si>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</si>
  <si>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</si>
  <si>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</si>
  <si>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</si>
  <si>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</si>
  <si>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</si>
  <si>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</si>
  <si>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</si>
  <si>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</si>
  <si>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</si>
  <si>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</si>
  <si>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</si>
  <si>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</si>
  <si>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</si>
  <si>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</si>
  <si>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</si>
  <si>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</si>
  <si>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</si>
  <si>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</si>
  <si>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</si>
  <si>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</si>
  <si>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</si>
  <si>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</si>
  <si>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</si>
  <si>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</si>
  <si>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</si>
  <si>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</si>
  <si>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</si>
  <si>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</si>
  <si>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</si>
  <si>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</si>
  <si>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</si>
  <si>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</si>
  <si>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</si>
  <si>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</si>
  <si>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</si>
  <si>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16, 2082(December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</si>
</sst>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683B83CD-2B7A-4F02-8E92-D10A4855078E}"/>
    <cellStyle name="Currency 2" xfId="4" xr:uid="{71347BC3-F06E-4A91-A94B-07503E43B2DE}"/>
    <cellStyle name="Normal" xfId="0" builtinId="0"/>
    <cellStyle name="Normal 2" xfId="2" xr:uid="{67CA0362-472E-46C3-99D2-2163AA524632}"/>
    <cellStyle name="Normal 29 3 2" xfId="3" xr:uid="{61E7FAF5-737C-4C5F-851B-5DC92E3471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D322062-5637-40AF-A3BE-F9D57765B49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4E79-3DCA-440B-A8B5-2B43C0764646}">
  <dimension ref="A1:F40"/>
  <sheetViews>
    <sheetView tabSelected="1" workbookViewId="0">
      <selection activeCell="D9" sqref="D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46022</v>
      </c>
      <c r="C6" s="10">
        <v>46021</v>
      </c>
      <c r="D6" s="11" t="s">
        <v>7</v>
      </c>
      <c r="E6" s="11" t="s">
        <v>8</v>
      </c>
      <c r="F6" s="11" t="s">
        <v>9</v>
      </c>
    </row>
    <row r="7" spans="1:6" ht="16.5" thickBot="1" x14ac:dyDescent="0.3">
      <c r="A7" s="12" t="s">
        <v>10</v>
      </c>
      <c r="B7" s="13">
        <v>1899608.4048981997</v>
      </c>
      <c r="C7" s="13">
        <v>2159041.2509867908</v>
      </c>
      <c r="D7" s="14">
        <v>-259432.84608859103</v>
      </c>
      <c r="E7" s="14">
        <v>4732.2784392097965</v>
      </c>
      <c r="F7" s="14">
        <v>102506.31285520969</v>
      </c>
    </row>
    <row r="8" spans="1:6" ht="15.75" x14ac:dyDescent="0.25">
      <c r="A8" s="15" t="s">
        <v>11</v>
      </c>
      <c r="B8" s="16">
        <v>3023229.6237073699</v>
      </c>
      <c r="C8" s="16">
        <v>3031166.9143302906</v>
      </c>
      <c r="D8" s="17">
        <v>-7937.2906229207292</v>
      </c>
      <c r="E8" s="17">
        <v>1837.0268381000496</v>
      </c>
      <c r="F8" s="17">
        <v>496332.81780012976</v>
      </c>
    </row>
    <row r="9" spans="1:6" ht="15.75" x14ac:dyDescent="0.25">
      <c r="A9" s="18" t="s">
        <v>12</v>
      </c>
      <c r="B9" s="19">
        <v>42980.117019869998</v>
      </c>
      <c r="C9" s="19">
        <v>43052.215813230003</v>
      </c>
      <c r="D9" s="20">
        <v>-72.098793360004493</v>
      </c>
      <c r="E9" s="20">
        <v>-73.460093919995415</v>
      </c>
      <c r="F9" s="20">
        <v>1875.4569393199927</v>
      </c>
    </row>
    <row r="10" spans="1:6" ht="15.75" x14ac:dyDescent="0.25">
      <c r="A10" s="15" t="s">
        <v>13</v>
      </c>
      <c r="B10" s="16">
        <v>-249671.21880917001</v>
      </c>
      <c r="C10" s="16">
        <v>-250325.6633435</v>
      </c>
      <c r="D10" s="17">
        <v>654.44453432998853</v>
      </c>
      <c r="E10" s="17">
        <v>4045.2516011099506</v>
      </c>
      <c r="F10" s="17">
        <v>-173926.50494491999</v>
      </c>
    </row>
    <row r="11" spans="1:6" ht="15.75" x14ac:dyDescent="0.25">
      <c r="A11" s="18" t="s">
        <v>14</v>
      </c>
      <c r="B11" s="19">
        <v>264736.43021679</v>
      </c>
      <c r="C11" s="19">
        <v>265390.87475111999</v>
      </c>
      <c r="D11" s="21">
        <v>-654.44453432998853</v>
      </c>
      <c r="E11" s="21">
        <v>-4045.2516011099797</v>
      </c>
      <c r="F11" s="21">
        <v>174263.93104229998</v>
      </c>
    </row>
    <row r="12" spans="1:6" ht="15.75" x14ac:dyDescent="0.25">
      <c r="A12" s="22" t="s">
        <v>15</v>
      </c>
      <c r="B12" s="23">
        <v>-873950</v>
      </c>
      <c r="C12" s="23">
        <v>-621800</v>
      </c>
      <c r="D12" s="17">
        <v>-252150</v>
      </c>
      <c r="E12" s="17">
        <v>-1150</v>
      </c>
      <c r="F12" s="17">
        <v>-219900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-536800</v>
      </c>
      <c r="C17" s="19">
        <v>-596800</v>
      </c>
      <c r="D17" s="21">
        <v>60000</v>
      </c>
      <c r="E17" s="21">
        <v>6550</v>
      </c>
      <c r="F17" s="21">
        <v>-159350</v>
      </c>
    </row>
    <row r="18" spans="1:6" ht="15.75" x14ac:dyDescent="0.25">
      <c r="A18" s="24" t="s">
        <v>21</v>
      </c>
      <c r="B18" s="19">
        <v>-287150</v>
      </c>
      <c r="C18" s="19">
        <v>0</v>
      </c>
      <c r="D18" s="21">
        <v>-287150</v>
      </c>
      <c r="E18" s="21">
        <v>42300</v>
      </c>
      <c r="F18" s="21">
        <v>-10550</v>
      </c>
    </row>
    <row r="19" spans="1:6" ht="15.75" x14ac:dyDescent="0.25">
      <c r="A19" s="24" t="s">
        <v>22</v>
      </c>
      <c r="B19" s="19">
        <v>0</v>
      </c>
      <c r="C19" s="19">
        <v>0</v>
      </c>
      <c r="D19" s="20">
        <v>0</v>
      </c>
      <c r="E19" s="20">
        <v>0</v>
      </c>
      <c r="F19" s="20">
        <v>0</v>
      </c>
    </row>
    <row r="20" spans="1:6" ht="16.5" thickBot="1" x14ac:dyDescent="0.3">
      <c r="A20" s="24" t="s">
        <v>23</v>
      </c>
      <c r="B20" s="19">
        <v>-50000</v>
      </c>
      <c r="C20" s="19">
        <v>-25000</v>
      </c>
      <c r="D20" s="20">
        <v>-25000</v>
      </c>
      <c r="E20" s="20">
        <v>-50000</v>
      </c>
      <c r="F20" s="20">
        <v>-50000</v>
      </c>
    </row>
    <row r="21" spans="1:6" ht="16.5" thickBot="1" x14ac:dyDescent="0.3">
      <c r="A21" s="12" t="s">
        <v>24</v>
      </c>
      <c r="B21" s="25">
        <v>1899608.4048986798</v>
      </c>
      <c r="C21" s="25">
        <v>2159041.2509872001</v>
      </c>
      <c r="D21" s="14">
        <v>-259432.84608852025</v>
      </c>
      <c r="E21" s="14">
        <v>4732.2784392000176</v>
      </c>
      <c r="F21" s="14">
        <v>102506.31285505975</v>
      </c>
    </row>
    <row r="22" spans="1:6" ht="15.75" x14ac:dyDescent="0.25">
      <c r="A22" s="22" t="s">
        <v>25</v>
      </c>
      <c r="B22" s="16">
        <v>338677.45722748002</v>
      </c>
      <c r="C22" s="16">
        <v>588945.4671590901</v>
      </c>
      <c r="D22" s="26">
        <v>-250268.00993161008</v>
      </c>
      <c r="E22" s="26">
        <v>15472.959740560036</v>
      </c>
      <c r="F22" s="26">
        <v>-27522.358813949977</v>
      </c>
    </row>
    <row r="23" spans="1:6" ht="15.75" x14ac:dyDescent="0.25">
      <c r="A23" s="22" t="s">
        <v>26</v>
      </c>
      <c r="B23" s="16">
        <v>762119.18286899989</v>
      </c>
      <c r="C23" s="16">
        <v>762447.96296399995</v>
      </c>
      <c r="D23" s="26">
        <v>-328.78009500005282</v>
      </c>
      <c r="E23" s="26">
        <v>-3175.0034220000962</v>
      </c>
      <c r="F23" s="26">
        <v>12006.760714499862</v>
      </c>
    </row>
    <row r="24" spans="1:6" ht="15.75" x14ac:dyDescent="0.25">
      <c r="A24" s="22" t="s">
        <v>27</v>
      </c>
      <c r="B24" s="16">
        <v>24810.550123449997</v>
      </c>
      <c r="C24" s="16">
        <v>25603.270915140001</v>
      </c>
      <c r="D24" s="26">
        <v>-792.72079169000426</v>
      </c>
      <c r="E24" s="26">
        <v>3086.1224812099936</v>
      </c>
      <c r="F24" s="26">
        <v>-913.47741995000251</v>
      </c>
    </row>
    <row r="25" spans="1:6" ht="16.5" thickBot="1" x14ac:dyDescent="0.3">
      <c r="A25" s="22" t="s">
        <v>28</v>
      </c>
      <c r="B25" s="16">
        <v>774001.21467875002</v>
      </c>
      <c r="C25" s="16">
        <v>782044.54994896997</v>
      </c>
      <c r="D25" s="27">
        <v>-8043.3352702199481</v>
      </c>
      <c r="E25" s="27">
        <v>-10651.800360569847</v>
      </c>
      <c r="F25" s="27">
        <v>118935.38837446016</v>
      </c>
    </row>
    <row r="26" spans="1:6" ht="16.5" thickBot="1" x14ac:dyDescent="0.3">
      <c r="A26" s="12" t="s">
        <v>29</v>
      </c>
      <c r="B26" s="25">
        <v>1125607.1902199299</v>
      </c>
      <c r="C26" s="25">
        <v>1376996.70103823</v>
      </c>
      <c r="D26" s="14">
        <v>-251389.51081830007</v>
      </c>
      <c r="E26" s="14">
        <v>15384.078799769981</v>
      </c>
      <c r="F26" s="14">
        <v>-16429.075519400183</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74073.457227480016</v>
      </c>
      <c r="C28" s="29">
        <v>324341.4671590901</v>
      </c>
      <c r="D28" s="14">
        <v>-250268.00993161008</v>
      </c>
      <c r="E28" s="14">
        <v>14727.257616587973</v>
      </c>
      <c r="F28" s="14">
        <v>-42016.526084418438</v>
      </c>
    </row>
    <row r="29" spans="1:6" ht="16.5" thickBot="1" x14ac:dyDescent="0.3">
      <c r="A29" s="31" t="s">
        <v>32</v>
      </c>
      <c r="B29" s="29">
        <v>540981.66617789993</v>
      </c>
      <c r="C29" s="29">
        <v>546825.30531545996</v>
      </c>
      <c r="D29" s="14">
        <v>-5843.639137560036</v>
      </c>
      <c r="E29" s="14">
        <v>-12657.761097860057</v>
      </c>
      <c r="F29" s="14">
        <v>141657.8723651999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4336-58F7-48FC-807A-EFA45F756835}">
  <dimension ref="A1:F34"/>
  <sheetViews>
    <sheetView workbookViewId="0">
      <selection activeCell="C5" sqref="C5:C2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16, 2082(December 31, 2025)</v>
      </c>
    </row>
    <row r="4" spans="1:6" ht="15.75" x14ac:dyDescent="0.25">
      <c r="A4" s="15" t="s">
        <v>36</v>
      </c>
    </row>
    <row r="5" spans="1:6" ht="49.5" customHeight="1" thickBot="1" x14ac:dyDescent="0.3">
      <c r="A5" s="38" t="s">
        <v>37</v>
      </c>
      <c r="B5" s="39" t="s">
        <v>4</v>
      </c>
      <c r="C5" s="39" t="s">
        <v>5</v>
      </c>
    </row>
    <row r="6" spans="1:6" ht="16.5" thickBot="1" x14ac:dyDescent="0.3">
      <c r="A6" s="15" t="s">
        <v>38</v>
      </c>
      <c r="B6" s="10">
        <v>46022</v>
      </c>
      <c r="C6" s="10">
        <v>46021</v>
      </c>
    </row>
    <row r="7" spans="1:6" ht="63.75" thickBot="1" x14ac:dyDescent="0.3">
      <c r="A7" s="38" t="s">
        <v>39</v>
      </c>
      <c r="B7" s="13">
        <v>1899608.4048981997</v>
      </c>
      <c r="C7" s="13">
        <v>2159041.2509867908</v>
      </c>
      <c r="D7" s="40">
        <f>B7-C7</f>
        <v>-259432.84608859103</v>
      </c>
      <c r="E7" s="40">
        <f>B7-[1]Sheet1!A2</f>
        <v>4732.2784392097965</v>
      </c>
      <c r="F7" s="40">
        <f>B7-[1]Sheet1!B2</f>
        <v>102506.31285520969</v>
      </c>
    </row>
    <row r="8" spans="1:6" ht="15.75" x14ac:dyDescent="0.25">
      <c r="A8" s="15" t="s">
        <v>40</v>
      </c>
      <c r="B8" s="16">
        <v>3023229.6237073699</v>
      </c>
      <c r="C8" s="16">
        <v>3031166.9143302906</v>
      </c>
      <c r="D8" s="40">
        <f>B8-C8</f>
        <v>-7937.2906229207292</v>
      </c>
      <c r="E8" s="40">
        <f>B8-[1]Sheet1!A3</f>
        <v>1837.0268381000496</v>
      </c>
      <c r="F8" s="40">
        <f>B8-[1]Sheet1!A2</f>
        <v>1128353.49724838</v>
      </c>
    </row>
    <row r="9" spans="1:6" ht="15.75" x14ac:dyDescent="0.25">
      <c r="A9" s="38" t="s">
        <v>41</v>
      </c>
      <c r="B9" s="19">
        <v>42980.117019869998</v>
      </c>
      <c r="C9" s="19">
        <v>43052.215813230003</v>
      </c>
      <c r="D9" s="36">
        <f t="shared" ref="D9:D27" si="0">B9-C9</f>
        <v>-72.098793360004493</v>
      </c>
      <c r="E9" s="36">
        <f>B9-[1]Sheet1!A4</f>
        <v>-73.460093919995415</v>
      </c>
      <c r="F9" s="36">
        <f>B9-[1]Sheet1!B4</f>
        <v>1875.4569393199927</v>
      </c>
    </row>
    <row r="10" spans="1:6" ht="15.75" x14ac:dyDescent="0.25">
      <c r="A10" s="15" t="s">
        <v>42</v>
      </c>
      <c r="B10" s="16">
        <v>-249671.21880917001</v>
      </c>
      <c r="C10" s="16">
        <v>-250325.6633435</v>
      </c>
      <c r="D10" s="36">
        <f t="shared" si="0"/>
        <v>654.44453432998853</v>
      </c>
      <c r="E10" s="36">
        <f>B10-[1]Sheet1!A5</f>
        <v>4045.2516011099506</v>
      </c>
      <c r="F10" s="36">
        <f>B10-[1]Sheet1!B5</f>
        <v>-173926.50494491999</v>
      </c>
    </row>
    <row r="11" spans="1:6" ht="31.5" x14ac:dyDescent="0.25">
      <c r="A11" s="38" t="s">
        <v>43</v>
      </c>
      <c r="B11" s="19">
        <v>264736.43021679</v>
      </c>
      <c r="C11" s="19">
        <v>265390.87475111999</v>
      </c>
      <c r="D11" s="36">
        <f t="shared" si="0"/>
        <v>-654.44453432998853</v>
      </c>
      <c r="E11" s="36">
        <f>B11-[1]Sheet1!A6</f>
        <v>-4045.2516011099797</v>
      </c>
      <c r="F11" s="36">
        <f>B11-[1]Sheet1!B6</f>
        <v>174263.93104229998</v>
      </c>
    </row>
    <row r="12" spans="1:6" ht="15.75" x14ac:dyDescent="0.25">
      <c r="A12" s="15" t="s">
        <v>44</v>
      </c>
      <c r="B12" s="23">
        <v>-873950</v>
      </c>
      <c r="C12" s="23">
        <v>-621800</v>
      </c>
      <c r="D12" s="36">
        <f t="shared" si="0"/>
        <v>-252150</v>
      </c>
      <c r="E12" s="36">
        <f>B12-[1]Sheet1!A7</f>
        <v>-1150</v>
      </c>
      <c r="F12" s="36">
        <f>B12-[1]Sheet1!B7</f>
        <v>-219900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-536800</v>
      </c>
      <c r="C17" s="19">
        <v>-596800</v>
      </c>
      <c r="D17" s="36">
        <f t="shared" si="0"/>
        <v>60000</v>
      </c>
      <c r="E17" s="36">
        <f>B17-[1]Sheet1!A12</f>
        <v>6550</v>
      </c>
      <c r="F17" s="36">
        <f>B17-[1]Sheet1!B12</f>
        <v>-159350</v>
      </c>
    </row>
    <row r="18" spans="1:6" ht="15.75" x14ac:dyDescent="0.25">
      <c r="A18" s="24" t="s">
        <v>21</v>
      </c>
      <c r="B18" s="19">
        <v>-287150</v>
      </c>
      <c r="C18" s="19">
        <v>0</v>
      </c>
      <c r="D18" s="36">
        <f t="shared" si="0"/>
        <v>-287150</v>
      </c>
      <c r="E18" s="36">
        <f>B18-[1]Sheet1!A13</f>
        <v>42300</v>
      </c>
      <c r="F18" s="36">
        <f>B18-[1]Sheet1!B13</f>
        <v>-10550</v>
      </c>
    </row>
    <row r="19" spans="1:6" ht="15.75" x14ac:dyDescent="0.25">
      <c r="A19" s="24" t="s">
        <v>22</v>
      </c>
      <c r="B19" s="19">
        <v>0</v>
      </c>
      <c r="C19" s="19">
        <v>0</v>
      </c>
      <c r="D19" s="36">
        <v>0</v>
      </c>
      <c r="E19" s="36">
        <v>0</v>
      </c>
      <c r="F19" s="36">
        <v>0</v>
      </c>
    </row>
    <row r="20" spans="1:6" ht="16.5" thickBot="1" x14ac:dyDescent="0.3">
      <c r="A20" s="24" t="s">
        <v>23</v>
      </c>
      <c r="B20" s="19">
        <v>-50000</v>
      </c>
      <c r="C20" s="19">
        <v>-25000</v>
      </c>
    </row>
    <row r="21" spans="1:6" ht="16.5" thickBot="1" x14ac:dyDescent="0.3">
      <c r="A21" s="15" t="s">
        <v>31</v>
      </c>
      <c r="B21" s="25">
        <v>1899608.4048986798</v>
      </c>
      <c r="C21" s="25">
        <v>2159041.2509872001</v>
      </c>
      <c r="D21" s="40">
        <f>B21-C21</f>
        <v>-259432.84608852025</v>
      </c>
      <c r="E21" s="36">
        <f>B21-[1]Sheet1!A16</f>
        <v>4732.2784392000176</v>
      </c>
      <c r="F21" s="36">
        <f>B21-[1]Sheet1!B16</f>
        <v>102506.31285505975</v>
      </c>
    </row>
    <row r="22" spans="1:6" ht="31.5" x14ac:dyDescent="0.25">
      <c r="A22" s="38" t="s">
        <v>45</v>
      </c>
      <c r="B22" s="16">
        <v>338677.45722748002</v>
      </c>
      <c r="C22" s="16">
        <v>588945.4671590901</v>
      </c>
      <c r="D22" s="36">
        <f t="shared" si="0"/>
        <v>-250268.00993161008</v>
      </c>
      <c r="E22" s="36">
        <f>B22-[1]Sheet1!A17</f>
        <v>15472.959740560036</v>
      </c>
      <c r="F22" s="36">
        <f>B22-[1]Sheet1!B17</f>
        <v>-27522.358813949977</v>
      </c>
    </row>
    <row r="23" spans="1:6" ht="15.75" x14ac:dyDescent="0.25">
      <c r="A23" s="15" t="s">
        <v>32</v>
      </c>
      <c r="B23" s="16">
        <v>762119.18286899989</v>
      </c>
      <c r="C23" s="16">
        <v>762447.96296399995</v>
      </c>
      <c r="D23" s="36">
        <f t="shared" si="0"/>
        <v>-328.78009500005282</v>
      </c>
      <c r="E23" s="36">
        <f>B23-[1]Sheet1!A18</f>
        <v>-3175.0034220000962</v>
      </c>
      <c r="F23" s="36">
        <f>B23-[1]Sheet1!B18</f>
        <v>12006.760714499862</v>
      </c>
    </row>
    <row r="24" spans="1:6" ht="31.5" x14ac:dyDescent="0.25">
      <c r="A24" s="38" t="s">
        <v>46</v>
      </c>
      <c r="B24" s="16">
        <v>24810.550123449997</v>
      </c>
      <c r="C24" s="16">
        <v>25603.270915140001</v>
      </c>
      <c r="D24" s="36">
        <f t="shared" si="0"/>
        <v>-792.72079169000426</v>
      </c>
      <c r="E24" s="36">
        <f>B24-[1]Sheet1!A19</f>
        <v>3086.1224812099936</v>
      </c>
      <c r="F24" s="36">
        <f>B24-[1]Sheet1!B19</f>
        <v>-913.47741995000251</v>
      </c>
    </row>
    <row r="25" spans="1:6" ht="45" x14ac:dyDescent="0.25">
      <c r="A25" s="41" t="s">
        <v>47</v>
      </c>
      <c r="B25" s="16">
        <v>774001.21467875002</v>
      </c>
      <c r="C25" s="16">
        <v>782044.54994896997</v>
      </c>
      <c r="D25" s="36">
        <f t="shared" si="0"/>
        <v>-8043.3352702199481</v>
      </c>
      <c r="E25" s="36">
        <f>B25-[1]Sheet1!A20</f>
        <v>-10651.800360569847</v>
      </c>
      <c r="F25" s="36">
        <f>B25-[1]Sheet1!B20</f>
        <v>118935.38837446016</v>
      </c>
    </row>
    <row r="26" spans="1:6" ht="16.5" hidden="1" thickBot="1" x14ac:dyDescent="0.3">
      <c r="B26" s="25">
        <v>1125607.1902199299</v>
      </c>
      <c r="C26" s="25">
        <v>1376996.70103823</v>
      </c>
      <c r="D26" s="36">
        <f t="shared" si="0"/>
        <v>-251389.51081830007</v>
      </c>
      <c r="E26" s="36">
        <f>B26-[1]Sheet1!A21</f>
        <v>15384.078799769981</v>
      </c>
      <c r="F26" s="36">
        <f>B26-[1]Sheet1!B21</f>
        <v>-16429.075519400183</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74073.457227480016</v>
      </c>
      <c r="C28" s="29">
        <v>324341.4671590901</v>
      </c>
      <c r="D28" s="40">
        <f>B28-C28</f>
        <v>-250268.00993161008</v>
      </c>
      <c r="E28" s="36">
        <f>B28-[1]Sheet1!A23</f>
        <v>14727.257616587973</v>
      </c>
      <c r="F28" s="40">
        <f>B28-[1]Sheet1!B23</f>
        <v>-42016.526084418438</v>
      </c>
    </row>
    <row r="29" spans="1:6" ht="16.5" hidden="1" thickBot="1" x14ac:dyDescent="0.3">
      <c r="B29" s="29">
        <v>540981.66617789993</v>
      </c>
      <c r="C29" s="29">
        <v>546825.30531545996</v>
      </c>
      <c r="D29" s="40">
        <f>B29-C29</f>
        <v>-5843.639137560036</v>
      </c>
      <c r="E29" s="40">
        <f>B29-[1]Sheet1!A24</f>
        <v>-12657.761097860057</v>
      </c>
      <c r="F29" s="36">
        <f>B29-[1]Sheet1!B24</f>
        <v>141657.8723651999</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2026-01-12T06:28:42Z</dcterms:created>
  <dcterms:modified xsi:type="dcterms:W3CDTF">2026-01-12T06:29:14Z</dcterms:modified>
</cp:coreProperties>
</file>