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xr:revisionPtr revIDLastSave="0" documentId="8_{E488D00B-26B8-408C-9C36-66A28F9FED43}" xr6:coauthVersionLast="36" xr6:coauthVersionMax="36" xr10:uidLastSave="{00000000-0000-0000-0000-000000000000}"/>
  <bookViews>
    <workbookView xWindow="0" yWindow="0" windowWidth="24000" windowHeight="9525" xr2:uid="{FCE3299E-FAC3-43CA-A06E-3422B73B2F47}"/>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<sst xmlns="http://schemas.openxmlformats.org/spreadsheetml/2006/main" count="59" uniqueCount="54">
  <si>
    <t>NEPAL RASTRA BANK</t>
  </si>
  <si>
    <t>Central Bank Survey and Liquidity Position</t>
  </si>
  <si>
    <t>(In Rs. Million)</t>
  </si>
  <si>
    <t>Date (BS/AD)</t>
  </si>
  <si>
    <t>Poush 17, 2082</t>
  </si>
  <si>
    <t>Poush 16,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</si>
  <si>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</si>
  <si>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</si>
  <si>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</si>
  <si>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</si>
  <si>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</si>
  <si>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</si>
  <si>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</si>
  <si>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</si>
  <si>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</si>
  <si>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</si>
  <si>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</si>
  <si>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</si>
  <si>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</si>
  <si>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</si>
  <si>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</si>
  <si>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</si>
  <si>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</si>
  <si>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</si>
  <si>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</si>
  <si>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</si>
  <si>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</si>
  <si>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</si>
  <si>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</si>
  <si>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</si>
  <si>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</si>
  <si>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</si>
  <si>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</si>
  <si>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</si>
  <si>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</si>
  <si>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</si>
  <si>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</si>
  <si>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</si>
  <si>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</si>
  <si>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</si>
  <si>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</si>
  <si>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</si>
  <si>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</si>
  <si>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</si>
  <si>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</si>
  <si>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</si>
  <si>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</si>
  <si>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</si>
  <si>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</si>
  <si>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</si>
  <si>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</si>
  <si>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</si>
  <si>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</si>
  <si>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17, 2082(January 01,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</si>
</sst>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AF6801C1-E04D-46C0-8FF6-E6A6937D7E55}"/>
    <cellStyle name="Currency 2" xfId="4" xr:uid="{75B50E4B-858B-40DE-9E46-D636A14DDEC2}"/>
    <cellStyle name="Normal" xfId="0" builtinId="0"/>
    <cellStyle name="Normal 2" xfId="2" xr:uid="{467E79D8-329C-410F-95CF-C9626A984083}"/>
    <cellStyle name="Normal 29 3 2" xfId="3" xr:uid="{2C58B30A-4A94-487D-8651-1444857399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8B9E0416-04AA-42EC-B4E9-9EF153CAEE14}"/>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5">
          <cell r="A15">
            <v>1894876.1264594798</v>
          </cell>
          <cell r="B15">
            <v>1797102.0920436201</v>
          </cell>
        </row>
        <row r="16">
          <cell r="A16">
            <v>323204.49748691998</v>
          </cell>
          <cell r="B16">
            <v>366199.81604142999</v>
          </cell>
        </row>
        <row r="17">
          <cell r="A17">
            <v>765294.18629099999</v>
          </cell>
          <cell r="B17">
            <v>750112.42215450003</v>
          </cell>
        </row>
        <row r="18">
          <cell r="A18">
            <v>21724.427642240003</v>
          </cell>
          <cell r="B18">
            <v>25724.0275434</v>
          </cell>
        </row>
        <row r="19">
          <cell r="A19">
            <v>784653.01503931987</v>
          </cell>
          <cell r="B19">
            <v>655065.82630428986</v>
          </cell>
        </row>
        <row r="20">
          <cell r="A20">
            <v>1110223.1114201599</v>
          </cell>
          <cell r="B20">
            <v>1142036.2657393301</v>
          </cell>
        </row>
        <row r="21">
          <cell r="A21">
            <v>263858.29787602794</v>
          </cell>
          <cell r="B21">
            <v>250109.83272953154</v>
          </cell>
        </row>
        <row r="22">
          <cell r="A22">
            <v>59346.199610892043</v>
          </cell>
          <cell r="B22">
            <v>116089.98331189845</v>
          </cell>
        </row>
        <row r="23">
          <cell r="A23">
            <v>553639.42727575998</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6C6D7-944B-4738-AD35-EE0A7D8FA8E7}">
  <dimension ref="A1:F39"/>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53</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46023</v>
      </c>
      <c r="C6" s="10">
        <v>46022</v>
      </c>
      <c r="D6" s="11" t="s">
        <v>7</v>
      </c>
      <c r="E6" s="11" t="s">
        <v>8</v>
      </c>
      <c r="F6" s="11" t="s">
        <v>9</v>
      </c>
    </row>
    <row r="7" spans="1:6" ht="16.5" thickBot="1" x14ac:dyDescent="0.3">
      <c r="A7" s="12" t="s">
        <v>10</v>
      </c>
      <c r="B7" s="13">
        <v>1936672.5225120699</v>
      </c>
      <c r="C7" s="13">
        <v>1949608.4048981997</v>
      </c>
      <c r="D7" s="14">
        <v>-12935.882386129815</v>
      </c>
      <c r="E7" s="14">
        <v>41796.396053079981</v>
      </c>
      <c r="F7" s="14">
        <v>139570.43046907987</v>
      </c>
    </row>
    <row r="8" spans="1:6" ht="15.75" x14ac:dyDescent="0.25">
      <c r="A8" s="15" t="s">
        <v>11</v>
      </c>
      <c r="B8" s="16">
        <v>3026087.5563947</v>
      </c>
      <c r="C8" s="16">
        <v>3023229.6237073699</v>
      </c>
      <c r="D8" s="17">
        <v>2857.9326873300597</v>
      </c>
      <c r="E8" s="17">
        <v>4694.9595254301094</v>
      </c>
      <c r="F8" s="17">
        <v>1131211.42993571</v>
      </c>
    </row>
    <row r="9" spans="1:6" ht="15.75" x14ac:dyDescent="0.25">
      <c r="A9" s="18" t="s">
        <v>12</v>
      </c>
      <c r="B9" s="19">
        <v>43041.291753630001</v>
      </c>
      <c r="C9" s="19">
        <v>42980.117019869998</v>
      </c>
      <c r="D9" s="20">
        <v>61.174733760002709</v>
      </c>
      <c r="E9" s="20">
        <v>-12.285360159992706</v>
      </c>
      <c r="F9" s="20">
        <v>1936.6316730799954</v>
      </c>
    </row>
    <row r="10" spans="1:6" ht="15.75" x14ac:dyDescent="0.25">
      <c r="A10" s="15" t="s">
        <v>13</v>
      </c>
      <c r="B10" s="16">
        <v>-251065.03388263</v>
      </c>
      <c r="C10" s="16">
        <v>-249671.21880917001</v>
      </c>
      <c r="D10" s="17">
        <v>-1393.8150734599913</v>
      </c>
      <c r="E10" s="17">
        <v>2651.4365276499593</v>
      </c>
      <c r="F10" s="17">
        <v>-175320.32001837998</v>
      </c>
    </row>
    <row r="11" spans="1:6" ht="15.75" x14ac:dyDescent="0.25">
      <c r="A11" s="18" t="s">
        <v>14</v>
      </c>
      <c r="B11" s="19">
        <v>266130.24529024999</v>
      </c>
      <c r="C11" s="19">
        <v>264736.43021679</v>
      </c>
      <c r="D11" s="21">
        <v>1393.8150734599913</v>
      </c>
      <c r="E11" s="21">
        <v>-2651.4365276499884</v>
      </c>
      <c r="F11" s="21">
        <v>175657.74611575998</v>
      </c>
    </row>
    <row r="12" spans="1:6" ht="15.75" x14ac:dyDescent="0.25">
      <c r="A12" s="22" t="s">
        <v>15</v>
      </c>
      <c r="B12" s="23">
        <v>-838350</v>
      </c>
      <c r="C12" s="23">
        <v>-823950</v>
      </c>
      <c r="D12" s="17">
        <v>-14400</v>
      </c>
      <c r="E12" s="17">
        <v>34450</v>
      </c>
      <c r="F12" s="17">
        <v>-184300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-536800</v>
      </c>
      <c r="C17" s="19">
        <v>-536800</v>
      </c>
      <c r="D17" s="21">
        <v>0</v>
      </c>
      <c r="E17" s="21">
        <v>6550</v>
      </c>
      <c r="F17" s="21">
        <v>-159350</v>
      </c>
    </row>
    <row r="18" spans="1:6" ht="15.75" x14ac:dyDescent="0.25">
      <c r="A18" s="24" t="s">
        <v>21</v>
      </c>
      <c r="B18" s="19">
        <v>-301550</v>
      </c>
      <c r="C18" s="19">
        <v>-287150</v>
      </c>
      <c r="D18" s="21">
        <v>-14400</v>
      </c>
      <c r="E18" s="21">
        <v>27900</v>
      </c>
      <c r="F18" s="21">
        <v>-24950</v>
      </c>
    </row>
    <row r="19" spans="1:6" ht="16.5" thickBot="1" x14ac:dyDescent="0.3">
      <c r="A19" s="24" t="s">
        <v>22</v>
      </c>
      <c r="B19" s="19">
        <v>0</v>
      </c>
      <c r="C19" s="19">
        <v>0</v>
      </c>
      <c r="D19" s="20">
        <v>0</v>
      </c>
      <c r="E19" s="20">
        <v>0</v>
      </c>
      <c r="F19" s="20">
        <v>0</v>
      </c>
    </row>
    <row r="20" spans="1:6" ht="16.5" thickBot="1" x14ac:dyDescent="0.3">
      <c r="A20" s="12" t="s">
        <v>23</v>
      </c>
      <c r="B20" s="25">
        <v>1936672.5225125602</v>
      </c>
      <c r="C20" s="25">
        <v>1949608.40489868</v>
      </c>
      <c r="D20" s="14">
        <v>-12935.882386119803</v>
      </c>
      <c r="E20" s="14">
        <v>41796.396053080447</v>
      </c>
      <c r="F20" s="14">
        <v>139570.43046894018</v>
      </c>
    </row>
    <row r="21" spans="1:6" ht="15.75" x14ac:dyDescent="0.25">
      <c r="A21" s="22" t="s">
        <v>24</v>
      </c>
      <c r="B21" s="16">
        <v>321118.36141969002</v>
      </c>
      <c r="C21" s="16">
        <v>338677.45722748002</v>
      </c>
      <c r="D21" s="26">
        <v>-17559.09580779</v>
      </c>
      <c r="E21" s="26">
        <v>-2086.1360672299634</v>
      </c>
      <c r="F21" s="26">
        <v>-45081.454621739977</v>
      </c>
    </row>
    <row r="22" spans="1:6" ht="15.75" x14ac:dyDescent="0.25">
      <c r="A22" s="22" t="s">
        <v>25</v>
      </c>
      <c r="B22" s="16">
        <v>761401.52168500004</v>
      </c>
      <c r="C22" s="16">
        <v>762119.18286899989</v>
      </c>
      <c r="D22" s="26">
        <v>-717.66118399985135</v>
      </c>
      <c r="E22" s="26">
        <v>-3892.6646059999475</v>
      </c>
      <c r="F22" s="26">
        <v>11289.099530500011</v>
      </c>
    </row>
    <row r="23" spans="1:6" ht="15.75" x14ac:dyDescent="0.25">
      <c r="A23" s="22" t="s">
        <v>26</v>
      </c>
      <c r="B23" s="16">
        <v>24826.949729200001</v>
      </c>
      <c r="C23" s="16">
        <v>24810.550123449997</v>
      </c>
      <c r="D23" s="26">
        <v>16.399605750004412</v>
      </c>
      <c r="E23" s="26">
        <v>3102.522086959998</v>
      </c>
      <c r="F23" s="26">
        <v>-897.0778141999981</v>
      </c>
    </row>
    <row r="24" spans="1:6" ht="16.5" thickBot="1" x14ac:dyDescent="0.3">
      <c r="A24" s="22" t="s">
        <v>27</v>
      </c>
      <c r="B24" s="16">
        <v>829325.68967867014</v>
      </c>
      <c r="C24" s="16">
        <v>824001.21467875014</v>
      </c>
      <c r="D24" s="27">
        <v>5324.4749999199994</v>
      </c>
      <c r="E24" s="27">
        <v>44672.674639350269</v>
      </c>
      <c r="F24" s="27">
        <v>174259.86337438028</v>
      </c>
    </row>
    <row r="25" spans="1:6" ht="16.5" thickBot="1" x14ac:dyDescent="0.3">
      <c r="A25" s="12" t="s">
        <v>28</v>
      </c>
      <c r="B25" s="25">
        <v>1107346.8328338901</v>
      </c>
      <c r="C25" s="25">
        <v>1125607.1902199299</v>
      </c>
      <c r="D25" s="14">
        <v>-18260.357386039803</v>
      </c>
      <c r="E25" s="14">
        <v>-2876.278586269822</v>
      </c>
      <c r="F25" s="14">
        <v>-34689.432905439986</v>
      </c>
    </row>
    <row r="26" spans="1:6" ht="16.5" thickBot="1" x14ac:dyDescent="0.3">
      <c r="A26" s="28" t="s">
        <v>29</v>
      </c>
      <c r="B26" s="29">
        <v>264604</v>
      </c>
      <c r="C26" s="29">
        <v>264604</v>
      </c>
      <c r="D26" s="30">
        <v>0</v>
      </c>
      <c r="E26" s="30">
        <v>745.70212397206342</v>
      </c>
      <c r="F26" s="30">
        <v>14494.167270468461</v>
      </c>
    </row>
    <row r="27" spans="1:6" ht="16.5" thickBot="1" x14ac:dyDescent="0.3">
      <c r="A27" s="28" t="s">
        <v>30</v>
      </c>
      <c r="B27" s="29">
        <v>56514.361419690016</v>
      </c>
      <c r="C27" s="29">
        <v>74073.457227480016</v>
      </c>
      <c r="D27" s="14">
        <v>-17559.09580779</v>
      </c>
      <c r="E27" s="14">
        <v>-2831.8381912020268</v>
      </c>
      <c r="F27" s="14">
        <v>-59575.621892208437</v>
      </c>
    </row>
    <row r="28" spans="1:6" ht="16.5" thickBot="1" x14ac:dyDescent="0.3">
      <c r="A28" s="31" t="s">
        <v>31</v>
      </c>
      <c r="B28" s="29">
        <v>543369.96854399994</v>
      </c>
      <c r="C28" s="29">
        <v>540981.66617789993</v>
      </c>
      <c r="D28" s="14">
        <v>2388.3023661000188</v>
      </c>
      <c r="E28" s="14">
        <v>-10269.458731760038</v>
      </c>
      <c r="F28" s="14">
        <v>144046.17473129992</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EAED6-7726-4A08-9A14-66B5BA404A37}">
  <dimension ref="A1:F33"/>
  <sheetViews>
    <sheetView workbookViewId="0">
      <selection activeCell="E18" sqref="E18"/>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Poush 17, 2082(January 01, 2026)</v>
      </c>
    </row>
    <row r="4" spans="1:6" ht="15.75" x14ac:dyDescent="0.25">
      <c r="A4" s="15" t="s">
        <v>35</v>
      </c>
    </row>
    <row r="5" spans="1:6" ht="49.5" customHeight="1" thickBot="1" x14ac:dyDescent="0.3">
      <c r="A5" s="38" t="s">
        <v>36</v>
      </c>
      <c r="B5" s="39" t="s">
        <v>4</v>
      </c>
      <c r="C5" s="39" t="s">
        <v>5</v>
      </c>
    </row>
    <row r="6" spans="1:6" ht="16.5" thickBot="1" x14ac:dyDescent="0.3">
      <c r="A6" s="15" t="s">
        <v>37</v>
      </c>
      <c r="B6" s="10">
        <v>46023</v>
      </c>
      <c r="C6" s="10">
        <v>46022</v>
      </c>
    </row>
    <row r="7" spans="1:6" ht="63.75" thickBot="1" x14ac:dyDescent="0.3">
      <c r="A7" s="38" t="s">
        <v>38</v>
      </c>
      <c r="B7" s="13">
        <v>1936672.5225120699</v>
      </c>
      <c r="C7" s="13">
        <v>1949608.4048981997</v>
      </c>
      <c r="D7" s="40">
        <f>B7-C7</f>
        <v>-12935.882386129815</v>
      </c>
      <c r="E7" s="40">
        <f>B7-[1]Sheet1!A2</f>
        <v>41796.396053079981</v>
      </c>
      <c r="F7" s="40">
        <f>B7-[1]Sheet1!B2</f>
        <v>139570.43046907987</v>
      </c>
    </row>
    <row r="8" spans="1:6" ht="15.75" x14ac:dyDescent="0.25">
      <c r="A8" s="15" t="s">
        <v>39</v>
      </c>
      <c r="B8" s="16">
        <v>3026087.5563947</v>
      </c>
      <c r="C8" s="16">
        <v>3023229.6237073699</v>
      </c>
      <c r="D8" s="40">
        <f>B8-C8</f>
        <v>2857.9326873300597</v>
      </c>
      <c r="E8" s="40">
        <f>B8-[1]Sheet1!A3</f>
        <v>4694.9595254301094</v>
      </c>
      <c r="F8" s="40">
        <f>B8-[1]Sheet1!A2</f>
        <v>1131211.42993571</v>
      </c>
    </row>
    <row r="9" spans="1:6" ht="15.75" x14ac:dyDescent="0.25">
      <c r="A9" s="38" t="s">
        <v>40</v>
      </c>
      <c r="B9" s="19">
        <v>43041.291753630001</v>
      </c>
      <c r="C9" s="19">
        <v>42980.117019869998</v>
      </c>
      <c r="D9" s="36">
        <f t="shared" ref="D9:D26" si="0">B9-C9</f>
        <v>61.174733760002709</v>
      </c>
      <c r="E9" s="36">
        <f>B9-[1]Sheet1!A4</f>
        <v>-12.285360159992706</v>
      </c>
      <c r="F9" s="36">
        <f>B9-[1]Sheet1!B4</f>
        <v>1936.6316730799954</v>
      </c>
    </row>
    <row r="10" spans="1:6" ht="15.75" x14ac:dyDescent="0.25">
      <c r="A10" s="15" t="s">
        <v>41</v>
      </c>
      <c r="B10" s="16">
        <v>-251065.03388263</v>
      </c>
      <c r="C10" s="16">
        <v>-249671.21880917001</v>
      </c>
      <c r="D10" s="36">
        <f t="shared" si="0"/>
        <v>-1393.8150734599913</v>
      </c>
      <c r="E10" s="36">
        <f>B10-[1]Sheet1!A5</f>
        <v>2651.4365276499593</v>
      </c>
      <c r="F10" s="36">
        <f>B10-[1]Sheet1!B5</f>
        <v>-175320.32001837998</v>
      </c>
    </row>
    <row r="11" spans="1:6" ht="31.5" x14ac:dyDescent="0.25">
      <c r="A11" s="38" t="s">
        <v>42</v>
      </c>
      <c r="B11" s="19">
        <v>266130.24529024999</v>
      </c>
      <c r="C11" s="19">
        <v>264736.43021679</v>
      </c>
      <c r="D11" s="36">
        <f t="shared" si="0"/>
        <v>1393.8150734599913</v>
      </c>
      <c r="E11" s="36">
        <f>B11-[1]Sheet1!A6</f>
        <v>-2651.4365276499884</v>
      </c>
      <c r="F11" s="36">
        <f>B11-[1]Sheet1!B6</f>
        <v>175657.74611575998</v>
      </c>
    </row>
    <row r="12" spans="1:6" ht="15.75" x14ac:dyDescent="0.25">
      <c r="A12" s="15" t="s">
        <v>43</v>
      </c>
      <c r="B12" s="23">
        <v>-838350</v>
      </c>
      <c r="C12" s="23">
        <v>-823950</v>
      </c>
      <c r="D12" s="36">
        <f t="shared" si="0"/>
        <v>-14400</v>
      </c>
      <c r="E12" s="36">
        <f>B12-[1]Sheet1!A7</f>
        <v>34450</v>
      </c>
      <c r="F12" s="36">
        <f>B12-[1]Sheet1!B7</f>
        <v>-184300</v>
      </c>
    </row>
    <row r="13" spans="1:6" ht="31.5" x14ac:dyDescent="0.25">
      <c r="A13" s="38" t="s">
        <v>44</v>
      </c>
      <c r="B13" s="19">
        <v>0</v>
      </c>
      <c r="C13" s="19">
        <v>0</v>
      </c>
      <c r="D13" s="36">
        <v>0</v>
      </c>
      <c r="E13" s="36">
        <v>0</v>
      </c>
      <c r="F13" s="36">
        <v>0</v>
      </c>
    </row>
    <row r="14" spans="1:6" ht="15.75" x14ac:dyDescent="0.25">
      <c r="A14" s="15" t="s">
        <v>45</v>
      </c>
      <c r="B14" s="19">
        <v>0</v>
      </c>
      <c r="C14" s="19">
        <v>0</v>
      </c>
      <c r="D14" s="36">
        <v>0</v>
      </c>
      <c r="E14" s="36">
        <v>0</v>
      </c>
      <c r="F14" s="36">
        <v>0</v>
      </c>
    </row>
    <row r="15" spans="1:6" ht="63" x14ac:dyDescent="0.25">
      <c r="A15" s="38" t="s">
        <v>18</v>
      </c>
      <c r="B15" s="19">
        <v>0</v>
      </c>
      <c r="C15" s="19">
        <v>0</v>
      </c>
      <c r="D15" s="36">
        <v>0</v>
      </c>
      <c r="E15" s="36">
        <v>0</v>
      </c>
      <c r="F15" s="36">
        <v>0</v>
      </c>
    </row>
    <row r="16" spans="1:6" ht="15.75" x14ac:dyDescent="0.25">
      <c r="A16" s="15" t="s">
        <v>46</v>
      </c>
      <c r="B16" s="19">
        <v>0</v>
      </c>
      <c r="C16" s="19">
        <v>0</v>
      </c>
      <c r="D16" s="36">
        <v>0</v>
      </c>
      <c r="E16" s="36">
        <v>0</v>
      </c>
      <c r="F16" s="36">
        <v>0</v>
      </c>
    </row>
    <row r="17" spans="1:6" ht="15.75" x14ac:dyDescent="0.25">
      <c r="A17" s="38" t="s">
        <v>47</v>
      </c>
      <c r="B17" s="19">
        <v>-536800</v>
      </c>
      <c r="C17" s="19">
        <v>-536800</v>
      </c>
      <c r="D17" s="36">
        <f t="shared" si="0"/>
        <v>0</v>
      </c>
      <c r="E17" s="36">
        <f>B17-[1]Sheet1!A12</f>
        <v>6550</v>
      </c>
      <c r="F17" s="36">
        <f>B17-[1]Sheet1!B12</f>
        <v>-159350</v>
      </c>
    </row>
    <row r="18" spans="1:6" ht="15.75" x14ac:dyDescent="0.25">
      <c r="A18" s="15" t="s">
        <v>48</v>
      </c>
      <c r="B18" s="19">
        <v>-301550</v>
      </c>
      <c r="C18" s="19">
        <v>-287150</v>
      </c>
      <c r="D18" s="36">
        <f t="shared" si="0"/>
        <v>-14400</v>
      </c>
      <c r="E18" s="36">
        <f>B18-[1]Sheet1!A13</f>
        <v>27900</v>
      </c>
      <c r="F18" s="36">
        <f>B18-[1]Sheet1!B13</f>
        <v>-24950</v>
      </c>
    </row>
    <row r="19" spans="1:6" ht="63.75" thickBot="1" x14ac:dyDescent="0.3">
      <c r="A19" s="38" t="s">
        <v>49</v>
      </c>
      <c r="B19" s="19">
        <v>0</v>
      </c>
      <c r="C19" s="19">
        <v>0</v>
      </c>
      <c r="D19" s="36">
        <v>0</v>
      </c>
      <c r="E19" s="36">
        <v>0</v>
      </c>
      <c r="F19" s="36">
        <v>0</v>
      </c>
    </row>
    <row r="20" spans="1:6" ht="16.5" thickBot="1" x14ac:dyDescent="0.3">
      <c r="A20" s="15" t="s">
        <v>30</v>
      </c>
      <c r="B20" s="25">
        <v>1936672.5225125602</v>
      </c>
      <c r="C20" s="25">
        <v>1949608.40489868</v>
      </c>
      <c r="D20" s="40">
        <f>B20-C20</f>
        <v>-12935.882386119803</v>
      </c>
      <c r="E20" s="36">
        <f>B20-[1]Sheet1!A15</f>
        <v>41796.396053080447</v>
      </c>
      <c r="F20" s="36">
        <f>B20-[1]Sheet1!B15</f>
        <v>139570.43046894018</v>
      </c>
    </row>
    <row r="21" spans="1:6" ht="31.5" x14ac:dyDescent="0.25">
      <c r="A21" s="38" t="s">
        <v>50</v>
      </c>
      <c r="B21" s="16">
        <v>321118.36141969002</v>
      </c>
      <c r="C21" s="16">
        <v>338677.45722748002</v>
      </c>
      <c r="D21" s="36">
        <f t="shared" si="0"/>
        <v>-17559.09580779</v>
      </c>
      <c r="E21" s="36">
        <f>B21-[1]Sheet1!A16</f>
        <v>-2086.1360672299634</v>
      </c>
      <c r="F21" s="36">
        <f>B21-[1]Sheet1!B16</f>
        <v>-45081.454621739977</v>
      </c>
    </row>
    <row r="22" spans="1:6" ht="15.75" x14ac:dyDescent="0.25">
      <c r="A22" s="15" t="s">
        <v>31</v>
      </c>
      <c r="B22" s="16">
        <v>761401.52168500004</v>
      </c>
      <c r="C22" s="16">
        <v>762119.18286899989</v>
      </c>
      <c r="D22" s="36">
        <f t="shared" si="0"/>
        <v>-717.66118399985135</v>
      </c>
      <c r="E22" s="36">
        <f>B22-[1]Sheet1!A17</f>
        <v>-3892.6646059999475</v>
      </c>
      <c r="F22" s="36">
        <f>B22-[1]Sheet1!B17</f>
        <v>11289.099530500011</v>
      </c>
    </row>
    <row r="23" spans="1:6" ht="31.5" x14ac:dyDescent="0.25">
      <c r="A23" s="38" t="s">
        <v>51</v>
      </c>
      <c r="B23" s="16">
        <v>24826.949729200001</v>
      </c>
      <c r="C23" s="16">
        <v>24810.550123449997</v>
      </c>
      <c r="D23" s="36">
        <f t="shared" si="0"/>
        <v>16.399605750004412</v>
      </c>
      <c r="E23" s="36">
        <f>B23-[1]Sheet1!A18</f>
        <v>3102.522086959998</v>
      </c>
      <c r="F23" s="36">
        <f>B23-[1]Sheet1!B18</f>
        <v>-897.0778141999981</v>
      </c>
    </row>
    <row r="24" spans="1:6" ht="45" x14ac:dyDescent="0.25">
      <c r="A24" s="41" t="s">
        <v>52</v>
      </c>
      <c r="B24" s="16">
        <v>829325.68967867014</v>
      </c>
      <c r="C24" s="16">
        <v>824001.21467875014</v>
      </c>
      <c r="D24" s="36">
        <f t="shared" si="0"/>
        <v>5324.4749999199994</v>
      </c>
      <c r="E24" s="36">
        <f>B24-[1]Sheet1!A19</f>
        <v>44672.674639350269</v>
      </c>
      <c r="F24" s="36">
        <f>B24-[1]Sheet1!B19</f>
        <v>174259.86337438028</v>
      </c>
    </row>
    <row r="25" spans="1:6" ht="16.5" hidden="1" thickBot="1" x14ac:dyDescent="0.3">
      <c r="B25" s="25">
        <v>1107346.8328338901</v>
      </c>
      <c r="C25" s="25">
        <v>1125607.1902199299</v>
      </c>
      <c r="D25" s="36">
        <f t="shared" si="0"/>
        <v>-18260.357386039803</v>
      </c>
      <c r="E25" s="36">
        <f>B25-[1]Sheet1!A20</f>
        <v>-2876.278586269822</v>
      </c>
      <c r="F25" s="36">
        <f>B25-[1]Sheet1!B20</f>
        <v>-34689.432905439986</v>
      </c>
    </row>
    <row r="26" spans="1:6" ht="16.5" hidden="1" thickBot="1" x14ac:dyDescent="0.3">
      <c r="B26" s="29">
        <v>264604</v>
      </c>
      <c r="C26" s="29">
        <v>264604</v>
      </c>
      <c r="D26" s="36">
        <f t="shared" si="0"/>
        <v>0</v>
      </c>
      <c r="E26" s="36">
        <f>B26-[1]Sheet1!A21</f>
        <v>745.70212397206342</v>
      </c>
      <c r="F26" s="36">
        <f>B26-[1]Sheet1!B21</f>
        <v>14494.167270468461</v>
      </c>
    </row>
    <row r="27" spans="1:6" ht="16.5" hidden="1" thickBot="1" x14ac:dyDescent="0.3">
      <c r="B27" s="29">
        <v>56514.361419690016</v>
      </c>
      <c r="C27" s="29">
        <v>74073.457227480016</v>
      </c>
      <c r="D27" s="40">
        <f>B27-C27</f>
        <v>-17559.09580779</v>
      </c>
      <c r="E27" s="36">
        <f>B27-[1]Sheet1!A22</f>
        <v>-2831.8381912020268</v>
      </c>
      <c r="F27" s="40">
        <f>B27-[1]Sheet1!B22</f>
        <v>-59575.621892208437</v>
      </c>
    </row>
    <row r="28" spans="1:6" ht="16.5" hidden="1" thickBot="1" x14ac:dyDescent="0.3">
      <c r="B28" s="29">
        <v>543369.96854399994</v>
      </c>
      <c r="C28" s="29">
        <v>540981.66617789993</v>
      </c>
      <c r="D28" s="40">
        <f>B28-C28</f>
        <v>2388.3023661000188</v>
      </c>
      <c r="E28" s="40">
        <f>B28-[1]Sheet1!A23</f>
        <v>-10269.458731760038</v>
      </c>
      <c r="F28" s="36">
        <f>B28-[1]Sheet1!B23</f>
        <v>144046.17473129992</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2026-01-02T04:26:30Z</dcterms:created>
  <dcterms:modified xsi:type="dcterms:W3CDTF">2026-01-02T04:27:21Z</dcterms:modified>
</cp:coreProperties>
</file>