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30F1F4DD-C5C0-4F33-A6F3-65931E27EDFF}" xr6:coauthVersionLast="36" xr6:coauthVersionMax="36" xr10:uidLastSave="{00000000-0000-0000-0000-000000000000}"/>
  <bookViews>
    <workbookView xWindow="0" yWindow="0" windowWidth="24000" windowHeight="9525" xr2:uid="{7AF59DD7-161D-474A-A5E0-3720574CE5D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<sst xmlns="http://schemas.openxmlformats.org/spreadsheetml/2006/main" count="61" uniqueCount="49">
  <si>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</si>
  <si>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</si>
  <si>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</si>
  <si>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</si>
  <si>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Poush 19, 2082</t>
  </si>
  <si>
    <t>Poush 17,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</si>
  <si>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</si>
  <si>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</si>
  <si>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</si>
  <si>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</si>
  <si>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</si>
  <si>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</si>
  <si>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</si>
  <si>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</si>
  <si>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</si>
  <si>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</si>
  <si>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</si>
  <si>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</si>
  <si>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</si>
  <si>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</si>
  <si>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</si>
  <si>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</si>
  <si>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</si>
  <si>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</si>
  <si>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</si>
  <si>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</si>
  <si>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</si>
  <si>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</si>
  <si>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</si>
  <si>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</si>
  <si>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</si>
  <si>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</si>
  <si>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</si>
  <si>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</si>
  <si>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</si>
  <si>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</si>
  <si>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</si>
  <si>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</si>
  <si>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</si>
  <si>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</si>
  <si>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</si>
  <si>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</si>
  <si>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</si>
  <si>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</si>
  <si>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</si>
  <si>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</si>
  <si>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</si>
  <si>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</si>
  <si>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19, 2082(January 03,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</si>
</sst>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662451D3-D23F-4949-8721-8E7B5263FF1E}"/>
    <cellStyle name="Currency 2" xfId="4" xr:uid="{519AB2E8-9CBC-4424-A8E2-8E3B334EF396}"/>
    <cellStyle name="Normal" xfId="0" builtinId="0"/>
    <cellStyle name="Normal 2" xfId="2" xr:uid="{B95D934E-1BDC-44A2-A272-A05C9DA855DF}"/>
    <cellStyle name="Normal 29 3 2" xfId="3" xr:uid="{E1223118-1C72-4180-8DFE-B95BB022E3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8874CF2-1CC5-4B74-A377-72C25BB02FD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CCB1-C559-42AB-B1E5-0EA468A5494D}">
  <dimension ref="A1:F40"/>
  <sheetViews>
    <sheetView tabSelected="1" workbookViewId="0">
      <selection activeCell="D9" sqref="D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46025</v>
      </c>
      <c r="C6" s="10">
        <v>46023</v>
      </c>
      <c r="D6" s="11" t="s">
        <v>7</v>
      </c>
      <c r="E6" s="11" t="s">
        <v>8</v>
      </c>
      <c r="F6" s="11" t="s">
        <v>9</v>
      </c>
    </row>
    <row r="7" spans="1:6" ht="16.5" thickBot="1" x14ac:dyDescent="0.3">
      <c r="A7" s="12" t="s">
        <v>10</v>
      </c>
      <c r="B7" s="13">
        <v>1885501.5223354697</v>
      </c>
      <c r="C7" s="13">
        <v>1886672.5225120699</v>
      </c>
      <c r="D7" s="14">
        <v>-1171.0001766001806</v>
      </c>
      <c r="E7" s="14">
        <v>-9374.6041235201992</v>
      </c>
      <c r="F7" s="14">
        <v>88399.430292479694</v>
      </c>
    </row>
    <row r="8" spans="1:6" ht="15.75" x14ac:dyDescent="0.25">
      <c r="A8" s="15" t="s">
        <v>11</v>
      </c>
      <c r="B8" s="16">
        <v>3024514.1331490399</v>
      </c>
      <c r="C8" s="16">
        <v>3026087.5563947</v>
      </c>
      <c r="D8" s="17">
        <v>-1573.4232456600294</v>
      </c>
      <c r="E8" s="17">
        <v>3121.53627977008</v>
      </c>
      <c r="F8" s="17">
        <v>497617.32724179979</v>
      </c>
    </row>
    <row r="9" spans="1:6" ht="15.75" x14ac:dyDescent="0.25">
      <c r="A9" s="18" t="s">
        <v>12</v>
      </c>
      <c r="B9" s="19">
        <v>43047.846189390002</v>
      </c>
      <c r="C9" s="19">
        <v>43041.291753630001</v>
      </c>
      <c r="D9" s="20">
        <v>6.5544357600010699</v>
      </c>
      <c r="E9" s="20">
        <v>-5.7309243999916362</v>
      </c>
      <c r="F9" s="20">
        <v>1943.1861088399965</v>
      </c>
    </row>
    <row r="10" spans="1:6" ht="15.75" x14ac:dyDescent="0.25">
      <c r="A10" s="15" t="s">
        <v>13</v>
      </c>
      <c r="B10" s="16">
        <v>-250662.61081357001</v>
      </c>
      <c r="C10" s="16">
        <v>-251065.03388263</v>
      </c>
      <c r="D10" s="17">
        <v>402.4230690599943</v>
      </c>
      <c r="E10" s="17">
        <v>3053.8595967099536</v>
      </c>
      <c r="F10" s="17">
        <v>-174917.89694931998</v>
      </c>
    </row>
    <row r="11" spans="1:6" ht="15.75" x14ac:dyDescent="0.25">
      <c r="A11" s="18" t="s">
        <v>14</v>
      </c>
      <c r="B11" s="19">
        <v>265727.82222118997</v>
      </c>
      <c r="C11" s="19">
        <v>266130.24529024999</v>
      </c>
      <c r="D11" s="21">
        <v>-402.42306906002341</v>
      </c>
      <c r="E11" s="21">
        <v>-3053.8595967100118</v>
      </c>
      <c r="F11" s="21">
        <v>175255.32304669995</v>
      </c>
    </row>
    <row r="12" spans="1:6" ht="15.75" x14ac:dyDescent="0.25">
      <c r="A12" s="22" t="s">
        <v>15</v>
      </c>
      <c r="B12" s="23">
        <v>-888350</v>
      </c>
      <c r="C12" s="23">
        <v>-888350</v>
      </c>
      <c r="D12" s="17">
        <v>0</v>
      </c>
      <c r="E12" s="17">
        <v>-15550</v>
      </c>
      <c r="F12" s="17">
        <v>-234300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-536800</v>
      </c>
      <c r="C17" s="19">
        <v>-536800</v>
      </c>
      <c r="D17" s="21">
        <v>0</v>
      </c>
      <c r="E17" s="21">
        <v>6550</v>
      </c>
      <c r="F17" s="21">
        <v>-159350</v>
      </c>
    </row>
    <row r="18" spans="1:6" ht="15.75" x14ac:dyDescent="0.25">
      <c r="A18" s="24" t="s">
        <v>21</v>
      </c>
      <c r="B18" s="19">
        <v>-301550</v>
      </c>
      <c r="C18" s="19">
        <v>-301550</v>
      </c>
      <c r="D18" s="21">
        <v>0</v>
      </c>
      <c r="E18" s="21">
        <v>27900</v>
      </c>
      <c r="F18" s="21">
        <v>-24950</v>
      </c>
    </row>
    <row r="19" spans="1:6" ht="15.75" x14ac:dyDescent="0.25">
      <c r="A19" s="24" t="s">
        <v>22</v>
      </c>
      <c r="B19" s="19">
        <v>0</v>
      </c>
      <c r="C19" s="19">
        <v>0</v>
      </c>
      <c r="D19" s="20">
        <v>0</v>
      </c>
      <c r="E19" s="20">
        <v>0</v>
      </c>
      <c r="F19" s="20">
        <v>0</v>
      </c>
    </row>
    <row r="20" spans="1:6" ht="16.5" thickBot="1" x14ac:dyDescent="0.3">
      <c r="A20" s="24" t="s">
        <v>23</v>
      </c>
      <c r="B20" s="19">
        <v>-50000</v>
      </c>
      <c r="C20" s="19">
        <v>-50000</v>
      </c>
      <c r="D20" s="20">
        <v>0</v>
      </c>
      <c r="E20" s="20">
        <v>-50000</v>
      </c>
      <c r="F20" s="20">
        <v>-50000</v>
      </c>
    </row>
    <row r="21" spans="1:6" ht="16.5" thickBot="1" x14ac:dyDescent="0.3">
      <c r="A21" s="12" t="s">
        <v>24</v>
      </c>
      <c r="B21" s="25">
        <v>1885501.5223359801</v>
      </c>
      <c r="C21" s="25">
        <v>1886672.5225125602</v>
      </c>
      <c r="D21" s="14">
        <v>-1171.0001765801571</v>
      </c>
      <c r="E21" s="14">
        <v>-9374.6041234997101</v>
      </c>
      <c r="F21" s="14">
        <v>88399.430292360019</v>
      </c>
    </row>
    <row r="22" spans="1:6" ht="15.75" x14ac:dyDescent="0.25">
      <c r="A22" s="22" t="s">
        <v>25</v>
      </c>
      <c r="B22" s="16">
        <v>316346.13402003003</v>
      </c>
      <c r="C22" s="16">
        <v>321118.36141969002</v>
      </c>
      <c r="D22" s="26">
        <v>-4772.2273996599833</v>
      </c>
      <c r="E22" s="26">
        <v>-6858.3634668899467</v>
      </c>
      <c r="F22" s="26">
        <v>-49853.68202139996</v>
      </c>
    </row>
    <row r="23" spans="1:6" ht="15.75" x14ac:dyDescent="0.25">
      <c r="A23" s="22" t="s">
        <v>26</v>
      </c>
      <c r="B23" s="16">
        <v>761221.54165500007</v>
      </c>
      <c r="C23" s="16">
        <v>761401.52168500004</v>
      </c>
      <c r="D23" s="26">
        <v>-179.98002999997698</v>
      </c>
      <c r="E23" s="26">
        <v>-4072.6446359999245</v>
      </c>
      <c r="F23" s="26">
        <v>11109.119500500034</v>
      </c>
    </row>
    <row r="24" spans="1:6" ht="15.75" x14ac:dyDescent="0.25">
      <c r="A24" s="22" t="s">
        <v>27</v>
      </c>
      <c r="B24" s="16">
        <v>26545.68688863</v>
      </c>
      <c r="C24" s="16">
        <v>24826.949729200001</v>
      </c>
      <c r="D24" s="26">
        <v>1718.7371594299984</v>
      </c>
      <c r="E24" s="26">
        <v>4821.2592463899964</v>
      </c>
      <c r="F24" s="26">
        <v>821.65934523000033</v>
      </c>
    </row>
    <row r="25" spans="1:6" ht="16.5" thickBot="1" x14ac:dyDescent="0.3">
      <c r="A25" s="22" t="s">
        <v>28</v>
      </c>
      <c r="B25" s="16">
        <v>781388.15977231995</v>
      </c>
      <c r="C25" s="16">
        <v>779325.68967867002</v>
      </c>
      <c r="D25" s="27">
        <v>2062.4700936499285</v>
      </c>
      <c r="E25" s="27">
        <v>-3264.855266999919</v>
      </c>
      <c r="F25" s="27">
        <v>126322.33346803009</v>
      </c>
    </row>
    <row r="26" spans="1:6" ht="16.5" thickBot="1" x14ac:dyDescent="0.3">
      <c r="A26" s="12" t="s">
        <v>29</v>
      </c>
      <c r="B26" s="25">
        <v>1104113.3625636601</v>
      </c>
      <c r="C26" s="25">
        <v>1107346.8328338901</v>
      </c>
      <c r="D26" s="14">
        <v>-3233.4702702299692</v>
      </c>
      <c r="E26" s="14">
        <v>-6109.7488564997911</v>
      </c>
      <c r="F26" s="14">
        <v>-37922.903175669955</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51742.134020030033</v>
      </c>
      <c r="C28" s="29">
        <v>56514.361419690016</v>
      </c>
      <c r="D28" s="14">
        <v>-4772.2273996599833</v>
      </c>
      <c r="E28" s="14">
        <v>-7604.0655908620101</v>
      </c>
      <c r="F28" s="14">
        <v>-64347.849291868421</v>
      </c>
    </row>
    <row r="29" spans="1:6" ht="16.5" thickBot="1" x14ac:dyDescent="0.3">
      <c r="A29" s="31" t="s">
        <v>32</v>
      </c>
      <c r="B29" s="29">
        <v>546066.30810657993</v>
      </c>
      <c r="C29" s="29">
        <v>543369.96854399994</v>
      </c>
      <c r="D29" s="14">
        <v>2696.3395625799894</v>
      </c>
      <c r="E29" s="14">
        <v>-7573.1191691800486</v>
      </c>
      <c r="F29" s="14">
        <v>146742.51429387991</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ADE4-E796-4C51-BD98-3DF133DE5107}">
  <dimension ref="A1:F34"/>
  <sheetViews>
    <sheetView workbookViewId="0">
      <selection activeCell="E18" sqref="E1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19, 2082(January 03,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46025</v>
      </c>
      <c r="C6" s="10">
        <v>46023</v>
      </c>
    </row>
    <row r="7" spans="1:6" ht="63.75" thickBot="1" x14ac:dyDescent="0.3">
      <c r="A7" s="38" t="s">
        <v>39</v>
      </c>
      <c r="B7" s="13">
        <v>1885501.5223354697</v>
      </c>
      <c r="C7" s="13">
        <v>1886672.5225120699</v>
      </c>
      <c r="D7" s="40">
        <f>B7-C7</f>
        <v>-1171.0001766001806</v>
      </c>
      <c r="E7" s="40">
        <f>B7-[1]Sheet1!A2</f>
        <v>-9374.6041235201992</v>
      </c>
      <c r="F7" s="40">
        <f>B7-[1]Sheet1!B2</f>
        <v>88399.430292479694</v>
      </c>
    </row>
    <row r="8" spans="1:6" ht="15.75" x14ac:dyDescent="0.25">
      <c r="A8" s="15" t="s">
        <v>40</v>
      </c>
      <c r="B8" s="16">
        <v>3024514.1331490399</v>
      </c>
      <c r="C8" s="16">
        <v>3026087.5563947</v>
      </c>
      <c r="D8" s="40">
        <f>B8-C8</f>
        <v>-1573.4232456600294</v>
      </c>
      <c r="E8" s="40">
        <f>B8-[1]Sheet1!A3</f>
        <v>3121.53627977008</v>
      </c>
      <c r="F8" s="40">
        <f>B8-[1]Sheet1!A2</f>
        <v>1129638.00669005</v>
      </c>
    </row>
    <row r="9" spans="1:6" ht="15.75" x14ac:dyDescent="0.25">
      <c r="A9" s="38" t="s">
        <v>41</v>
      </c>
      <c r="B9" s="19">
        <v>43047.846189390002</v>
      </c>
      <c r="C9" s="19">
        <v>43041.291753630001</v>
      </c>
      <c r="D9" s="36">
        <f t="shared" ref="D9:D27" si="0">B9-C9</f>
        <v>6.5544357600010699</v>
      </c>
      <c r="E9" s="36">
        <f>B9-[1]Sheet1!A4</f>
        <v>-5.7309243999916362</v>
      </c>
      <c r="F9" s="36">
        <f>B9-[1]Sheet1!B4</f>
        <v>1943.1861088399965</v>
      </c>
    </row>
    <row r="10" spans="1:6" ht="15.75" x14ac:dyDescent="0.25">
      <c r="A10" s="15" t="s">
        <v>42</v>
      </c>
      <c r="B10" s="16">
        <v>-250662.61081357001</v>
      </c>
      <c r="C10" s="16">
        <v>-251065.03388263</v>
      </c>
      <c r="D10" s="36">
        <f t="shared" si="0"/>
        <v>402.4230690599943</v>
      </c>
      <c r="E10" s="36">
        <f>B10-[1]Sheet1!A5</f>
        <v>3053.8595967099536</v>
      </c>
      <c r="F10" s="36">
        <f>B10-[1]Sheet1!B5</f>
        <v>-174917.89694931998</v>
      </c>
    </row>
    <row r="11" spans="1:6" ht="31.5" x14ac:dyDescent="0.25">
      <c r="A11" s="38" t="s">
        <v>43</v>
      </c>
      <c r="B11" s="19">
        <v>265727.82222118997</v>
      </c>
      <c r="C11" s="19">
        <v>266130.24529024999</v>
      </c>
      <c r="D11" s="36">
        <f t="shared" si="0"/>
        <v>-402.42306906002341</v>
      </c>
      <c r="E11" s="36">
        <f>B11-[1]Sheet1!A6</f>
        <v>-3053.8595967100118</v>
      </c>
      <c r="F11" s="36">
        <f>B11-[1]Sheet1!B6</f>
        <v>175255.32304669995</v>
      </c>
    </row>
    <row r="12" spans="1:6" ht="15.75" x14ac:dyDescent="0.25">
      <c r="A12" s="15" t="s">
        <v>44</v>
      </c>
      <c r="B12" s="23">
        <v>-888350</v>
      </c>
      <c r="C12" s="23">
        <v>-888350</v>
      </c>
      <c r="D12" s="36">
        <f t="shared" si="0"/>
        <v>0</v>
      </c>
      <c r="E12" s="36">
        <f>B12-[1]Sheet1!A7</f>
        <v>-15550</v>
      </c>
      <c r="F12" s="36">
        <f>B12-[1]Sheet1!B7</f>
        <v>-234300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-536800</v>
      </c>
      <c r="C17" s="19">
        <v>-536800</v>
      </c>
      <c r="D17" s="36">
        <f t="shared" si="0"/>
        <v>0</v>
      </c>
      <c r="E17" s="36">
        <f>B17-[1]Sheet1!A12</f>
        <v>6550</v>
      </c>
      <c r="F17" s="36">
        <f>B17-[1]Sheet1!B12</f>
        <v>-159350</v>
      </c>
    </row>
    <row r="18" spans="1:6" ht="15.75" x14ac:dyDescent="0.25">
      <c r="A18" s="24" t="s">
        <v>21</v>
      </c>
      <c r="B18" s="19">
        <v>-301550</v>
      </c>
      <c r="C18" s="19">
        <v>-301550</v>
      </c>
      <c r="D18" s="36">
        <f t="shared" si="0"/>
        <v>0</v>
      </c>
      <c r="E18" s="36">
        <f>B18-[1]Sheet1!A13</f>
        <v>27900</v>
      </c>
      <c r="F18" s="36">
        <f>B18-[1]Sheet1!B13</f>
        <v>-24950</v>
      </c>
    </row>
    <row r="19" spans="1:6" ht="15.75" x14ac:dyDescent="0.25">
      <c r="A19" s="24" t="s">
        <v>22</v>
      </c>
      <c r="B19" s="19">
        <v>0</v>
      </c>
      <c r="C19" s="19">
        <v>0</v>
      </c>
      <c r="D19" s="36">
        <v>0</v>
      </c>
      <c r="E19" s="36">
        <v>0</v>
      </c>
      <c r="F19" s="36">
        <v>0</v>
      </c>
    </row>
    <row r="20" spans="1:6" ht="16.5" thickBot="1" x14ac:dyDescent="0.3">
      <c r="A20" s="24" t="s">
        <v>23</v>
      </c>
      <c r="B20" s="19">
        <v>-50000</v>
      </c>
      <c r="C20" s="19">
        <v>-50000</v>
      </c>
    </row>
    <row r="21" spans="1:6" ht="16.5" thickBot="1" x14ac:dyDescent="0.3">
      <c r="A21" s="15" t="s">
        <v>31</v>
      </c>
      <c r="B21" s="25">
        <v>1885501.5223359801</v>
      </c>
      <c r="C21" s="25">
        <v>1886672.5225125602</v>
      </c>
      <c r="D21" s="40">
        <f>B21-C21</f>
        <v>-1171.0001765801571</v>
      </c>
      <c r="E21" s="36">
        <f>B21-[1]Sheet1!A16</f>
        <v>-9374.6041234997101</v>
      </c>
      <c r="F21" s="36">
        <f>B21-[1]Sheet1!B16</f>
        <v>88399.430292360019</v>
      </c>
    </row>
    <row r="22" spans="1:6" ht="31.5" x14ac:dyDescent="0.25">
      <c r="A22" s="38" t="s">
        <v>45</v>
      </c>
      <c r="B22" s="16">
        <v>316346.13402003003</v>
      </c>
      <c r="C22" s="16">
        <v>321118.36141969002</v>
      </c>
      <c r="D22" s="36">
        <f t="shared" si="0"/>
        <v>-4772.2273996599833</v>
      </c>
      <c r="E22" s="36">
        <f>B22-[1]Sheet1!A17</f>
        <v>-6858.3634668899467</v>
      </c>
      <c r="F22" s="36">
        <f>B22-[1]Sheet1!B17</f>
        <v>-49853.68202139996</v>
      </c>
    </row>
    <row r="23" spans="1:6" ht="15.75" x14ac:dyDescent="0.25">
      <c r="A23" s="15" t="s">
        <v>32</v>
      </c>
      <c r="B23" s="16">
        <v>761221.54165500007</v>
      </c>
      <c r="C23" s="16">
        <v>761401.52168500004</v>
      </c>
      <c r="D23" s="36">
        <f t="shared" si="0"/>
        <v>-179.98002999997698</v>
      </c>
      <c r="E23" s="36">
        <f>B23-[1]Sheet1!A18</f>
        <v>-4072.6446359999245</v>
      </c>
      <c r="F23" s="36">
        <f>B23-[1]Sheet1!B18</f>
        <v>11109.119500500034</v>
      </c>
    </row>
    <row r="24" spans="1:6" ht="31.5" x14ac:dyDescent="0.25">
      <c r="A24" s="38" t="s">
        <v>46</v>
      </c>
      <c r="B24" s="16">
        <v>26545.68688863</v>
      </c>
      <c r="C24" s="16">
        <v>24826.949729200001</v>
      </c>
      <c r="D24" s="36">
        <f t="shared" si="0"/>
        <v>1718.7371594299984</v>
      </c>
      <c r="E24" s="36">
        <f>B24-[1]Sheet1!A19</f>
        <v>4821.2592463899964</v>
      </c>
      <c r="F24" s="36">
        <f>B24-[1]Sheet1!B19</f>
        <v>821.65934523000033</v>
      </c>
    </row>
    <row r="25" spans="1:6" ht="45" x14ac:dyDescent="0.25">
      <c r="A25" s="41" t="s">
        <v>47</v>
      </c>
      <c r="B25" s="16">
        <v>781388.15977231995</v>
      </c>
      <c r="C25" s="16">
        <v>779325.68967867002</v>
      </c>
      <c r="D25" s="36">
        <f t="shared" si="0"/>
        <v>2062.4700936499285</v>
      </c>
      <c r="E25" s="36">
        <f>B25-[1]Sheet1!A20</f>
        <v>-3264.855266999919</v>
      </c>
      <c r="F25" s="36">
        <f>B25-[1]Sheet1!B20</f>
        <v>126322.33346803009</v>
      </c>
    </row>
    <row r="26" spans="1:6" ht="16.5" hidden="1" thickBot="1" x14ac:dyDescent="0.3">
      <c r="B26" s="25">
        <v>1104113.3625636601</v>
      </c>
      <c r="C26" s="25">
        <v>1107346.8328338901</v>
      </c>
      <c r="D26" s="36">
        <f t="shared" si="0"/>
        <v>-3233.4702702299692</v>
      </c>
      <c r="E26" s="36">
        <f>B26-[1]Sheet1!A21</f>
        <v>-6109.7488564997911</v>
      </c>
      <c r="F26" s="36">
        <f>B26-[1]Sheet1!B21</f>
        <v>-37922.903175669955</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51742.134020030033</v>
      </c>
      <c r="C28" s="29">
        <v>56514.361419690016</v>
      </c>
      <c r="D28" s="40">
        <f>B28-C28</f>
        <v>-4772.2273996599833</v>
      </c>
      <c r="E28" s="36">
        <f>B28-[1]Sheet1!A23</f>
        <v>-7604.0655908620101</v>
      </c>
      <c r="F28" s="40">
        <f>B28-[1]Sheet1!B23</f>
        <v>-64347.849291868421</v>
      </c>
    </row>
    <row r="29" spans="1:6" ht="16.5" hidden="1" thickBot="1" x14ac:dyDescent="0.3">
      <c r="B29" s="29">
        <v>546066.30810657993</v>
      </c>
      <c r="C29" s="29">
        <v>543369.96854399994</v>
      </c>
      <c r="D29" s="40">
        <f>B29-C29</f>
        <v>2696.3395625799894</v>
      </c>
      <c r="E29" s="40">
        <f>B29-[1]Sheet1!A24</f>
        <v>-7573.1191691800486</v>
      </c>
      <c r="F29" s="36">
        <f>B29-[1]Sheet1!B24</f>
        <v>146742.51429387991</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2026-01-12T06:26:08Z</dcterms:created>
  <dcterms:modified xsi:type="dcterms:W3CDTF">2026-01-12T06:26:40Z</dcterms:modified>
</cp:coreProperties>
</file>