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09BC2C53-218B-40EF-A685-91F71DB552A5}" xr6:coauthVersionLast="36" xr6:coauthVersionMax="36" xr10:uidLastSave="{00000000-0000-0000-0000-000000000000}"/>
  <bookViews>
    <workbookView xWindow="0" yWindow="0" windowWidth="24000" windowHeight="9525" xr2:uid="{22227CA4-1F09-4234-B85F-4279EBC7721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<sst xmlns="http://schemas.openxmlformats.org/spreadsheetml/2006/main" count="61" uniqueCount="49">
  <si>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</si>
  <si>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</si>
  <si>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</si>
  <si>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</si>
  <si>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23, 2082</t>
  </si>
  <si>
    <t>Poush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</si>
  <si>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</si>
  <si>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</si>
  <si>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</si>
  <si>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</si>
  <si>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</si>
  <si>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</si>
  <si>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</si>
  <si>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</si>
  <si>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</si>
  <si>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</si>
  <si>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</si>
  <si>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</si>
  <si>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</si>
  <si>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</si>
  <si>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</si>
  <si>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</si>
  <si>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</si>
  <si>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</si>
  <si>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</si>
  <si>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</si>
  <si>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</si>
  <si>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</si>
  <si>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</si>
  <si>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</si>
  <si>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</si>
  <si>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</si>
  <si>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</si>
  <si>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</si>
  <si>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</si>
  <si>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</si>
  <si>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</si>
  <si>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</si>
  <si>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</si>
  <si>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</si>
  <si>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</si>
  <si>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</si>
  <si>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</si>
  <si>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</si>
  <si>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</si>
  <si>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</si>
  <si>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</si>
  <si>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</si>
  <si>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23, 2082(January 07,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</si>
</sst>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7F52C43F-C7A0-4DE4-BE36-0D483998CED1}"/>
    <cellStyle name="Currency 2" xfId="4" xr:uid="{D8702FD7-33E7-4207-B7C1-354F26219CBE}"/>
    <cellStyle name="Normal" xfId="0" builtinId="0"/>
    <cellStyle name="Normal 2" xfId="2" xr:uid="{6D9D34F1-C51D-4312-8382-0E9E76C852D6}"/>
    <cellStyle name="Normal 29 3 2" xfId="3" xr:uid="{449B0798-CF69-43CC-B826-3A6CA3B8E5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46CCD15-5234-4F36-8022-E2A5A85F005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5F286-D988-4A63-9D4B-C66C6FF9758B}">
  <dimension ref="A1:F40"/>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46029</v>
      </c>
      <c r="C6" s="10">
        <v>46028</v>
      </c>
      <c r="D6" s="11" t="s">
        <v>7</v>
      </c>
      <c r="E6" s="11" t="s">
        <v>8</v>
      </c>
      <c r="F6" s="11" t="s">
        <v>9</v>
      </c>
    </row>
    <row r="7" spans="1:6" ht="16.5" thickBot="1" x14ac:dyDescent="0.3">
      <c r="A7" s="12" t="s">
        <v>10</v>
      </c>
      <c r="B7" s="13">
        <v>1906338.9559539706</v>
      </c>
      <c r="C7" s="13">
        <v>1896012.7154536196</v>
      </c>
      <c r="D7" s="14">
        <v>10326.240500350948</v>
      </c>
      <c r="E7" s="14">
        <v>11462.82949498063</v>
      </c>
      <c r="F7" s="14">
        <v>109236.86391098052</v>
      </c>
    </row>
    <row r="8" spans="1:6" ht="15.75" x14ac:dyDescent="0.25">
      <c r="A8" s="15" t="s">
        <v>11</v>
      </c>
      <c r="B8" s="16">
        <v>3048539.3780314606</v>
      </c>
      <c r="C8" s="16">
        <v>3045899.0787700997</v>
      </c>
      <c r="D8" s="17">
        <v>2640.2992613608949</v>
      </c>
      <c r="E8" s="17">
        <v>27146.781162190717</v>
      </c>
      <c r="F8" s="17">
        <v>521642.57212422043</v>
      </c>
    </row>
    <row r="9" spans="1:6" ht="15.75" x14ac:dyDescent="0.25">
      <c r="A9" s="18" t="s">
        <v>12</v>
      </c>
      <c r="B9" s="19">
        <v>43065.324684749998</v>
      </c>
      <c r="C9" s="19">
        <v>43163.641221149999</v>
      </c>
      <c r="D9" s="20">
        <v>-98.316536400001496</v>
      </c>
      <c r="E9" s="20">
        <v>11.747570960003941</v>
      </c>
      <c r="F9" s="20">
        <v>1960.664604199992</v>
      </c>
    </row>
    <row r="10" spans="1:6" ht="15.75" x14ac:dyDescent="0.25">
      <c r="A10" s="15" t="s">
        <v>13</v>
      </c>
      <c r="B10" s="16">
        <v>-255900.42207749002</v>
      </c>
      <c r="C10" s="16">
        <v>-253586.36331648001</v>
      </c>
      <c r="D10" s="17">
        <v>-2314.0587610100047</v>
      </c>
      <c r="E10" s="17">
        <v>-2183.9516672100581</v>
      </c>
      <c r="F10" s="17">
        <v>-180155.70821324</v>
      </c>
    </row>
    <row r="11" spans="1:6" ht="15.75" x14ac:dyDescent="0.25">
      <c r="A11" s="18" t="s">
        <v>14</v>
      </c>
      <c r="B11" s="19">
        <v>270965.63348511001</v>
      </c>
      <c r="C11" s="19">
        <v>268651.57472410001</v>
      </c>
      <c r="D11" s="21">
        <v>2314.0587610100047</v>
      </c>
      <c r="E11" s="21">
        <v>2183.951667210029</v>
      </c>
      <c r="F11" s="21">
        <v>180493.13431061999</v>
      </c>
    </row>
    <row r="12" spans="1:6" ht="15.75" x14ac:dyDescent="0.25">
      <c r="A12" s="22" t="s">
        <v>15</v>
      </c>
      <c r="B12" s="23">
        <v>-886300</v>
      </c>
      <c r="C12" s="23">
        <v>-896300</v>
      </c>
      <c r="D12" s="17">
        <v>10000</v>
      </c>
      <c r="E12" s="17">
        <v>-13500</v>
      </c>
      <c r="F12" s="17">
        <v>-232250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-466800</v>
      </c>
      <c r="C17" s="19">
        <v>-496800</v>
      </c>
      <c r="D17" s="21">
        <v>30000</v>
      </c>
      <c r="E17" s="21">
        <v>76550</v>
      </c>
      <c r="F17" s="21">
        <v>-89350</v>
      </c>
    </row>
    <row r="18" spans="1:6" ht="15.75" x14ac:dyDescent="0.25">
      <c r="A18" s="24" t="s">
        <v>21</v>
      </c>
      <c r="B18" s="19">
        <v>-299500</v>
      </c>
      <c r="C18" s="19">
        <v>-299500</v>
      </c>
      <c r="D18" s="21">
        <v>0</v>
      </c>
      <c r="E18" s="21">
        <v>29950</v>
      </c>
      <c r="F18" s="21">
        <v>-22900</v>
      </c>
    </row>
    <row r="19" spans="1:6" ht="15.75" x14ac:dyDescent="0.25">
      <c r="A19" s="24" t="s">
        <v>22</v>
      </c>
      <c r="B19" s="19">
        <v>0</v>
      </c>
      <c r="C19" s="19">
        <v>0</v>
      </c>
      <c r="D19" s="20">
        <v>0</v>
      </c>
      <c r="E19" s="20">
        <v>0</v>
      </c>
      <c r="F19" s="20">
        <v>0</v>
      </c>
    </row>
    <row r="20" spans="1:6" ht="16.5" thickBot="1" x14ac:dyDescent="0.3">
      <c r="A20" s="24" t="s">
        <v>23</v>
      </c>
      <c r="B20" s="19">
        <v>-120000</v>
      </c>
      <c r="C20" s="19">
        <v>-100000</v>
      </c>
      <c r="D20" s="20">
        <v>-20000</v>
      </c>
      <c r="E20" s="20">
        <v>-120000</v>
      </c>
      <c r="F20" s="20">
        <v>-120000</v>
      </c>
    </row>
    <row r="21" spans="1:6" ht="16.5" thickBot="1" x14ac:dyDescent="0.3">
      <c r="A21" s="12" t="s">
        <v>24</v>
      </c>
      <c r="B21" s="25">
        <v>1906338.9559543701</v>
      </c>
      <c r="C21" s="25">
        <v>1896012.7154540801</v>
      </c>
      <c r="D21" s="14">
        <v>10326.240500289947</v>
      </c>
      <c r="E21" s="14">
        <v>11462.829494890291</v>
      </c>
      <c r="F21" s="14">
        <v>109236.86391075002</v>
      </c>
    </row>
    <row r="22" spans="1:6" ht="15.75" x14ac:dyDescent="0.25">
      <c r="A22" s="22" t="s">
        <v>25</v>
      </c>
      <c r="B22" s="16">
        <v>332567.73819110001</v>
      </c>
      <c r="C22" s="16">
        <v>321471.88818557002</v>
      </c>
      <c r="D22" s="26">
        <v>11095.850005529996</v>
      </c>
      <c r="E22" s="26">
        <v>9363.2407041800325</v>
      </c>
      <c r="F22" s="26">
        <v>-33632.077850329981</v>
      </c>
    </row>
    <row r="23" spans="1:6" ht="15.75" x14ac:dyDescent="0.25">
      <c r="A23" s="22" t="s">
        <v>26</v>
      </c>
      <c r="B23" s="16">
        <v>760079.47762799996</v>
      </c>
      <c r="C23" s="16">
        <v>760526.998593</v>
      </c>
      <c r="D23" s="26">
        <v>-447.52096500003245</v>
      </c>
      <c r="E23" s="26">
        <v>-5214.7086630000267</v>
      </c>
      <c r="F23" s="26">
        <v>9967.0554734999314</v>
      </c>
    </row>
    <row r="24" spans="1:6" ht="15.75" x14ac:dyDescent="0.25">
      <c r="A24" s="22" t="s">
        <v>27</v>
      </c>
      <c r="B24" s="16">
        <v>22785.844319369997</v>
      </c>
      <c r="C24" s="16">
        <v>25852.11951791</v>
      </c>
      <c r="D24" s="26">
        <v>-3066.2751985400027</v>
      </c>
      <c r="E24" s="26">
        <v>1061.4166771299933</v>
      </c>
      <c r="F24" s="26">
        <v>-2938.1832240300027</v>
      </c>
    </row>
    <row r="25" spans="1:6" ht="16.5" thickBot="1" x14ac:dyDescent="0.3">
      <c r="A25" s="22" t="s">
        <v>28</v>
      </c>
      <c r="B25" s="16">
        <v>790905.89581589994</v>
      </c>
      <c r="C25" s="16">
        <v>788161.70915759995</v>
      </c>
      <c r="D25" s="27">
        <v>2744.1866582999937</v>
      </c>
      <c r="E25" s="27">
        <v>6252.8807765800739</v>
      </c>
      <c r="F25" s="27">
        <v>135840.06951161008</v>
      </c>
    </row>
    <row r="26" spans="1:6" ht="16.5" thickBot="1" x14ac:dyDescent="0.3">
      <c r="A26" s="12" t="s">
        <v>29</v>
      </c>
      <c r="B26" s="25">
        <v>1115433.06013847</v>
      </c>
      <c r="C26" s="25">
        <v>1107851.0062964801</v>
      </c>
      <c r="D26" s="14">
        <v>7582.0538419899531</v>
      </c>
      <c r="E26" s="14">
        <v>5209.948718310101</v>
      </c>
      <c r="F26" s="14">
        <v>-26603.205600860063</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67963.738191100012</v>
      </c>
      <c r="C28" s="29">
        <v>56867.888185570017</v>
      </c>
      <c r="D28" s="14">
        <v>11095.850005529996</v>
      </c>
      <c r="E28" s="14">
        <v>8617.5385802079691</v>
      </c>
      <c r="F28" s="14">
        <v>-48126.245120798441</v>
      </c>
    </row>
    <row r="29" spans="1:6" ht="16.5" thickBot="1" x14ac:dyDescent="0.3">
      <c r="A29" s="31" t="s">
        <v>32</v>
      </c>
      <c r="B29" s="29">
        <v>555712.65206294996</v>
      </c>
      <c r="C29" s="29">
        <v>553289.28084412985</v>
      </c>
      <c r="D29" s="14">
        <v>2423.3712188201025</v>
      </c>
      <c r="E29" s="14">
        <v>2073.2247871899744</v>
      </c>
      <c r="F29" s="14">
        <v>156388.85825024993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2D7F8-B972-4696-9914-CBAB66EE074C}">
  <dimension ref="A1:F34"/>
  <sheetViews>
    <sheetView workbookViewId="0">
      <selection activeCell="D9" sqref="D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23, 2082(January 07,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46029</v>
      </c>
      <c r="C6" s="10">
        <v>46028</v>
      </c>
    </row>
    <row r="7" spans="1:6" ht="63.75" thickBot="1" x14ac:dyDescent="0.3">
      <c r="A7" s="38" t="s">
        <v>39</v>
      </c>
      <c r="B7" s="13">
        <v>1906338.9559539706</v>
      </c>
      <c r="C7" s="13">
        <v>1896012.7154536196</v>
      </c>
      <c r="D7" s="40">
        <f>B7-C7</f>
        <v>10326.240500350948</v>
      </c>
      <c r="E7" s="40">
        <f>B7-[1]Sheet1!A2</f>
        <v>11462.82949498063</v>
      </c>
      <c r="F7" s="40">
        <f>B7-[1]Sheet1!B2</f>
        <v>109236.86391098052</v>
      </c>
    </row>
    <row r="8" spans="1:6" ht="15.75" x14ac:dyDescent="0.25">
      <c r="A8" s="15" t="s">
        <v>40</v>
      </c>
      <c r="B8" s="16">
        <v>3048539.3780314606</v>
      </c>
      <c r="C8" s="16">
        <v>3045899.0787700997</v>
      </c>
      <c r="D8" s="40">
        <f>B8-C8</f>
        <v>2640.2992613608949</v>
      </c>
      <c r="E8" s="40">
        <f>B8-[1]Sheet1!A3</f>
        <v>27146.781162190717</v>
      </c>
      <c r="F8" s="40">
        <f>B8-[1]Sheet1!A2</f>
        <v>1153663.2515724706</v>
      </c>
    </row>
    <row r="9" spans="1:6" ht="15.75" x14ac:dyDescent="0.25">
      <c r="A9" s="38" t="s">
        <v>41</v>
      </c>
      <c r="B9" s="19">
        <v>43065.324684749998</v>
      </c>
      <c r="C9" s="19">
        <v>43163.641221149999</v>
      </c>
      <c r="D9" s="36">
        <f t="shared" ref="D9:D27" si="0">B9-C9</f>
        <v>-98.316536400001496</v>
      </c>
      <c r="E9" s="36">
        <f>B9-[1]Sheet1!A4</f>
        <v>11.747570960003941</v>
      </c>
      <c r="F9" s="36">
        <f>B9-[1]Sheet1!B4</f>
        <v>1960.664604199992</v>
      </c>
    </row>
    <row r="10" spans="1:6" ht="15.75" x14ac:dyDescent="0.25">
      <c r="A10" s="15" t="s">
        <v>42</v>
      </c>
      <c r="B10" s="16">
        <v>-255900.42207749002</v>
      </c>
      <c r="C10" s="16">
        <v>-253586.36331648001</v>
      </c>
      <c r="D10" s="36">
        <f t="shared" si="0"/>
        <v>-2314.0587610100047</v>
      </c>
      <c r="E10" s="36">
        <f>B10-[1]Sheet1!A5</f>
        <v>-2183.9516672100581</v>
      </c>
      <c r="F10" s="36">
        <f>B10-[1]Sheet1!B5</f>
        <v>-180155.70821324</v>
      </c>
    </row>
    <row r="11" spans="1:6" ht="31.5" x14ac:dyDescent="0.25">
      <c r="A11" s="38" t="s">
        <v>43</v>
      </c>
      <c r="B11" s="19">
        <v>270965.63348511001</v>
      </c>
      <c r="C11" s="19">
        <v>268651.57472410001</v>
      </c>
      <c r="D11" s="36">
        <f t="shared" si="0"/>
        <v>2314.0587610100047</v>
      </c>
      <c r="E11" s="36">
        <f>B11-[1]Sheet1!A6</f>
        <v>2183.951667210029</v>
      </c>
      <c r="F11" s="36">
        <f>B11-[1]Sheet1!B6</f>
        <v>180493.13431061999</v>
      </c>
    </row>
    <row r="12" spans="1:6" ht="15.75" x14ac:dyDescent="0.25">
      <c r="A12" s="15" t="s">
        <v>44</v>
      </c>
      <c r="B12" s="23">
        <v>-886300</v>
      </c>
      <c r="C12" s="23">
        <v>-896300</v>
      </c>
      <c r="D12" s="36">
        <f t="shared" si="0"/>
        <v>10000</v>
      </c>
      <c r="E12" s="36">
        <f>B12-[1]Sheet1!A7</f>
        <v>-13500</v>
      </c>
      <c r="F12" s="36">
        <f>B12-[1]Sheet1!B7</f>
        <v>-232250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-466800</v>
      </c>
      <c r="C17" s="19">
        <v>-496800</v>
      </c>
      <c r="D17" s="36">
        <f t="shared" si="0"/>
        <v>30000</v>
      </c>
      <c r="E17" s="36">
        <f>B17-[1]Sheet1!A12</f>
        <v>76550</v>
      </c>
      <c r="F17" s="36">
        <f>B17-[1]Sheet1!B12</f>
        <v>-89350</v>
      </c>
    </row>
    <row r="18" spans="1:6" ht="15.75" x14ac:dyDescent="0.25">
      <c r="A18" s="24" t="s">
        <v>21</v>
      </c>
      <c r="B18" s="19">
        <v>-299500</v>
      </c>
      <c r="C18" s="19">
        <v>-299500</v>
      </c>
      <c r="D18" s="36">
        <f t="shared" si="0"/>
        <v>0</v>
      </c>
      <c r="E18" s="36">
        <f>B18-[1]Sheet1!A13</f>
        <v>29950</v>
      </c>
      <c r="F18" s="36">
        <f>B18-[1]Sheet1!B13</f>
        <v>-22900</v>
      </c>
    </row>
    <row r="19" spans="1:6" ht="15.75" x14ac:dyDescent="0.25">
      <c r="A19" s="24" t="s">
        <v>22</v>
      </c>
      <c r="B19" s="19">
        <v>0</v>
      </c>
      <c r="C19" s="19">
        <v>0</v>
      </c>
      <c r="D19" s="36">
        <v>0</v>
      </c>
      <c r="E19" s="36">
        <v>0</v>
      </c>
      <c r="F19" s="36">
        <v>0</v>
      </c>
    </row>
    <row r="20" spans="1:6" ht="16.5" thickBot="1" x14ac:dyDescent="0.3">
      <c r="A20" s="24" t="s">
        <v>23</v>
      </c>
      <c r="B20" s="19">
        <v>-120000</v>
      </c>
      <c r="C20" s="19">
        <v>-100000</v>
      </c>
    </row>
    <row r="21" spans="1:6" ht="16.5" thickBot="1" x14ac:dyDescent="0.3">
      <c r="A21" s="15" t="s">
        <v>31</v>
      </c>
      <c r="B21" s="25">
        <v>1906338.9559543701</v>
      </c>
      <c r="C21" s="25">
        <v>1896012.7154540801</v>
      </c>
      <c r="D21" s="40">
        <f>B21-C21</f>
        <v>10326.240500289947</v>
      </c>
      <c r="E21" s="36">
        <f>B21-[1]Sheet1!A16</f>
        <v>11462.829494890291</v>
      </c>
      <c r="F21" s="36">
        <f>B21-[1]Sheet1!B16</f>
        <v>109236.86391075002</v>
      </c>
    </row>
    <row r="22" spans="1:6" ht="31.5" x14ac:dyDescent="0.25">
      <c r="A22" s="38" t="s">
        <v>45</v>
      </c>
      <c r="B22" s="16">
        <v>332567.73819110001</v>
      </c>
      <c r="C22" s="16">
        <v>321471.88818557002</v>
      </c>
      <c r="D22" s="36">
        <f t="shared" si="0"/>
        <v>11095.850005529996</v>
      </c>
      <c r="E22" s="36">
        <f>B22-[1]Sheet1!A17</f>
        <v>9363.2407041800325</v>
      </c>
      <c r="F22" s="36">
        <f>B22-[1]Sheet1!B17</f>
        <v>-33632.077850329981</v>
      </c>
    </row>
    <row r="23" spans="1:6" ht="15.75" x14ac:dyDescent="0.25">
      <c r="A23" s="15" t="s">
        <v>32</v>
      </c>
      <c r="B23" s="16">
        <v>760079.47762799996</v>
      </c>
      <c r="C23" s="16">
        <v>760526.998593</v>
      </c>
      <c r="D23" s="36">
        <f t="shared" si="0"/>
        <v>-447.52096500003245</v>
      </c>
      <c r="E23" s="36">
        <f>B23-[1]Sheet1!A18</f>
        <v>-5214.7086630000267</v>
      </c>
      <c r="F23" s="36">
        <f>B23-[1]Sheet1!B18</f>
        <v>9967.0554734999314</v>
      </c>
    </row>
    <row r="24" spans="1:6" ht="31.5" x14ac:dyDescent="0.25">
      <c r="A24" s="38" t="s">
        <v>46</v>
      </c>
      <c r="B24" s="16">
        <v>22785.844319369997</v>
      </c>
      <c r="C24" s="16">
        <v>25852.11951791</v>
      </c>
      <c r="D24" s="36">
        <f t="shared" si="0"/>
        <v>-3066.2751985400027</v>
      </c>
      <c r="E24" s="36">
        <f>B24-[1]Sheet1!A19</f>
        <v>1061.4166771299933</v>
      </c>
      <c r="F24" s="36">
        <f>B24-[1]Sheet1!B19</f>
        <v>-2938.1832240300027</v>
      </c>
    </row>
    <row r="25" spans="1:6" ht="45" x14ac:dyDescent="0.25">
      <c r="A25" s="41" t="s">
        <v>47</v>
      </c>
      <c r="B25" s="16">
        <v>790905.89581589994</v>
      </c>
      <c r="C25" s="16">
        <v>788161.70915759995</v>
      </c>
      <c r="D25" s="36">
        <f t="shared" si="0"/>
        <v>2744.1866582999937</v>
      </c>
      <c r="E25" s="36">
        <f>B25-[1]Sheet1!A20</f>
        <v>6252.8807765800739</v>
      </c>
      <c r="F25" s="36">
        <f>B25-[1]Sheet1!B20</f>
        <v>135840.06951161008</v>
      </c>
    </row>
    <row r="26" spans="1:6" ht="16.5" hidden="1" thickBot="1" x14ac:dyDescent="0.3">
      <c r="B26" s="25">
        <v>1115433.06013847</v>
      </c>
      <c r="C26" s="25">
        <v>1107851.0062964801</v>
      </c>
      <c r="D26" s="36">
        <f t="shared" si="0"/>
        <v>7582.0538419899531</v>
      </c>
      <c r="E26" s="36">
        <f>B26-[1]Sheet1!A21</f>
        <v>5209.948718310101</v>
      </c>
      <c r="F26" s="36">
        <f>B26-[1]Sheet1!B21</f>
        <v>-26603.205600860063</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67963.738191100012</v>
      </c>
      <c r="C28" s="29">
        <v>56867.888185570017</v>
      </c>
      <c r="D28" s="40">
        <f>B28-C28</f>
        <v>11095.850005529996</v>
      </c>
      <c r="E28" s="36">
        <f>B28-[1]Sheet1!A23</f>
        <v>8617.5385802079691</v>
      </c>
      <c r="F28" s="40">
        <f>B28-[1]Sheet1!B23</f>
        <v>-48126.245120798441</v>
      </c>
    </row>
    <row r="29" spans="1:6" ht="16.5" hidden="1" thickBot="1" x14ac:dyDescent="0.3">
      <c r="B29" s="29">
        <v>555712.65206294996</v>
      </c>
      <c r="C29" s="29">
        <v>553289.28084412985</v>
      </c>
      <c r="D29" s="40">
        <f>B29-C29</f>
        <v>2423.3712188201025</v>
      </c>
      <c r="E29" s="40">
        <f>B29-[1]Sheet1!A24</f>
        <v>2073.2247871899744</v>
      </c>
      <c r="F29" s="36">
        <f>B29-[1]Sheet1!B24</f>
        <v>156388.85825024993</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2026-01-12T06:14:10Z</dcterms:created>
  <dcterms:modified xsi:type="dcterms:W3CDTF">2026-01-12T06:14:33Z</dcterms:modified>
</cp:coreProperties>
</file>