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xr:revisionPtr revIDLastSave="0" documentId="8_{4231573D-65A6-4539-9FCF-889CDDF87FFA}" xr6:coauthVersionLast="36" xr6:coauthVersionMax="36" xr10:uidLastSave="{00000000-0000-0000-0000-000000000000}"/>
  <bookViews>
    <workbookView xWindow="0" yWindow="0" windowWidth="24000" windowHeight="9525" xr2:uid="{5AD32CBB-87AB-48C7-8716-84FCD45B42B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<sst xmlns="http://schemas.openxmlformats.org/spreadsheetml/2006/main" count="61" uniqueCount="49">
  <si>
    <t>NEPAL RASTRA BANK</t>
  </si>
  <si>
    <t>Central Bank Survey and Liquidity Position</t>
  </si>
  <si>
    <t>(In Rs. Million)</t>
  </si>
  <si>
    <t>Date (BS/AD)</t>
  </si>
  <si>
    <t>Magh 05, 2082</t>
  </si>
  <si>
    <t>Magh 03,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</si>
  <si>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</si>
  <si>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</si>
  <si>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</si>
  <si>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</si>
  <si>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</si>
  <si>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</si>
  <si>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</si>
  <si>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</si>
  <si>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</si>
  <si>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</si>
  <si>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</si>
  <si>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</si>
  <si>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</si>
  <si>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</si>
  <si>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</si>
  <si>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</si>
  <si>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</si>
  <si>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</si>
  <si>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</si>
  <si>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</si>
  <si>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</si>
  <si>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</si>
  <si>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</si>
  <si>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</si>
  <si>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</si>
  <si>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</si>
  <si>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</si>
  <si>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</si>
  <si>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</si>
  <si>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</si>
  <si>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</si>
  <si>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</si>
  <si>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</si>
  <si>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</si>
  <si>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</si>
  <si>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</si>
  <si>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</si>
  <si>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</si>
  <si>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</si>
  <si>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</si>
  <si>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</si>
  <si>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</si>
  <si>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05, 2082(January 19,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</si>
</sst>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xr:uid="{A1F37254-F729-4EB8-AD31-B4B43E108C06}"/>
    <cellStyle name="Currency 2" xfId="4" xr:uid="{D10E7BBD-7DF3-45AD-B021-0F8E0B876E22}"/>
    <cellStyle name="Normal" xfId="0" builtinId="0"/>
    <cellStyle name="Normal 2" xfId="2" xr:uid="{C68229BD-4478-469E-A7FF-91EBB300740D}"/>
    <cellStyle name="Normal 29 3 2" xfId="3" xr:uid="{E4AE4A3D-B865-48B8-B055-469C4098DF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80968CB-8427-4DF5-B07B-13A6B817070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E4795-C4E5-4189-B236-36F4FB785FE1}">
  <dimension ref="A1:F40"/>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48</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46041</v>
      </c>
      <c r="C6" s="10">
        <v>46039</v>
      </c>
      <c r="D6" s="11" t="s">
        <v>7</v>
      </c>
      <c r="E6" s="11" t="s">
        <v>8</v>
      </c>
      <c r="F6" s="11" t="s">
        <v>9</v>
      </c>
    </row>
    <row r="7" spans="1:6" ht="16.5" thickBot="1" x14ac:dyDescent="0.3">
      <c r="A7" s="12" t="s">
        <v>10</v>
      </c>
      <c r="B7" s="13">
        <v>1935388.8787861201</v>
      </c>
      <c r="C7" s="13">
        <v>1927014.4801847399</v>
      </c>
      <c r="D7" s="14">
        <v>8374.3986013801768</v>
      </c>
      <c r="E7" s="14">
        <v>21441.298786120024</v>
      </c>
      <c r="F7" s="14">
        <v>138286.78674313007</v>
      </c>
    </row>
    <row r="8" spans="1:6" ht="15.75" x14ac:dyDescent="0.25">
      <c r="A8" s="15" t="s">
        <v>11</v>
      </c>
      <c r="B8" s="16">
        <v>3110164.87588081</v>
      </c>
      <c r="C8" s="16">
        <v>3094259.26869311</v>
      </c>
      <c r="D8" s="17">
        <v>15905.607187699992</v>
      </c>
      <c r="E8" s="17">
        <v>46760.525880809873</v>
      </c>
      <c r="F8" s="17">
        <v>583268.06997356983</v>
      </c>
    </row>
    <row r="9" spans="1:6" ht="15.75" x14ac:dyDescent="0.25">
      <c r="A9" s="18" t="s">
        <v>12</v>
      </c>
      <c r="B9" s="19">
        <v>43307.838807870001</v>
      </c>
      <c r="C9" s="19">
        <v>43060.955060910004</v>
      </c>
      <c r="D9" s="20">
        <v>246.88374695999664</v>
      </c>
      <c r="E9" s="20">
        <v>318.97880787000031</v>
      </c>
      <c r="F9" s="20">
        <v>2203.1787273199952</v>
      </c>
    </row>
    <row r="10" spans="1:6" ht="15.75" x14ac:dyDescent="0.25">
      <c r="A10" s="15" t="s">
        <v>13</v>
      </c>
      <c r="B10" s="16">
        <v>-300375.99709468998</v>
      </c>
      <c r="C10" s="16">
        <v>-302944.78850836999</v>
      </c>
      <c r="D10" s="17">
        <v>2568.79141368001</v>
      </c>
      <c r="E10" s="17">
        <v>-24369.237094689975</v>
      </c>
      <c r="F10" s="17">
        <v>-224631.28323043996</v>
      </c>
    </row>
    <row r="11" spans="1:6" ht="15.75" x14ac:dyDescent="0.25">
      <c r="A11" s="18" t="s">
        <v>14</v>
      </c>
      <c r="B11" s="19">
        <v>315441.20850230998</v>
      </c>
      <c r="C11" s="19">
        <v>318009.99991598999</v>
      </c>
      <c r="D11" s="21">
        <v>-2568.79141368001</v>
      </c>
      <c r="E11" s="21">
        <v>24369.228502309998</v>
      </c>
      <c r="F11" s="21">
        <v>224968.70932781996</v>
      </c>
    </row>
    <row r="12" spans="1:6" ht="15.75" x14ac:dyDescent="0.25">
      <c r="A12" s="22" t="s">
        <v>15</v>
      </c>
      <c r="B12" s="23">
        <v>-874400</v>
      </c>
      <c r="C12" s="23">
        <v>-864300</v>
      </c>
      <c r="D12" s="17">
        <v>-10100</v>
      </c>
      <c r="E12" s="17">
        <v>-950</v>
      </c>
      <c r="F12" s="17">
        <v>-220350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-440150</v>
      </c>
      <c r="C17" s="19">
        <v>-421800</v>
      </c>
      <c r="D17" s="21">
        <v>-18350</v>
      </c>
      <c r="E17" s="21">
        <v>-18350</v>
      </c>
      <c r="F17" s="21">
        <v>-62700</v>
      </c>
    </row>
    <row r="18" spans="1:6" ht="15.75" x14ac:dyDescent="0.25">
      <c r="A18" s="24" t="s">
        <v>21</v>
      </c>
      <c r="B18" s="19">
        <v>-234250</v>
      </c>
      <c r="C18" s="19">
        <v>-242500</v>
      </c>
      <c r="D18" s="21">
        <v>8250</v>
      </c>
      <c r="E18" s="21">
        <v>42400</v>
      </c>
      <c r="F18" s="21">
        <v>42350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1935388.8787865201</v>
      </c>
      <c r="C21" s="25">
        <v>1927014.4801851599</v>
      </c>
      <c r="D21" s="14">
        <v>8374.3986013601534</v>
      </c>
      <c r="E21" s="14">
        <v>21441.298786520027</v>
      </c>
      <c r="F21" s="14">
        <v>138286.78674290003</v>
      </c>
    </row>
    <row r="22" spans="1:6" ht="15.75" x14ac:dyDescent="0.25">
      <c r="A22" s="22" t="s">
        <v>25</v>
      </c>
      <c r="B22" s="16">
        <v>328467.26477446005</v>
      </c>
      <c r="C22" s="16">
        <v>337378.76446194999</v>
      </c>
      <c r="D22" s="26">
        <v>-8911.4996874899371</v>
      </c>
      <c r="E22" s="26">
        <v>-2.0952255399315618</v>
      </c>
      <c r="F22" s="26">
        <v>-37732.551266969938</v>
      </c>
    </row>
    <row r="23" spans="1:6" ht="15.75" x14ac:dyDescent="0.25">
      <c r="A23" s="22" t="s">
        <v>26</v>
      </c>
      <c r="B23" s="16">
        <v>760391.14279299998</v>
      </c>
      <c r="C23" s="16">
        <v>760213.32991900004</v>
      </c>
      <c r="D23" s="26">
        <v>177.81287399993744</v>
      </c>
      <c r="E23" s="26">
        <v>446.81279300001916</v>
      </c>
      <c r="F23" s="26">
        <v>10278.720638499944</v>
      </c>
    </row>
    <row r="24" spans="1:6" ht="15.75" x14ac:dyDescent="0.25">
      <c r="A24" s="22" t="s">
        <v>27</v>
      </c>
      <c r="B24" s="16">
        <v>23708.965246629996</v>
      </c>
      <c r="C24" s="16">
        <v>22946.810380809995</v>
      </c>
      <c r="D24" s="26">
        <v>762.15486582000085</v>
      </c>
      <c r="E24" s="26">
        <v>1232.3952466299961</v>
      </c>
      <c r="F24" s="26">
        <v>-2015.0622967700037</v>
      </c>
    </row>
    <row r="25" spans="1:6" ht="16.5" thickBot="1" x14ac:dyDescent="0.3">
      <c r="A25" s="22" t="s">
        <v>28</v>
      </c>
      <c r="B25" s="16">
        <v>822821.50597243011</v>
      </c>
      <c r="C25" s="16">
        <v>806475.57542340003</v>
      </c>
      <c r="D25" s="27">
        <v>16345.930549030076</v>
      </c>
      <c r="E25" s="27">
        <v>19764.195972430054</v>
      </c>
      <c r="F25" s="27">
        <v>167755.67966814025</v>
      </c>
    </row>
    <row r="26" spans="1:6" ht="16.5" thickBot="1" x14ac:dyDescent="0.3">
      <c r="A26" s="12" t="s">
        <v>29</v>
      </c>
      <c r="B26" s="25">
        <v>1112567.37281409</v>
      </c>
      <c r="C26" s="25">
        <v>1120538.90476176</v>
      </c>
      <c r="D26" s="14">
        <v>-7971.5319476700388</v>
      </c>
      <c r="E26" s="14">
        <v>1677.1028140899725</v>
      </c>
      <c r="F26" s="14">
        <v>-29468.892925240099</v>
      </c>
    </row>
    <row r="27" spans="1:6" ht="16.5" thickBot="1" x14ac:dyDescent="0.3">
      <c r="A27" s="28" t="s">
        <v>30</v>
      </c>
      <c r="B27" s="29">
        <v>266113</v>
      </c>
      <c r="C27" s="29">
        <v>266113</v>
      </c>
      <c r="D27" s="30">
        <v>0</v>
      </c>
      <c r="E27" s="30">
        <v>0</v>
      </c>
      <c r="F27" s="30">
        <v>16003.167270468461</v>
      </c>
    </row>
    <row r="28" spans="1:6" ht="16.5" thickBot="1" x14ac:dyDescent="0.3">
      <c r="A28" s="28" t="s">
        <v>31</v>
      </c>
      <c r="B28" s="29">
        <v>62354.264774460054</v>
      </c>
      <c r="C28" s="29">
        <v>71265.764461949992</v>
      </c>
      <c r="D28" s="14">
        <v>-8911.4996874899371</v>
      </c>
      <c r="E28" s="14">
        <v>-2.0952255399461137</v>
      </c>
      <c r="F28" s="14">
        <v>-53735.718537438399</v>
      </c>
    </row>
    <row r="29" spans="1:6" ht="16.5" thickBot="1" x14ac:dyDescent="0.3">
      <c r="A29" s="31" t="s">
        <v>32</v>
      </c>
      <c r="B29" s="29">
        <v>579654.18932352995</v>
      </c>
      <c r="C29" s="29">
        <v>564996.89762859</v>
      </c>
      <c r="D29" s="14">
        <v>14657.291694939951</v>
      </c>
      <c r="E29" s="14">
        <v>22771.779323529918</v>
      </c>
      <c r="F29" s="14">
        <v>180330.39551082993</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7544F-DDF0-46B5-8B61-71A726923C8E}">
  <dimension ref="A1:F34"/>
  <sheetViews>
    <sheetView workbookViewId="0">
      <selection activeCell="D8" sqref="D8"/>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Magh 05, 2082(January 19,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46041</v>
      </c>
      <c r="C6" s="10">
        <v>46039</v>
      </c>
    </row>
    <row r="7" spans="1:6" ht="63.75" thickBot="1" x14ac:dyDescent="0.3">
      <c r="A7" s="38" t="s">
        <v>39</v>
      </c>
      <c r="B7" s="13">
        <v>1935388.8787861201</v>
      </c>
      <c r="C7" s="13">
        <v>1927014.4801847399</v>
      </c>
      <c r="D7" s="40">
        <f>B7-C7</f>
        <v>8374.3986013801768</v>
      </c>
      <c r="E7" s="40">
        <f>B7-[1]Sheet1!A2</f>
        <v>21441.298786120024</v>
      </c>
      <c r="F7" s="40">
        <f>B7-[1]Sheet1!B2</f>
        <v>138286.78674313007</v>
      </c>
    </row>
    <row r="8" spans="1:6" ht="15.75" x14ac:dyDescent="0.25">
      <c r="A8" s="15" t="s">
        <v>40</v>
      </c>
      <c r="B8" s="16">
        <v>3110164.87588081</v>
      </c>
      <c r="C8" s="16">
        <v>3094259.26869311</v>
      </c>
      <c r="D8" s="40">
        <f>B8-C8</f>
        <v>15905.607187699992</v>
      </c>
      <c r="E8" s="40">
        <f>B8-[1]Sheet1!A3</f>
        <v>46760.525880809873</v>
      </c>
      <c r="F8" s="40">
        <f>B8-[1]Sheet1!A2</f>
        <v>1196217.2958808099</v>
      </c>
    </row>
    <row r="9" spans="1:6" ht="15.75" x14ac:dyDescent="0.25">
      <c r="A9" s="38" t="s">
        <v>41</v>
      </c>
      <c r="B9" s="19">
        <v>43307.838807870001</v>
      </c>
      <c r="C9" s="19">
        <v>43060.955060910004</v>
      </c>
      <c r="D9" s="36">
        <f t="shared" ref="D9:D27" si="0">B9-C9</f>
        <v>246.88374695999664</v>
      </c>
      <c r="E9" s="36">
        <f>B9-[1]Sheet1!A4</f>
        <v>318.97880787000031</v>
      </c>
      <c r="F9" s="36">
        <f>B9-[1]Sheet1!B4</f>
        <v>2203.1787273199952</v>
      </c>
    </row>
    <row r="10" spans="1:6" ht="15.75" x14ac:dyDescent="0.25">
      <c r="A10" s="15" t="s">
        <v>42</v>
      </c>
      <c r="B10" s="16">
        <v>-300375.99709468998</v>
      </c>
      <c r="C10" s="16">
        <v>-302944.78850836999</v>
      </c>
      <c r="D10" s="36">
        <f t="shared" si="0"/>
        <v>2568.79141368001</v>
      </c>
      <c r="E10" s="36">
        <f>B10-[1]Sheet1!A5</f>
        <v>-24369.237094689975</v>
      </c>
      <c r="F10" s="36">
        <f>B10-[1]Sheet1!B5</f>
        <v>-224631.28323043996</v>
      </c>
    </row>
    <row r="11" spans="1:6" ht="31.5" x14ac:dyDescent="0.25">
      <c r="A11" s="38" t="s">
        <v>43</v>
      </c>
      <c r="B11" s="19">
        <v>315441.20850230998</v>
      </c>
      <c r="C11" s="19">
        <v>318009.99991598999</v>
      </c>
      <c r="D11" s="36">
        <f t="shared" si="0"/>
        <v>-2568.79141368001</v>
      </c>
      <c r="E11" s="36">
        <f>B11-[1]Sheet1!A6</f>
        <v>24369.228502309998</v>
      </c>
      <c r="F11" s="36">
        <f>B11-[1]Sheet1!B6</f>
        <v>224968.70932781996</v>
      </c>
    </row>
    <row r="12" spans="1:6" ht="15.75" x14ac:dyDescent="0.25">
      <c r="A12" s="15" t="s">
        <v>44</v>
      </c>
      <c r="B12" s="23">
        <v>-874400</v>
      </c>
      <c r="C12" s="23">
        <v>-864300</v>
      </c>
      <c r="D12" s="36">
        <f t="shared" si="0"/>
        <v>-10100</v>
      </c>
      <c r="E12" s="36">
        <f>B12-[1]Sheet1!A7</f>
        <v>-950</v>
      </c>
      <c r="F12" s="36">
        <f>B12-[1]Sheet1!B7</f>
        <v>-220350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-440150</v>
      </c>
      <c r="C17" s="19">
        <v>-421800</v>
      </c>
      <c r="D17" s="36">
        <f t="shared" si="0"/>
        <v>-18350</v>
      </c>
      <c r="E17" s="36">
        <f>B17-[1]Sheet1!A12</f>
        <v>-18350</v>
      </c>
      <c r="F17" s="36">
        <f>B17-[1]Sheet1!B12</f>
        <v>-62700</v>
      </c>
    </row>
    <row r="18" spans="1:6" ht="15.75" x14ac:dyDescent="0.25">
      <c r="A18" s="24" t="s">
        <v>21</v>
      </c>
      <c r="B18" s="19">
        <v>-234250</v>
      </c>
      <c r="C18" s="19">
        <v>-242500</v>
      </c>
      <c r="D18" s="36">
        <f t="shared" si="0"/>
        <v>8250</v>
      </c>
      <c r="E18" s="36">
        <f>B18-[1]Sheet1!A13</f>
        <v>42400</v>
      </c>
      <c r="F18" s="36">
        <f>B18-[1]Sheet1!B13</f>
        <v>42350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1935388.8787865201</v>
      </c>
      <c r="C21" s="25">
        <v>1927014.4801851599</v>
      </c>
      <c r="D21" s="40">
        <f>B21-C21</f>
        <v>8374.3986013601534</v>
      </c>
      <c r="E21" s="36">
        <f>B21-[1]Sheet1!A16</f>
        <v>21441.298786520027</v>
      </c>
      <c r="F21" s="36">
        <f>B21-[1]Sheet1!B16</f>
        <v>138286.78674290003</v>
      </c>
    </row>
    <row r="22" spans="1:6" ht="31.5" x14ac:dyDescent="0.25">
      <c r="A22" s="38" t="s">
        <v>45</v>
      </c>
      <c r="B22" s="16">
        <v>328467.26477446005</v>
      </c>
      <c r="C22" s="16">
        <v>337378.76446194999</v>
      </c>
      <c r="D22" s="36">
        <f t="shared" si="0"/>
        <v>-8911.4996874899371</v>
      </c>
      <c r="E22" s="36">
        <f>B22-[1]Sheet1!A17</f>
        <v>-2.0952255399315618</v>
      </c>
      <c r="F22" s="36">
        <f>B22-[1]Sheet1!B17</f>
        <v>-37732.551266969938</v>
      </c>
    </row>
    <row r="23" spans="1:6" ht="15.75" x14ac:dyDescent="0.25">
      <c r="A23" s="15" t="s">
        <v>32</v>
      </c>
      <c r="B23" s="16">
        <v>760391.14279299998</v>
      </c>
      <c r="C23" s="16">
        <v>760213.32991900004</v>
      </c>
      <c r="D23" s="36">
        <f t="shared" si="0"/>
        <v>177.81287399993744</v>
      </c>
      <c r="E23" s="36">
        <f>B23-[1]Sheet1!A18</f>
        <v>446.81279300001916</v>
      </c>
      <c r="F23" s="36">
        <f>B23-[1]Sheet1!B18</f>
        <v>10278.720638499944</v>
      </c>
    </row>
    <row r="24" spans="1:6" ht="31.5" x14ac:dyDescent="0.25">
      <c r="A24" s="38" t="s">
        <v>46</v>
      </c>
      <c r="B24" s="16">
        <v>23708.965246629996</v>
      </c>
      <c r="C24" s="16">
        <v>22946.810380809995</v>
      </c>
      <c r="D24" s="36">
        <f t="shared" si="0"/>
        <v>762.15486582000085</v>
      </c>
      <c r="E24" s="36">
        <f>B24-[1]Sheet1!A19</f>
        <v>1232.3952466299961</v>
      </c>
      <c r="F24" s="36">
        <f>B24-[1]Sheet1!B19</f>
        <v>-2015.0622967700037</v>
      </c>
    </row>
    <row r="25" spans="1:6" ht="45" x14ac:dyDescent="0.25">
      <c r="A25" s="41" t="s">
        <v>47</v>
      </c>
      <c r="B25" s="16">
        <v>822821.50597243011</v>
      </c>
      <c r="C25" s="16">
        <v>806475.57542340003</v>
      </c>
      <c r="D25" s="36">
        <f t="shared" si="0"/>
        <v>16345.930549030076</v>
      </c>
      <c r="E25" s="36">
        <f>B25-[1]Sheet1!A20</f>
        <v>19764.195972430054</v>
      </c>
      <c r="F25" s="36">
        <f>B25-[1]Sheet1!B20</f>
        <v>167755.67966814025</v>
      </c>
    </row>
    <row r="26" spans="1:6" ht="16.5" hidden="1" thickBot="1" x14ac:dyDescent="0.3">
      <c r="B26" s="25">
        <v>1112567.37281409</v>
      </c>
      <c r="C26" s="25">
        <v>1120538.90476176</v>
      </c>
      <c r="D26" s="36">
        <f t="shared" si="0"/>
        <v>-7971.5319476700388</v>
      </c>
      <c r="E26" s="36">
        <f>B26-[1]Sheet1!A21</f>
        <v>1677.1028140899725</v>
      </c>
      <c r="F26" s="36">
        <f>B26-[1]Sheet1!B21</f>
        <v>-29468.892925240099</v>
      </c>
    </row>
    <row r="27" spans="1:6" ht="16.5" hidden="1" thickBot="1" x14ac:dyDescent="0.3">
      <c r="B27" s="29">
        <v>266113</v>
      </c>
      <c r="C27" s="29">
        <v>266113</v>
      </c>
      <c r="D27" s="36">
        <f t="shared" si="0"/>
        <v>0</v>
      </c>
      <c r="E27" s="36">
        <f>B27-[1]Sheet1!A22</f>
        <v>0</v>
      </c>
      <c r="F27" s="36">
        <f>B27-[1]Sheet1!B22</f>
        <v>16003.167270468461</v>
      </c>
    </row>
    <row r="28" spans="1:6" ht="16.5" hidden="1" thickBot="1" x14ac:dyDescent="0.3">
      <c r="B28" s="29">
        <v>62354.264774460054</v>
      </c>
      <c r="C28" s="29">
        <v>71265.764461949992</v>
      </c>
      <c r="D28" s="40">
        <f>B28-C28</f>
        <v>-8911.4996874899371</v>
      </c>
      <c r="E28" s="36">
        <f>B28-[1]Sheet1!A23</f>
        <v>-2.0952255399461137</v>
      </c>
      <c r="F28" s="40">
        <f>B28-[1]Sheet1!B23</f>
        <v>-53735.718537438399</v>
      </c>
    </row>
    <row r="29" spans="1:6" ht="16.5" hidden="1" thickBot="1" x14ac:dyDescent="0.3">
      <c r="B29" s="29">
        <v>579654.18932352995</v>
      </c>
      <c r="C29" s="29">
        <v>564996.89762859</v>
      </c>
      <c r="D29" s="40">
        <f>B29-C29</f>
        <v>14657.291694939951</v>
      </c>
      <c r="E29" s="40">
        <f>B29-[1]Sheet1!A24</f>
        <v>22771.779323529918</v>
      </c>
      <c r="F29" s="36">
        <f>B29-[1]Sheet1!B24</f>
        <v>180330.39551082993</v>
      </c>
    </row>
    <row r="30" spans="1:6" ht="15" hidden="1" x14ac:dyDescent="0.25"/>
    <row r="31" spans="1:6" ht="15" hidden="1" x14ac:dyDescent="0.25"/>
    <row r="32" spans="1:6" ht="15" hidden="1" x14ac:dyDescent="0.25"/>
    <row r="33" ht="15" hidden="1" x14ac:dyDescent="0.25"/>
    <row r="34"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2026-01-20T04:50:51Z</dcterms:created>
  <dcterms:modified xsi:type="dcterms:W3CDTF">2026-01-20T04:51:30Z</dcterms:modified>
</cp:coreProperties>
</file>