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gh\"/>
    </mc:Choice>
  </mc:AlternateContent>
  <xr:revisionPtr revIDLastSave="0" documentId="8_{F1B3064D-F1EA-4341-A465-620CAA6D5BE9}" xr6:coauthVersionLast="36" xr6:coauthVersionMax="36" xr10:uidLastSave="{00000000-0000-0000-0000-000000000000}"/>
  <bookViews>
    <workbookView xWindow="0" yWindow="0" windowWidth="24000" windowHeight="9525" xr2:uid="{A123E195-6B28-4F58-9551-4231F5525D82}"/>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<sst xmlns="http://schemas.openxmlformats.org/spreadsheetml/2006/main" count="71" uniqueCount="50">
  <si>
    <t>NEPAL RASTRA BANK</t>
  </si>
  <si>
    <t>Central Bank Survey and Liquidity Position</t>
  </si>
  <si>
    <t>(In Rs. Million)</t>
  </si>
  <si>
    <t>Date (BS/AD)</t>
  </si>
  <si>
    <t>Magh 07, 2082</t>
  </si>
  <si>
    <t>Magh 06,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</si>
  <si>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</si>
  <si>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</si>
  <si>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</si>
  <si>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</si>
  <si>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</si>
  <si>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</si>
  <si>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</si>
  <si>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</si>
  <si>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</si>
  <si>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</si>
  <si>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</si>
  <si>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</si>
  <si>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</si>
  <si>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</si>
  <si>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</si>
  <si>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</si>
  <si>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</si>
  <si>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</si>
  <si>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</si>
  <si>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</si>
  <si>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</si>
  <si>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</si>
  <si>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</si>
  <si>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</si>
  <si>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</si>
  <si>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</si>
  <si>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</si>
  <si>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</si>
  <si>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</si>
  <si>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</si>
  <si>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</si>
  <si>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</si>
  <si>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</si>
  <si>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</si>
  <si>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</si>
  <si>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</si>
  <si>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</si>
  <si>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</si>
  <si>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</si>
  <si>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 xml:space="preserve"> -   </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</si>
  <si>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</si>
  <si>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</si>
  <si>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</si>
  <si>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07, 2082(January 21,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</si>
</sst>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C2305F0C-14B9-4123-947F-534F8AF4420E}"/>
    <cellStyle name="Currency 2" xfId="4" xr:uid="{3F39ACE4-1D3D-4E3A-92AA-94E8522B512C}"/>
    <cellStyle name="Normal" xfId="0" builtinId="0"/>
    <cellStyle name="Normal 2" xfId="2" xr:uid="{6CB348E1-2781-4B0D-819F-67701E1C0D6B}"/>
    <cellStyle name="Normal 29 3 2" xfId="3" xr:uid="{0CD28BA5-0ECF-4F43-9D34-B8FCC458E3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35A70991-15B1-4015-9DCC-D23DAC76587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ED0B4-A88C-4483-8165-119D056D9A5F}">
  <dimension ref="A1:F40"/>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46043</v>
      </c>
      <c r="C6" s="10">
        <v>46042</v>
      </c>
      <c r="D6" s="11" t="s">
        <v>7</v>
      </c>
      <c r="E6" s="11" t="s">
        <v>8</v>
      </c>
      <c r="F6" s="11" t="s">
        <v>9</v>
      </c>
    </row>
    <row r="7" spans="1:6" ht="16.5" thickBot="1" x14ac:dyDescent="0.3">
      <c r="A7" s="12" t="s">
        <v>10</v>
      </c>
      <c r="B7" s="13">
        <v>1930782.71</v>
      </c>
      <c r="C7" s="13">
        <v>1930208.6</v>
      </c>
      <c r="D7" s="14">
        <v>574.10999999986961</v>
      </c>
      <c r="E7" s="14">
        <v>16835.129999999888</v>
      </c>
      <c r="F7" s="14">
        <v>133680.61795700993</v>
      </c>
    </row>
    <row r="8" spans="1:6" ht="15.75" x14ac:dyDescent="0.25">
      <c r="A8" s="15" t="s">
        <v>11</v>
      </c>
      <c r="B8" s="16">
        <v>3115494.25</v>
      </c>
      <c r="C8" s="16">
        <v>3107452.17</v>
      </c>
      <c r="D8" s="17">
        <v>8042.0800000000745</v>
      </c>
      <c r="E8" s="17">
        <v>52089.899999999907</v>
      </c>
      <c r="F8" s="17">
        <v>588597.44409275986</v>
      </c>
    </row>
    <row r="9" spans="1:6" ht="15.75" x14ac:dyDescent="0.25">
      <c r="A9" s="18" t="s">
        <v>12</v>
      </c>
      <c r="B9" s="19">
        <v>43351.54</v>
      </c>
      <c r="C9" s="19">
        <v>43318.76</v>
      </c>
      <c r="D9" s="20">
        <v>32.779999999998836</v>
      </c>
      <c r="E9" s="20">
        <v>362.68000000000029</v>
      </c>
      <c r="F9" s="20">
        <v>2246.8799194499952</v>
      </c>
    </row>
    <row r="10" spans="1:6" ht="15.75" x14ac:dyDescent="0.25">
      <c r="A10" s="15" t="s">
        <v>13</v>
      </c>
      <c r="B10" s="16">
        <v>-306011.53999999998</v>
      </c>
      <c r="C10" s="16">
        <v>-307143.57</v>
      </c>
      <c r="D10" s="17">
        <v>1132.0300000000279</v>
      </c>
      <c r="E10" s="17">
        <v>-30004.77999999997</v>
      </c>
      <c r="F10" s="17">
        <v>-230266.82613574996</v>
      </c>
    </row>
    <row r="11" spans="1:6" ht="15.75" x14ac:dyDescent="0.25">
      <c r="A11" s="18" t="s">
        <v>14</v>
      </c>
      <c r="B11" s="19">
        <v>321076.75</v>
      </c>
      <c r="C11" s="19">
        <v>322208.78000000003</v>
      </c>
      <c r="D11" s="21">
        <v>-1132.0300000000279</v>
      </c>
      <c r="E11" s="21">
        <v>30004.770000000019</v>
      </c>
      <c r="F11" s="21">
        <v>230604.25082550998</v>
      </c>
    </row>
    <row r="12" spans="1:6" ht="15.75" x14ac:dyDescent="0.25">
      <c r="A12" s="22" t="s">
        <v>15</v>
      </c>
      <c r="B12" s="23">
        <v>-878700</v>
      </c>
      <c r="C12" s="23">
        <v>-870100</v>
      </c>
      <c r="D12" s="17">
        <v>-8600</v>
      </c>
      <c r="E12" s="17">
        <v>-5250</v>
      </c>
      <c r="F12" s="17">
        <v>-224650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-448750</v>
      </c>
      <c r="C17" s="19">
        <v>-440150</v>
      </c>
      <c r="D17" s="21">
        <v>-8600</v>
      </c>
      <c r="E17" s="21">
        <v>-26950</v>
      </c>
      <c r="F17" s="21">
        <v>-71300</v>
      </c>
    </row>
    <row r="18" spans="1:6" ht="15.75" x14ac:dyDescent="0.25">
      <c r="A18" s="24" t="s">
        <v>21</v>
      </c>
      <c r="B18" s="19">
        <v>-229950</v>
      </c>
      <c r="C18" s="19">
        <v>-229950</v>
      </c>
      <c r="D18" s="21">
        <v>0</v>
      </c>
      <c r="E18" s="21">
        <v>46700</v>
      </c>
      <c r="F18" s="21">
        <v>46650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1930782.71</v>
      </c>
      <c r="C21" s="25">
        <v>1930208.6</v>
      </c>
      <c r="D21" s="14">
        <v>574.10999999986961</v>
      </c>
      <c r="E21" s="14">
        <v>16835.129999999888</v>
      </c>
      <c r="F21" s="14">
        <v>133680.61795637989</v>
      </c>
    </row>
    <row r="22" spans="1:6" ht="15.75" x14ac:dyDescent="0.25">
      <c r="A22" s="22" t="s">
        <v>25</v>
      </c>
      <c r="B22" s="16">
        <v>313270.64</v>
      </c>
      <c r="C22" s="16">
        <v>320374.71999999997</v>
      </c>
      <c r="D22" s="26">
        <v>-7104.0799999999581</v>
      </c>
      <c r="E22" s="26">
        <v>-15198.719999999972</v>
      </c>
      <c r="F22" s="26">
        <v>-52929.176041429979</v>
      </c>
    </row>
    <row r="23" spans="1:6" ht="15.75" x14ac:dyDescent="0.25">
      <c r="A23" s="22" t="s">
        <v>26</v>
      </c>
      <c r="B23" s="16">
        <v>761479.08</v>
      </c>
      <c r="C23" s="16">
        <v>760767.42</v>
      </c>
      <c r="D23" s="26">
        <v>711.65999999991618</v>
      </c>
      <c r="E23" s="26">
        <v>1534.75</v>
      </c>
      <c r="F23" s="26">
        <v>11366.657845499925</v>
      </c>
    </row>
    <row r="24" spans="1:6" ht="15.75" x14ac:dyDescent="0.25">
      <c r="A24" s="22" t="s">
        <v>27</v>
      </c>
      <c r="B24" s="16">
        <v>25452.95</v>
      </c>
      <c r="C24" s="16">
        <v>23102.46</v>
      </c>
      <c r="D24" s="26">
        <v>2350.4900000000016</v>
      </c>
      <c r="E24" s="26">
        <v>2976.380000000001</v>
      </c>
      <c r="F24" s="26">
        <v>-271.07754339999883</v>
      </c>
    </row>
    <row r="25" spans="1:6" ht="16.5" thickBot="1" x14ac:dyDescent="0.3">
      <c r="A25" s="22" t="s">
        <v>28</v>
      </c>
      <c r="B25" s="16">
        <v>830580.04</v>
      </c>
      <c r="C25" s="16">
        <v>825964</v>
      </c>
      <c r="D25" s="27">
        <v>4616.0400000000373</v>
      </c>
      <c r="E25" s="27">
        <v>27522.729999999981</v>
      </c>
      <c r="F25" s="27">
        <v>175514.21369571018</v>
      </c>
    </row>
    <row r="26" spans="1:6" ht="16.5" thickBot="1" x14ac:dyDescent="0.3">
      <c r="A26" s="12" t="s">
        <v>29</v>
      </c>
      <c r="B26" s="25">
        <v>1100202.67</v>
      </c>
      <c r="C26" s="25">
        <v>1104244.6000000001</v>
      </c>
      <c r="D26" s="14">
        <v>-4041.9300000001676</v>
      </c>
      <c r="E26" s="14">
        <v>-10687.600000000093</v>
      </c>
      <c r="F26" s="14">
        <v>-41833.595739330165</v>
      </c>
    </row>
    <row r="27" spans="1:6" ht="16.5" thickBot="1" x14ac:dyDescent="0.3">
      <c r="A27" s="28" t="s">
        <v>30</v>
      </c>
      <c r="B27" s="29">
        <v>266113</v>
      </c>
      <c r="C27" s="29">
        <v>266113</v>
      </c>
      <c r="D27" s="30">
        <v>0</v>
      </c>
      <c r="E27" s="30">
        <v>0</v>
      </c>
      <c r="F27" s="30">
        <v>16003.167270468461</v>
      </c>
    </row>
    <row r="28" spans="1:6" ht="16.5" thickBot="1" x14ac:dyDescent="0.3">
      <c r="A28" s="28" t="s">
        <v>31</v>
      </c>
      <c r="B28" s="29">
        <v>47157.64</v>
      </c>
      <c r="C28" s="29">
        <v>54261.72</v>
      </c>
      <c r="D28" s="14">
        <v>-7104.0800000000017</v>
      </c>
      <c r="E28" s="14">
        <v>-15198.720000000001</v>
      </c>
      <c r="F28" s="14">
        <v>-68932.343311898454</v>
      </c>
    </row>
    <row r="29" spans="1:6" ht="16.5" thickBot="1" x14ac:dyDescent="0.3">
      <c r="A29" s="31" t="s">
        <v>32</v>
      </c>
      <c r="B29" s="29">
        <v>586191.91</v>
      </c>
      <c r="C29" s="29">
        <v>580907.89</v>
      </c>
      <c r="D29" s="14">
        <v>5284.0200000000186</v>
      </c>
      <c r="E29" s="14">
        <v>29309.5</v>
      </c>
      <c r="F29" s="14">
        <v>186868.11618730001</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79D2-2B68-4ED4-A03C-DFD2C380ABFE}">
  <dimension ref="A1:F34"/>
  <sheetViews>
    <sheetView workbookViewId="0">
      <selection activeCell="D8" sqref="D8"/>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Magh 07, 2082(January 21,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46043</v>
      </c>
      <c r="C6" s="10">
        <v>46042</v>
      </c>
    </row>
    <row r="7" spans="1:6" ht="63.75" thickBot="1" x14ac:dyDescent="0.3">
      <c r="A7" s="38" t="s">
        <v>39</v>
      </c>
      <c r="B7" s="13">
        <v>1930782.71</v>
      </c>
      <c r="C7" s="13">
        <v>1930208.6</v>
      </c>
      <c r="D7" s="40">
        <f>B7-C7</f>
        <v>574.10999999986961</v>
      </c>
      <c r="E7" s="40">
        <f>B7-[1]Sheet1!A2</f>
        <v>16835.129999999888</v>
      </c>
      <c r="F7" s="40">
        <f>B7-[1]Sheet1!B2</f>
        <v>133680.61795700993</v>
      </c>
    </row>
    <row r="8" spans="1:6" ht="15.75" x14ac:dyDescent="0.25">
      <c r="A8" s="15" t="s">
        <v>40</v>
      </c>
      <c r="B8" s="16">
        <v>3115494.25</v>
      </c>
      <c r="C8" s="16">
        <v>3107452.17</v>
      </c>
      <c r="D8" s="40">
        <f>B8-C8</f>
        <v>8042.0800000000745</v>
      </c>
      <c r="E8" s="40">
        <f>B8-[1]Sheet1!A3</f>
        <v>52089.899999999907</v>
      </c>
      <c r="F8" s="40">
        <f>B8-[1]Sheet1!A2</f>
        <v>1201546.67</v>
      </c>
    </row>
    <row r="9" spans="1:6" ht="15.75" x14ac:dyDescent="0.25">
      <c r="A9" s="38" t="s">
        <v>41</v>
      </c>
      <c r="B9" s="19">
        <v>43351.54</v>
      </c>
      <c r="C9" s="19">
        <v>43318.76</v>
      </c>
      <c r="D9" s="36">
        <f t="shared" ref="D9:D27" si="0">B9-C9</f>
        <v>32.779999999998836</v>
      </c>
      <c r="E9" s="36">
        <f>B9-[1]Sheet1!A4</f>
        <v>362.68000000000029</v>
      </c>
      <c r="F9" s="36">
        <f>B9-[1]Sheet1!B4</f>
        <v>2246.8799194499952</v>
      </c>
    </row>
    <row r="10" spans="1:6" ht="15.75" x14ac:dyDescent="0.25">
      <c r="A10" s="15" t="s">
        <v>42</v>
      </c>
      <c r="B10" s="16">
        <v>-306011.53999999998</v>
      </c>
      <c r="C10" s="16">
        <v>-307143.57</v>
      </c>
      <c r="D10" s="36">
        <f t="shared" si="0"/>
        <v>1132.0300000000279</v>
      </c>
      <c r="E10" s="36">
        <f>B10-[1]Sheet1!A5</f>
        <v>-30004.77999999997</v>
      </c>
      <c r="F10" s="36">
        <f>B10-[1]Sheet1!B5</f>
        <v>-230266.82613574996</v>
      </c>
    </row>
    <row r="11" spans="1:6" ht="31.5" x14ac:dyDescent="0.25">
      <c r="A11" s="38" t="s">
        <v>43</v>
      </c>
      <c r="B11" s="19">
        <v>321076.75</v>
      </c>
      <c r="C11" s="19">
        <v>322208.78000000003</v>
      </c>
      <c r="D11" s="36">
        <f t="shared" si="0"/>
        <v>-1132.0300000000279</v>
      </c>
      <c r="E11" s="36">
        <f>B11-[1]Sheet1!A6</f>
        <v>30004.770000000019</v>
      </c>
      <c r="F11" s="36">
        <f>B11-[1]Sheet1!B6</f>
        <v>230604.25082550998</v>
      </c>
    </row>
    <row r="12" spans="1:6" ht="15.75" x14ac:dyDescent="0.25">
      <c r="A12" s="15" t="s">
        <v>44</v>
      </c>
      <c r="B12" s="23">
        <v>-878700</v>
      </c>
      <c r="C12" s="23">
        <v>-870100</v>
      </c>
      <c r="D12" s="36">
        <f t="shared" si="0"/>
        <v>-8600</v>
      </c>
      <c r="E12" s="36">
        <f>B12-[1]Sheet1!A7</f>
        <v>-5250</v>
      </c>
      <c r="F12" s="36">
        <f>B12-[1]Sheet1!B7</f>
        <v>-224650</v>
      </c>
    </row>
    <row r="13" spans="1:6" ht="15.75" x14ac:dyDescent="0.25">
      <c r="A13" s="24" t="s">
        <v>16</v>
      </c>
      <c r="B13" s="19" t="s">
        <v>45</v>
      </c>
      <c r="C13" s="19" t="s">
        <v>45</v>
      </c>
      <c r="D13" s="36">
        <v>0</v>
      </c>
      <c r="E13" s="36">
        <v>0</v>
      </c>
      <c r="F13" s="36">
        <v>0</v>
      </c>
    </row>
    <row r="14" spans="1:6" ht="15.75" x14ac:dyDescent="0.25">
      <c r="A14" s="24" t="s">
        <v>17</v>
      </c>
      <c r="B14" s="19" t="s">
        <v>45</v>
      </c>
      <c r="C14" s="19" t="s">
        <v>45</v>
      </c>
      <c r="D14" s="36">
        <v>0</v>
      </c>
      <c r="E14" s="36">
        <v>0</v>
      </c>
      <c r="F14" s="36">
        <v>0</v>
      </c>
    </row>
    <row r="15" spans="1:6" ht="15.75" x14ac:dyDescent="0.25">
      <c r="A15" s="24" t="s">
        <v>18</v>
      </c>
      <c r="B15" s="19" t="s">
        <v>45</v>
      </c>
      <c r="C15" s="19" t="s">
        <v>45</v>
      </c>
      <c r="D15" s="36">
        <v>0</v>
      </c>
      <c r="E15" s="36">
        <v>0</v>
      </c>
      <c r="F15" s="36">
        <v>0</v>
      </c>
    </row>
    <row r="16" spans="1:6" ht="15.75" x14ac:dyDescent="0.25">
      <c r="A16" s="24" t="s">
        <v>19</v>
      </c>
      <c r="B16" s="19" t="s">
        <v>45</v>
      </c>
      <c r="C16" s="19" t="s">
        <v>45</v>
      </c>
      <c r="D16" s="36">
        <v>0</v>
      </c>
      <c r="E16" s="36">
        <v>0</v>
      </c>
      <c r="F16" s="36">
        <v>0</v>
      </c>
    </row>
    <row r="17" spans="1:6" ht="15.75" x14ac:dyDescent="0.25">
      <c r="A17" s="24" t="s">
        <v>20</v>
      </c>
      <c r="B17" s="19">
        <v>-448750</v>
      </c>
      <c r="C17" s="19">
        <v>-440150</v>
      </c>
      <c r="D17" s="36">
        <f t="shared" si="0"/>
        <v>-8600</v>
      </c>
      <c r="E17" s="36">
        <f>B17-[1]Sheet1!A12</f>
        <v>-26950</v>
      </c>
      <c r="F17" s="36">
        <f>B17-[1]Sheet1!B12</f>
        <v>-71300</v>
      </c>
    </row>
    <row r="18" spans="1:6" ht="15.75" x14ac:dyDescent="0.25">
      <c r="A18" s="24" t="s">
        <v>21</v>
      </c>
      <c r="B18" s="19">
        <v>-229950</v>
      </c>
      <c r="C18" s="19">
        <v>-229950</v>
      </c>
      <c r="D18" s="36">
        <f t="shared" si="0"/>
        <v>0</v>
      </c>
      <c r="E18" s="36">
        <f>B18-[1]Sheet1!A13</f>
        <v>46700</v>
      </c>
      <c r="F18" s="36">
        <f>B18-[1]Sheet1!B13</f>
        <v>46650</v>
      </c>
    </row>
    <row r="19" spans="1:6" ht="15.75" x14ac:dyDescent="0.25">
      <c r="A19" s="24" t="s">
        <v>22</v>
      </c>
      <c r="B19" s="19" t="s">
        <v>45</v>
      </c>
      <c r="C19" s="19" t="s">
        <v>45</v>
      </c>
      <c r="D19" s="36">
        <v>0</v>
      </c>
      <c r="E19" s="36">
        <v>0</v>
      </c>
      <c r="F19" s="36">
        <v>0</v>
      </c>
    </row>
    <row r="20" spans="1:6" ht="16.5" thickBot="1" x14ac:dyDescent="0.3">
      <c r="A20" s="24" t="s">
        <v>23</v>
      </c>
      <c r="B20" s="19">
        <v>-200000</v>
      </c>
      <c r="C20" s="19">
        <v>-200000</v>
      </c>
    </row>
    <row r="21" spans="1:6" ht="16.5" thickBot="1" x14ac:dyDescent="0.3">
      <c r="A21" s="15" t="s">
        <v>31</v>
      </c>
      <c r="B21" s="25">
        <v>1930782.71</v>
      </c>
      <c r="C21" s="25">
        <v>1930208.6</v>
      </c>
      <c r="D21" s="40">
        <f>B21-C21</f>
        <v>574.10999999986961</v>
      </c>
      <c r="E21" s="36">
        <f>B21-[1]Sheet1!A16</f>
        <v>16835.129999999888</v>
      </c>
      <c r="F21" s="36">
        <f>B21-[1]Sheet1!B16</f>
        <v>133680.61795637989</v>
      </c>
    </row>
    <row r="22" spans="1:6" ht="31.5" x14ac:dyDescent="0.25">
      <c r="A22" s="38" t="s">
        <v>46</v>
      </c>
      <c r="B22" s="16">
        <v>313270.64</v>
      </c>
      <c r="C22" s="16">
        <v>320374.71999999997</v>
      </c>
      <c r="D22" s="36">
        <f t="shared" si="0"/>
        <v>-7104.0799999999581</v>
      </c>
      <c r="E22" s="36">
        <f>B22-[1]Sheet1!A17</f>
        <v>-15198.719999999972</v>
      </c>
      <c r="F22" s="36">
        <f>B22-[1]Sheet1!B17</f>
        <v>-52929.176041429979</v>
      </c>
    </row>
    <row r="23" spans="1:6" ht="15.75" x14ac:dyDescent="0.25">
      <c r="A23" s="15" t="s">
        <v>32</v>
      </c>
      <c r="B23" s="16">
        <v>761479.08</v>
      </c>
      <c r="C23" s="16">
        <v>760767.42</v>
      </c>
      <c r="D23" s="36">
        <f t="shared" si="0"/>
        <v>711.65999999991618</v>
      </c>
      <c r="E23" s="36">
        <f>B23-[1]Sheet1!A18</f>
        <v>1534.75</v>
      </c>
      <c r="F23" s="36">
        <f>B23-[1]Sheet1!B18</f>
        <v>11366.657845499925</v>
      </c>
    </row>
    <row r="24" spans="1:6" ht="31.5" x14ac:dyDescent="0.25">
      <c r="A24" s="38" t="s">
        <v>47</v>
      </c>
      <c r="B24" s="16">
        <v>25452.95</v>
      </c>
      <c r="C24" s="16">
        <v>23102.46</v>
      </c>
      <c r="D24" s="36">
        <f t="shared" si="0"/>
        <v>2350.4900000000016</v>
      </c>
      <c r="E24" s="36">
        <f>B24-[1]Sheet1!A19</f>
        <v>2976.380000000001</v>
      </c>
      <c r="F24" s="36">
        <f>B24-[1]Sheet1!B19</f>
        <v>-271.07754339999883</v>
      </c>
    </row>
    <row r="25" spans="1:6" ht="45" x14ac:dyDescent="0.25">
      <c r="A25" s="41" t="s">
        <v>48</v>
      </c>
      <c r="B25" s="16">
        <v>830580.04</v>
      </c>
      <c r="C25" s="16">
        <v>825964</v>
      </c>
      <c r="D25" s="36">
        <f t="shared" si="0"/>
        <v>4616.0400000000373</v>
      </c>
      <c r="E25" s="36">
        <f>B25-[1]Sheet1!A20</f>
        <v>27522.729999999981</v>
      </c>
      <c r="F25" s="36">
        <f>B25-[1]Sheet1!B20</f>
        <v>175514.21369571018</v>
      </c>
    </row>
    <row r="26" spans="1:6" ht="16.5" hidden="1" thickBot="1" x14ac:dyDescent="0.3">
      <c r="B26" s="25">
        <v>1100202.67</v>
      </c>
      <c r="C26" s="25">
        <v>1104244.6000000001</v>
      </c>
      <c r="D26" s="36">
        <f t="shared" si="0"/>
        <v>-4041.9300000001676</v>
      </c>
      <c r="E26" s="36">
        <f>B26-[1]Sheet1!A21</f>
        <v>-10687.600000000093</v>
      </c>
      <c r="F26" s="36">
        <f>B26-[1]Sheet1!B21</f>
        <v>-41833.595739330165</v>
      </c>
    </row>
    <row r="27" spans="1:6" ht="16.5" hidden="1" thickBot="1" x14ac:dyDescent="0.3">
      <c r="B27" s="29">
        <v>266113</v>
      </c>
      <c r="C27" s="29">
        <v>266113</v>
      </c>
      <c r="D27" s="36">
        <f t="shared" si="0"/>
        <v>0</v>
      </c>
      <c r="E27" s="36">
        <f>B27-[1]Sheet1!A22</f>
        <v>0</v>
      </c>
      <c r="F27" s="36">
        <f>B27-[1]Sheet1!B22</f>
        <v>16003.167270468461</v>
      </c>
    </row>
    <row r="28" spans="1:6" ht="16.5" hidden="1" thickBot="1" x14ac:dyDescent="0.3">
      <c r="B28" s="29">
        <v>47157.64</v>
      </c>
      <c r="C28" s="29">
        <v>54261.72</v>
      </c>
      <c r="D28" s="40">
        <f>B28-C28</f>
        <v>-7104.0800000000017</v>
      </c>
      <c r="E28" s="36">
        <f>B28-[1]Sheet1!A23</f>
        <v>-15198.720000000001</v>
      </c>
      <c r="F28" s="40">
        <f>B28-[1]Sheet1!B23</f>
        <v>-68932.343311898454</v>
      </c>
    </row>
    <row r="29" spans="1:6" ht="16.5" hidden="1" thickBot="1" x14ac:dyDescent="0.3">
      <c r="B29" s="29">
        <v>586191.91</v>
      </c>
      <c r="C29" s="29">
        <v>580907.89</v>
      </c>
      <c r="D29" s="40">
        <f>B29-C29</f>
        <v>5284.0200000000186</v>
      </c>
      <c r="E29" s="40">
        <f>B29-[1]Sheet1!A24</f>
        <v>29309.5</v>
      </c>
      <c r="F29" s="36">
        <f>B29-[1]Sheet1!B24</f>
        <v>186868.11618730001</v>
      </c>
    </row>
    <row r="30" spans="1:6" ht="15" hidden="1" x14ac:dyDescent="0.25"/>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2026-01-22T04:31:55Z</dcterms:created>
  <dcterms:modified xsi:type="dcterms:W3CDTF">2026-01-22T04:33:08Z</dcterms:modified>
</cp:coreProperties>
</file>