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<sst xmlns="http://schemas.openxmlformats.org/spreadsheetml/2006/main" count="66" uniqueCount="50">
  <si>
    <t>NEPAL RASTRA BANK</t>
  </si>
  <si>
    <t>Central Bank Survey and Liquidity Position</t>
  </si>
  <si>
    <t>(In Rs. Million)</t>
  </si>
  <si>
    <t>Date (BS/AD)</t>
  </si>
  <si>
    <t>Magh 08, 2082</t>
  </si>
  <si>
    <t>Magh 07,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</si>
  <si>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</si>
  <si>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</si>
  <si>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</si>
  <si>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</si>
  <si>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</si>
  <si>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</si>
  <si>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</si>
  <si>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</si>
  <si>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</si>
  <si>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</si>
  <si>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</si>
  <si>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</si>
  <si>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</si>
  <si>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</si>
  <si>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</si>
  <si>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</si>
  <si>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</si>
  <si>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</si>
  <si>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</si>
  <si>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</si>
  <si>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</si>
  <si>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</si>
  <si>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</si>
  <si>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</si>
  <si>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</si>
  <si>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</si>
  <si>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</si>
  <si>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</si>
  <si>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</si>
  <si>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</si>
  <si>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</si>
  <si>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</si>
  <si>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</si>
  <si>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</si>
  <si>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</si>
  <si>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</si>
  <si>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</si>
  <si>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</si>
  <si>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</si>
  <si>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 xml:space="preserve"> -   </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</si>
  <si>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</si>
  <si>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</si>
  <si>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</si>
  <si>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08, 2082(January 22,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</si>
</sst>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46044</v>
      </c>
      <c r="C6" s="10">
        <v>46043</v>
      </c>
      <c r="D6" s="11" t="s">
        <v>7</v>
      </c>
      <c r="E6" s="11" t="s">
        <v>8</v>
      </c>
      <c r="F6" s="11" t="s">
        <v>9</v>
      </c>
    </row>
    <row r="7" spans="1:6" ht="16.5" thickBot="1" x14ac:dyDescent="0.3">
      <c r="A7" s="12" t="s">
        <v>10</v>
      </c>
      <c r="B7" s="13">
        <v>1959716.2011749297</v>
      </c>
      <c r="C7" s="13">
        <v>1930782.71</v>
      </c>
      <c r="D7" s="14">
        <v>28933.491174929775</v>
      </c>
      <c r="E7" s="14">
        <v>45768.621174929664</v>
      </c>
      <c r="F7" s="14">
        <v>162614.10913193971</v>
      </c>
    </row>
    <row r="8" spans="1:6" ht="15.75" x14ac:dyDescent="0.25">
      <c r="A8" s="15" t="s">
        <v>11</v>
      </c>
      <c r="B8" s="16">
        <v>3139746.04550116</v>
      </c>
      <c r="C8" s="16">
        <v>3115494.25</v>
      </c>
      <c r="D8" s="17">
        <v>24251.79550115997</v>
      </c>
      <c r="E8" s="17">
        <v>76341.695501159877</v>
      </c>
      <c r="F8" s="17">
        <v>612849.23959391983</v>
      </c>
    </row>
    <row r="9" spans="1:6" ht="15.75" x14ac:dyDescent="0.25">
      <c r="A9" s="18" t="s">
        <v>12</v>
      </c>
      <c r="B9" s="19">
        <v>43862.781035549997</v>
      </c>
      <c r="C9" s="19">
        <v>43351.54</v>
      </c>
      <c r="D9" s="20">
        <v>511.24103554999601</v>
      </c>
      <c r="E9" s="20">
        <v>873.9210355499963</v>
      </c>
      <c r="F9" s="20">
        <v>2758.1209549999912</v>
      </c>
    </row>
    <row r="10" spans="1:6" ht="15.75" x14ac:dyDescent="0.25">
      <c r="A10" s="15" t="s">
        <v>13</v>
      </c>
      <c r="B10" s="16">
        <v>-307429.84432623</v>
      </c>
      <c r="C10" s="16">
        <v>-306011.53999999998</v>
      </c>
      <c r="D10" s="17">
        <v>-1418.3043262300198</v>
      </c>
      <c r="E10" s="17">
        <v>-31423.08432622999</v>
      </c>
      <c r="F10" s="17">
        <v>-231685.13046197998</v>
      </c>
    </row>
    <row r="11" spans="1:6" ht="15.75" x14ac:dyDescent="0.25">
      <c r="A11" s="18" t="s">
        <v>14</v>
      </c>
      <c r="B11" s="19">
        <v>322495.05573384999</v>
      </c>
      <c r="C11" s="19">
        <v>321076.75</v>
      </c>
      <c r="D11" s="21">
        <v>1418.305733849993</v>
      </c>
      <c r="E11" s="21">
        <v>31423.075733850012</v>
      </c>
      <c r="F11" s="21">
        <v>232022.55655935997</v>
      </c>
    </row>
    <row r="12" spans="1:6" ht="15.75" x14ac:dyDescent="0.25">
      <c r="A12" s="22" t="s">
        <v>15</v>
      </c>
      <c r="B12" s="23">
        <v>-872600</v>
      </c>
      <c r="C12" s="23">
        <v>-878700</v>
      </c>
      <c r="D12" s="17">
        <v>6100</v>
      </c>
      <c r="E12" s="17">
        <v>850</v>
      </c>
      <c r="F12" s="17">
        <v>-218550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-448750</v>
      </c>
      <c r="C17" s="19">
        <v>-448750</v>
      </c>
      <c r="D17" s="21">
        <v>0</v>
      </c>
      <c r="E17" s="21">
        <v>-26950</v>
      </c>
      <c r="F17" s="21">
        <v>-71300</v>
      </c>
    </row>
    <row r="18" spans="1:6" ht="15.75" x14ac:dyDescent="0.25">
      <c r="A18" s="24" t="s">
        <v>21</v>
      </c>
      <c r="B18" s="19">
        <v>-223850</v>
      </c>
      <c r="C18" s="19">
        <v>-229950</v>
      </c>
      <c r="D18" s="21">
        <v>6100</v>
      </c>
      <c r="E18" s="21">
        <v>52800</v>
      </c>
      <c r="F18" s="21">
        <v>52750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1959716.20117535</v>
      </c>
      <c r="C21" s="25">
        <v>1930782.71</v>
      </c>
      <c r="D21" s="14">
        <v>28933.491175350035</v>
      </c>
      <c r="E21" s="14">
        <v>45768.621175349923</v>
      </c>
      <c r="F21" s="14">
        <v>162614.10913172993</v>
      </c>
    </row>
    <row r="22" spans="1:6" ht="15.75" x14ac:dyDescent="0.25">
      <c r="A22" s="22" t="s">
        <v>25</v>
      </c>
      <c r="B22" s="16">
        <v>319262.27757141</v>
      </c>
      <c r="C22" s="16">
        <v>313270.64</v>
      </c>
      <c r="D22" s="26">
        <v>5991.637571409985</v>
      </c>
      <c r="E22" s="26">
        <v>-9207.0824285899871</v>
      </c>
      <c r="F22" s="26">
        <v>-46937.538470019994</v>
      </c>
    </row>
    <row r="23" spans="1:6" ht="15.75" x14ac:dyDescent="0.25">
      <c r="A23" s="22" t="s">
        <v>26</v>
      </c>
      <c r="B23" s="16">
        <v>761861.87299099995</v>
      </c>
      <c r="C23" s="16">
        <v>761479.08</v>
      </c>
      <c r="D23" s="26">
        <v>382.7929909999948</v>
      </c>
      <c r="E23" s="26">
        <v>1917.5429909999948</v>
      </c>
      <c r="F23" s="26">
        <v>11749.45083649992</v>
      </c>
    </row>
    <row r="24" spans="1:6" ht="15.75" x14ac:dyDescent="0.25">
      <c r="A24" s="22" t="s">
        <v>27</v>
      </c>
      <c r="B24" s="16">
        <v>25418.084528359999</v>
      </c>
      <c r="C24" s="16">
        <v>25452.95</v>
      </c>
      <c r="D24" s="26">
        <v>-34.865471640001488</v>
      </c>
      <c r="E24" s="26">
        <v>2941.5145283599995</v>
      </c>
      <c r="F24" s="26">
        <v>-305.94301504000032</v>
      </c>
    </row>
    <row r="25" spans="1:6" ht="16.5" thickBot="1" x14ac:dyDescent="0.3">
      <c r="A25" s="22" t="s">
        <v>28</v>
      </c>
      <c r="B25" s="16">
        <v>853173.96608457994</v>
      </c>
      <c r="C25" s="16">
        <v>830580.04</v>
      </c>
      <c r="D25" s="27">
        <v>22593.9260845799</v>
      </c>
      <c r="E25" s="27">
        <v>50116.656084579881</v>
      </c>
      <c r="F25" s="27">
        <v>198108.13978029008</v>
      </c>
    </row>
    <row r="26" spans="1:6" ht="16.5" thickBot="1" x14ac:dyDescent="0.3">
      <c r="A26" s="12" t="s">
        <v>29</v>
      </c>
      <c r="B26" s="25">
        <v>1106542.2350907701</v>
      </c>
      <c r="C26" s="25">
        <v>1100202.67</v>
      </c>
      <c r="D26" s="14">
        <v>6339.5650907701347</v>
      </c>
      <c r="E26" s="14">
        <v>-4348.0349092299584</v>
      </c>
      <c r="F26" s="14">
        <v>-35494.03064856003</v>
      </c>
    </row>
    <row r="27" spans="1:6" ht="16.5" thickBot="1" x14ac:dyDescent="0.3">
      <c r="A27" s="28" t="s">
        <v>30</v>
      </c>
      <c r="B27" s="29">
        <v>266113</v>
      </c>
      <c r="C27" s="29">
        <v>266113</v>
      </c>
      <c r="D27" s="30">
        <v>0</v>
      </c>
      <c r="E27" s="30">
        <v>0</v>
      </c>
      <c r="F27" s="30">
        <v>16003.167270468461</v>
      </c>
    </row>
    <row r="28" spans="1:6" ht="16.5" thickBot="1" x14ac:dyDescent="0.3">
      <c r="A28" s="28" t="s">
        <v>31</v>
      </c>
      <c r="B28" s="29">
        <v>53149.277571409999</v>
      </c>
      <c r="C28" s="29">
        <v>47157.64</v>
      </c>
      <c r="D28" s="14">
        <v>5991.6375714099995</v>
      </c>
      <c r="E28" s="14">
        <v>-9207.0824285900017</v>
      </c>
      <c r="F28" s="14">
        <v>-62940.705740488454</v>
      </c>
    </row>
    <row r="29" spans="1:6" ht="16.5" thickBot="1" x14ac:dyDescent="0.3">
      <c r="A29" s="31" t="s">
        <v>32</v>
      </c>
      <c r="B29" s="29">
        <v>607644.04856643989</v>
      </c>
      <c r="C29" s="29">
        <v>586191.91</v>
      </c>
      <c r="D29" s="14">
        <v>21452.138566439855</v>
      </c>
      <c r="E29" s="14">
        <v>50761.638566439855</v>
      </c>
      <c r="F29" s="14">
        <v>208320.25475373986</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D14" sqref="D14"/>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08, 2082(January 22, 2026)</v>
      </c>
    </row>
    <row r="4" spans="1:6" ht="15.75" x14ac:dyDescent="0.25">
      <c r="A4" s="15" t="s">
        <v>36</v>
      </c>
    </row>
    <row r="5" spans="1:6" ht="49.5" customHeight="1" thickBot="1" x14ac:dyDescent="0.3">
      <c r="A5" s="38" t="s">
        <v>37</v>
      </c>
      <c r="B5" s="39" t="s">
        <v>4</v>
      </c>
      <c r="C5" s="39" t="s">
        <v>5</v>
      </c>
    </row>
    <row r="6" spans="1:6" ht="16.5" thickBot="1" x14ac:dyDescent="0.3">
      <c r="A6" s="15" t="s">
        <v>38</v>
      </c>
      <c r="B6" s="10">
        <v>46044</v>
      </c>
      <c r="C6" s="10">
        <v>46043</v>
      </c>
    </row>
    <row r="7" spans="1:6" ht="63.75" thickBot="1" x14ac:dyDescent="0.3">
      <c r="A7" s="38" t="s">
        <v>39</v>
      </c>
      <c r="B7" s="13">
        <v>1959716.2011749297</v>
      </c>
      <c r="C7" s="13">
        <v>1930782.71</v>
      </c>
      <c r="D7" s="40">
        <f>B7-C7</f>
        <v>28933.491174929775</v>
      </c>
      <c r="E7" s="40">
        <f>B7-[1]Sheet1!A2</f>
        <v>45768.621174929664</v>
      </c>
      <c r="F7" s="40">
        <f>B7-[1]Sheet1!B2</f>
        <v>162614.10913193971</v>
      </c>
    </row>
    <row r="8" spans="1:6" ht="15.75" x14ac:dyDescent="0.25">
      <c r="A8" s="15" t="s">
        <v>40</v>
      </c>
      <c r="B8" s="16">
        <v>3139746.04550116</v>
      </c>
      <c r="C8" s="16">
        <v>3115494.25</v>
      </c>
      <c r="D8" s="40">
        <f>B8-C8</f>
        <v>24251.79550115997</v>
      </c>
      <c r="E8" s="40">
        <f>B8-[1]Sheet1!A3</f>
        <v>76341.695501159877</v>
      </c>
      <c r="F8" s="40">
        <f>B8-[1]Sheet1!A2</f>
        <v>1225798.4655011599</v>
      </c>
    </row>
    <row r="9" spans="1:6" ht="15.75" x14ac:dyDescent="0.25">
      <c r="A9" s="38" t="s">
        <v>41</v>
      </c>
      <c r="B9" s="19">
        <v>43862.781035549997</v>
      </c>
      <c r="C9" s="19">
        <v>43351.54</v>
      </c>
      <c r="D9" s="36">
        <f t="shared" ref="D9:D27" si="0">B9-C9</f>
        <v>511.24103554999601</v>
      </c>
      <c r="E9" s="36">
        <f>B9-[1]Sheet1!A4</f>
        <v>873.9210355499963</v>
      </c>
      <c r="F9" s="36">
        <f>B9-[1]Sheet1!B4</f>
        <v>2758.1209549999912</v>
      </c>
    </row>
    <row r="10" spans="1:6" ht="15.75" x14ac:dyDescent="0.25">
      <c r="A10" s="15" t="s">
        <v>42</v>
      </c>
      <c r="B10" s="16">
        <v>-307429.84432623</v>
      </c>
      <c r="C10" s="16">
        <v>-306011.53999999998</v>
      </c>
      <c r="D10" s="36">
        <f t="shared" si="0"/>
        <v>-1418.3043262300198</v>
      </c>
      <c r="E10" s="36">
        <f>B10-[1]Sheet1!A5</f>
        <v>-31423.08432622999</v>
      </c>
      <c r="F10" s="36">
        <f>B10-[1]Sheet1!B5</f>
        <v>-231685.13046197998</v>
      </c>
    </row>
    <row r="11" spans="1:6" ht="31.5" x14ac:dyDescent="0.25">
      <c r="A11" s="38" t="s">
        <v>43</v>
      </c>
      <c r="B11" s="19">
        <v>322495.05573384999</v>
      </c>
      <c r="C11" s="19">
        <v>321076.75</v>
      </c>
      <c r="D11" s="36">
        <f t="shared" si="0"/>
        <v>1418.305733849993</v>
      </c>
      <c r="E11" s="36">
        <f>B11-[1]Sheet1!A6</f>
        <v>31423.075733850012</v>
      </c>
      <c r="F11" s="36">
        <f>B11-[1]Sheet1!B6</f>
        <v>232022.55655935997</v>
      </c>
    </row>
    <row r="12" spans="1:6" ht="15.75" x14ac:dyDescent="0.25">
      <c r="A12" s="15" t="s">
        <v>44</v>
      </c>
      <c r="B12" s="23">
        <v>-872600</v>
      </c>
      <c r="C12" s="23">
        <v>-878700</v>
      </c>
      <c r="D12" s="36">
        <f t="shared" si="0"/>
        <v>6100</v>
      </c>
      <c r="E12" s="36">
        <f>B12-[1]Sheet1!A7</f>
        <v>850</v>
      </c>
      <c r="F12" s="36">
        <f>B12-[1]Sheet1!B7</f>
        <v>-218550</v>
      </c>
    </row>
    <row r="13" spans="1:6" ht="15.75" x14ac:dyDescent="0.25">
      <c r="A13" s="24" t="s">
        <v>16</v>
      </c>
      <c r="B13" s="19">
        <v>0</v>
      </c>
      <c r="C13" s="19" t="s">
        <v>45</v>
      </c>
      <c r="D13" s="36">
        <v>0</v>
      </c>
      <c r="E13" s="36">
        <v>0</v>
      </c>
      <c r="F13" s="36">
        <v>0</v>
      </c>
    </row>
    <row r="14" spans="1:6" ht="15.75" x14ac:dyDescent="0.25">
      <c r="A14" s="24" t="s">
        <v>17</v>
      </c>
      <c r="B14" s="19">
        <v>0</v>
      </c>
      <c r="C14" s="19" t="s">
        <v>45</v>
      </c>
      <c r="D14" s="36">
        <v>0</v>
      </c>
      <c r="E14" s="36">
        <v>0</v>
      </c>
      <c r="F14" s="36">
        <v>0</v>
      </c>
    </row>
    <row r="15" spans="1:6" ht="15.75" x14ac:dyDescent="0.25">
      <c r="A15" s="24" t="s">
        <v>18</v>
      </c>
      <c r="B15" s="19">
        <v>0</v>
      </c>
      <c r="C15" s="19" t="s">
        <v>45</v>
      </c>
      <c r="D15" s="36">
        <v>0</v>
      </c>
      <c r="E15" s="36">
        <v>0</v>
      </c>
      <c r="F15" s="36">
        <v>0</v>
      </c>
    </row>
    <row r="16" spans="1:6" ht="15.75" x14ac:dyDescent="0.25">
      <c r="A16" s="24" t="s">
        <v>19</v>
      </c>
      <c r="B16" s="19">
        <v>0</v>
      </c>
      <c r="C16" s="19" t="s">
        <v>45</v>
      </c>
      <c r="D16" s="36">
        <v>0</v>
      </c>
      <c r="E16" s="36">
        <v>0</v>
      </c>
      <c r="F16" s="36">
        <v>0</v>
      </c>
    </row>
    <row r="17" spans="1:6" ht="15.75" x14ac:dyDescent="0.25">
      <c r="A17" s="24" t="s">
        <v>20</v>
      </c>
      <c r="B17" s="19">
        <v>-448750</v>
      </c>
      <c r="C17" s="19">
        <v>-448750</v>
      </c>
      <c r="D17" s="36">
        <f t="shared" si="0"/>
        <v>0</v>
      </c>
      <c r="E17" s="36">
        <f>B17-[1]Sheet1!A12</f>
        <v>-26950</v>
      </c>
      <c r="F17" s="36">
        <f>B17-[1]Sheet1!B12</f>
        <v>-71300</v>
      </c>
    </row>
    <row r="18" spans="1:6" ht="15.75" x14ac:dyDescent="0.25">
      <c r="A18" s="24" t="s">
        <v>21</v>
      </c>
      <c r="B18" s="19">
        <v>-223850</v>
      </c>
      <c r="C18" s="19">
        <v>-229950</v>
      </c>
      <c r="D18" s="36">
        <f t="shared" si="0"/>
        <v>6100</v>
      </c>
      <c r="E18" s="36">
        <f>B18-[1]Sheet1!A13</f>
        <v>52800</v>
      </c>
      <c r="F18" s="36">
        <f>B18-[1]Sheet1!B13</f>
        <v>52750</v>
      </c>
    </row>
    <row r="19" spans="1:6" ht="15.75" x14ac:dyDescent="0.25">
      <c r="A19" s="24" t="s">
        <v>22</v>
      </c>
      <c r="B19" s="19">
        <v>0</v>
      </c>
      <c r="C19" s="19" t="s">
        <v>45</v>
      </c>
      <c r="D19" s="36">
        <v>0</v>
      </c>
      <c r="E19" s="36">
        <v>0</v>
      </c>
      <c r="F19" s="36">
        <v>0</v>
      </c>
    </row>
    <row r="20" spans="1:6" ht="16.5" thickBot="1" x14ac:dyDescent="0.3">
      <c r="A20" s="24" t="s">
        <v>23</v>
      </c>
      <c r="B20" s="19">
        <v>-200000</v>
      </c>
      <c r="C20" s="19">
        <v>-200000</v>
      </c>
    </row>
    <row r="21" spans="1:6" ht="16.5" thickBot="1" x14ac:dyDescent="0.3">
      <c r="A21" s="15" t="s">
        <v>31</v>
      </c>
      <c r="B21" s="25">
        <v>1959716.20117535</v>
      </c>
      <c r="C21" s="25">
        <v>1930782.71</v>
      </c>
      <c r="D21" s="40">
        <f>B21-C21</f>
        <v>28933.491175350035</v>
      </c>
      <c r="E21" s="36">
        <f>B21-[1]Sheet1!A16</f>
        <v>45768.621175349923</v>
      </c>
      <c r="F21" s="36">
        <f>B21-[1]Sheet1!B16</f>
        <v>162614.10913172993</v>
      </c>
    </row>
    <row r="22" spans="1:6" ht="31.5" x14ac:dyDescent="0.25">
      <c r="A22" s="38" t="s">
        <v>46</v>
      </c>
      <c r="B22" s="16">
        <v>319262.27757141</v>
      </c>
      <c r="C22" s="16">
        <v>313270.64</v>
      </c>
      <c r="D22" s="36">
        <f t="shared" si="0"/>
        <v>5991.637571409985</v>
      </c>
      <c r="E22" s="36">
        <f>B22-[1]Sheet1!A17</f>
        <v>-9207.0824285899871</v>
      </c>
      <c r="F22" s="36">
        <f>B22-[1]Sheet1!B17</f>
        <v>-46937.538470019994</v>
      </c>
    </row>
    <row r="23" spans="1:6" ht="15.75" x14ac:dyDescent="0.25">
      <c r="A23" s="15" t="s">
        <v>32</v>
      </c>
      <c r="B23" s="16">
        <v>761861.87299099995</v>
      </c>
      <c r="C23" s="16">
        <v>761479.08</v>
      </c>
      <c r="D23" s="36">
        <f t="shared" si="0"/>
        <v>382.7929909999948</v>
      </c>
      <c r="E23" s="36">
        <f>B23-[1]Sheet1!A18</f>
        <v>1917.5429909999948</v>
      </c>
      <c r="F23" s="36">
        <f>B23-[1]Sheet1!B18</f>
        <v>11749.45083649992</v>
      </c>
    </row>
    <row r="24" spans="1:6" ht="31.5" x14ac:dyDescent="0.25">
      <c r="A24" s="38" t="s">
        <v>47</v>
      </c>
      <c r="B24" s="16">
        <v>25418.084528359999</v>
      </c>
      <c r="C24" s="16">
        <v>25452.95</v>
      </c>
      <c r="D24" s="36">
        <f t="shared" si="0"/>
        <v>-34.865471640001488</v>
      </c>
      <c r="E24" s="36">
        <f>B24-[1]Sheet1!A19</f>
        <v>2941.5145283599995</v>
      </c>
      <c r="F24" s="36">
        <f>B24-[1]Sheet1!B19</f>
        <v>-305.94301504000032</v>
      </c>
    </row>
    <row r="25" spans="1:6" ht="45" x14ac:dyDescent="0.25">
      <c r="A25" s="41" t="s">
        <v>48</v>
      </c>
      <c r="B25" s="16">
        <v>853173.96608457994</v>
      </c>
      <c r="C25" s="16">
        <v>830580.04</v>
      </c>
      <c r="D25" s="36">
        <f t="shared" si="0"/>
        <v>22593.9260845799</v>
      </c>
      <c r="E25" s="36">
        <f>B25-[1]Sheet1!A20</f>
        <v>50116.656084579881</v>
      </c>
      <c r="F25" s="36">
        <f>B25-[1]Sheet1!B20</f>
        <v>198108.13978029008</v>
      </c>
    </row>
    <row r="26" spans="1:6" ht="16.5" hidden="1" thickBot="1" x14ac:dyDescent="0.3">
      <c r="B26" s="25">
        <v>1106542.2350907701</v>
      </c>
      <c r="C26" s="25">
        <v>1100202.67</v>
      </c>
      <c r="D26" s="36">
        <f t="shared" si="0"/>
        <v>6339.5650907701347</v>
      </c>
      <c r="E26" s="36">
        <f>B26-[1]Sheet1!A21</f>
        <v>-4348.0349092299584</v>
      </c>
      <c r="F26" s="36">
        <f>B26-[1]Sheet1!B21</f>
        <v>-35494.03064856003</v>
      </c>
    </row>
    <row r="27" spans="1:6" ht="16.5" hidden="1" thickBot="1" x14ac:dyDescent="0.3">
      <c r="B27" s="29">
        <v>266113</v>
      </c>
      <c r="C27" s="29">
        <v>266113</v>
      </c>
      <c r="D27" s="36">
        <f t="shared" si="0"/>
        <v>0</v>
      </c>
      <c r="E27" s="36">
        <f>B27-[1]Sheet1!A22</f>
        <v>0</v>
      </c>
      <c r="F27" s="36">
        <f>B27-[1]Sheet1!B22</f>
        <v>16003.167270468461</v>
      </c>
    </row>
    <row r="28" spans="1:6" ht="16.5" hidden="1" thickBot="1" x14ac:dyDescent="0.3">
      <c r="B28" s="29">
        <v>53149.277571409999</v>
      </c>
      <c r="C28" s="29">
        <v>47157.64</v>
      </c>
      <c r="D28" s="40">
        <f>B28-C28</f>
        <v>5991.6375714099995</v>
      </c>
      <c r="E28" s="36">
        <f>B28-[1]Sheet1!A23</f>
        <v>-9207.0824285900017</v>
      </c>
      <c r="F28" s="40">
        <f>B28-[1]Sheet1!B23</f>
        <v>-62940.705740488454</v>
      </c>
    </row>
    <row r="29" spans="1:6" ht="16.5" hidden="1" thickBot="1" x14ac:dyDescent="0.3">
      <c r="B29" s="29">
        <v>607644.04856643989</v>
      </c>
      <c r="C29" s="29">
        <v>586191.91</v>
      </c>
      <c r="D29" s="40">
        <f>B29-C29</f>
        <v>21452.138566439855</v>
      </c>
      <c r="E29" s="40">
        <f>B29-[1]Sheet1!A24</f>
        <v>50761.638566439855</v>
      </c>
      <c r="F29" s="36">
        <f>B29-[1]Sheet1!B24</f>
        <v>208320.25475373986</v>
      </c>
    </row>
    <row r="30" spans="1:6" hidden="1" x14ac:dyDescent="0.25"/>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2026-01-23T05:09:15Z</dcterms:created>
  <dcterms:modified xsi:type="dcterms:W3CDTF">2026-01-23T05:10:25Z</dcterms:modified>
</cp:coreProperties>
</file>