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xr:revisionPtr revIDLastSave="0" documentId="13_ncr:1_{16014F39-446A-46CD-8621-A52D4989F8ED}" xr6:coauthVersionLast="36" xr6:coauthVersionMax="36" xr10:uidLastSave="{00000000-0000-0000-0000-000000000000}"/>
  <bookViews>
    <workbookView xWindow="0" yWindow="0" windowWidth="24000" windowHeight="9525" xr2:uid="{855C78EA-F62E-48E5-8BAC-E503C04B0D4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<sst xmlns="http://schemas.openxmlformats.org/spreadsheetml/2006/main" count="62" uniqueCount="49">
  <si>
    <t>NEPAL RASTRA BANK</t>
  </si>
  <si>
    <t>Central Bank Survey and Liquidity Position</t>
  </si>
  <si>
    <t>(In Rs. Million)</t>
  </si>
  <si>
    <t>Date (BS/AD)</t>
  </si>
  <si>
    <t>Magh 14, 2082</t>
  </si>
  <si>
    <t>Magh 13,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</si>
  <si>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</si>
  <si>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</si>
  <si>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</si>
  <si>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</si>
  <si>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</si>
  <si>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</si>
  <si>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</si>
  <si>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</si>
  <si>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</si>
  <si>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</si>
  <si>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</si>
  <si>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</si>
  <si>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</si>
  <si>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</si>
  <si>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</si>
  <si>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</si>
  <si>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</si>
  <si>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</si>
  <si>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</si>
  <si>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</si>
  <si>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</si>
  <si>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</si>
  <si>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</si>
  <si>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</si>
  <si>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</si>
  <si>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</si>
  <si>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</si>
  <si>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</si>
  <si>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</si>
  <si>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</si>
  <si>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</si>
  <si>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</si>
  <si>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</si>
  <si>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</si>
  <si>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</si>
  <si>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</si>
  <si>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</si>
  <si>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</si>
  <si>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</si>
  <si>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</si>
  <si>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</si>
  <si>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</si>
  <si>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14, 2082(January 28,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</si>
</sst>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F99831B1-F4E4-459D-9A13-4711DEA06D2C}"/>
    <cellStyle name="Currency 2" xfId="4" xr:uid="{8B45E6DF-956C-4C3F-813E-4645BA22D630}"/>
    <cellStyle name="Normal" xfId="0" builtinId="0"/>
    <cellStyle name="Normal 2" xfId="2" xr:uid="{46FEEBBD-E302-4BAC-BE25-21E75F9F466D}"/>
    <cellStyle name="Normal 29 3 2" xfId="3" xr:uid="{AA92D155-A871-4566-98A7-7C53FAD0FD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25261C8-0C63-4DCD-8704-D17259C4858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1D3F1-52AB-4302-8C0B-22FDD653E09D}">
  <dimension ref="A1:F40"/>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46050</v>
      </c>
      <c r="C6" s="10">
        <v>46049</v>
      </c>
      <c r="D6" s="11" t="s">
        <v>7</v>
      </c>
      <c r="E6" s="11" t="s">
        <v>8</v>
      </c>
      <c r="F6" s="11" t="s">
        <v>9</v>
      </c>
    </row>
    <row r="7" spans="1:6" ht="16.5" thickBot="1" x14ac:dyDescent="0.3">
      <c r="A7" s="12" t="s">
        <v>10</v>
      </c>
      <c r="B7" s="13">
        <v>1989778.60705096</v>
      </c>
      <c r="C7" s="13">
        <v>1991802.1500795493</v>
      </c>
      <c r="D7" s="14">
        <v>-2023.5430285893381</v>
      </c>
      <c r="E7" s="14">
        <v>75831.027050959878</v>
      </c>
      <c r="F7" s="14">
        <v>192676.51500796992</v>
      </c>
    </row>
    <row r="8" spans="1:6" ht="15.75" x14ac:dyDescent="0.25">
      <c r="A8" s="15" t="s">
        <v>11</v>
      </c>
      <c r="B8" s="16">
        <v>3166359.3982866798</v>
      </c>
      <c r="C8" s="16">
        <v>3158967.1725672795</v>
      </c>
      <c r="D8" s="17">
        <v>7392.2257194002159</v>
      </c>
      <c r="E8" s="17">
        <v>102955.04828667967</v>
      </c>
      <c r="F8" s="17">
        <v>639462.59237943962</v>
      </c>
    </row>
    <row r="9" spans="1:6" ht="15.75" x14ac:dyDescent="0.25">
      <c r="A9" s="18" t="s">
        <v>12</v>
      </c>
      <c r="B9" s="19">
        <v>44146.623846509996</v>
      </c>
      <c r="C9" s="19">
        <v>43980.760879230002</v>
      </c>
      <c r="D9" s="20">
        <v>165.86296727999434</v>
      </c>
      <c r="E9" s="20">
        <v>1157.7638465099953</v>
      </c>
      <c r="F9" s="20">
        <v>3041.9637659599903</v>
      </c>
    </row>
    <row r="10" spans="1:6" ht="15.75" x14ac:dyDescent="0.25">
      <c r="A10" s="15" t="s">
        <v>13</v>
      </c>
      <c r="B10" s="16">
        <v>-301330.79123572004</v>
      </c>
      <c r="C10" s="16">
        <v>-307715.02248773002</v>
      </c>
      <c r="D10" s="17">
        <v>6384.2312520099804</v>
      </c>
      <c r="E10" s="17">
        <v>-25324.031235720031</v>
      </c>
      <c r="F10" s="17">
        <v>-225586.07737147002</v>
      </c>
    </row>
    <row r="11" spans="1:6" ht="15.75" x14ac:dyDescent="0.25">
      <c r="A11" s="18" t="s">
        <v>14</v>
      </c>
      <c r="B11" s="19">
        <v>316396.00264334003</v>
      </c>
      <c r="C11" s="19">
        <v>322780.23389535001</v>
      </c>
      <c r="D11" s="21">
        <v>-6384.2312520099804</v>
      </c>
      <c r="E11" s="21">
        <v>25324.022643340053</v>
      </c>
      <c r="F11" s="21">
        <v>225923.50346885002</v>
      </c>
    </row>
    <row r="12" spans="1:6" ht="15.75" x14ac:dyDescent="0.25">
      <c r="A12" s="22" t="s">
        <v>15</v>
      </c>
      <c r="B12" s="23">
        <v>-875250</v>
      </c>
      <c r="C12" s="23">
        <v>-859450</v>
      </c>
      <c r="D12" s="17">
        <v>-15800</v>
      </c>
      <c r="E12" s="17">
        <v>-1800</v>
      </c>
      <c r="F12" s="17">
        <v>-221200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-464550</v>
      </c>
      <c r="C17" s="19">
        <v>-448750</v>
      </c>
      <c r="D17" s="21">
        <v>-15800</v>
      </c>
      <c r="E17" s="21">
        <v>-42750</v>
      </c>
      <c r="F17" s="21">
        <v>-87100</v>
      </c>
    </row>
    <row r="18" spans="1:6" ht="15.75" x14ac:dyDescent="0.25">
      <c r="A18" s="24" t="s">
        <v>21</v>
      </c>
      <c r="B18" s="19">
        <v>-210700</v>
      </c>
      <c r="C18" s="19">
        <v>-210700</v>
      </c>
      <c r="D18" s="21">
        <v>0</v>
      </c>
      <c r="E18" s="21">
        <v>65950</v>
      </c>
      <c r="F18" s="21">
        <v>65900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1989778.6112361504</v>
      </c>
      <c r="C21" s="25">
        <v>1991802.1500799402</v>
      </c>
      <c r="D21" s="14">
        <v>-2023.5388437898364</v>
      </c>
      <c r="E21" s="14">
        <v>75831.031236150302</v>
      </c>
      <c r="F21" s="14">
        <v>192676.51919253031</v>
      </c>
    </row>
    <row r="22" spans="1:6" ht="15.75" x14ac:dyDescent="0.25">
      <c r="A22" s="22" t="s">
        <v>25</v>
      </c>
      <c r="B22" s="16">
        <v>321718.77575714001</v>
      </c>
      <c r="C22" s="16">
        <v>326828.21765243995</v>
      </c>
      <c r="D22" s="26">
        <v>-5109.4418952999404</v>
      </c>
      <c r="E22" s="26">
        <v>-6750.5842428599717</v>
      </c>
      <c r="F22" s="26">
        <v>-44481.040284289978</v>
      </c>
    </row>
    <row r="23" spans="1:6" ht="15.75" x14ac:dyDescent="0.25">
      <c r="A23" s="22" t="s">
        <v>26</v>
      </c>
      <c r="B23" s="16">
        <v>764599.77733499999</v>
      </c>
      <c r="C23" s="16">
        <v>764303.12675900001</v>
      </c>
      <c r="D23" s="26">
        <v>296.65057599998545</v>
      </c>
      <c r="E23" s="26">
        <v>4655.4473350000335</v>
      </c>
      <c r="F23" s="26">
        <v>14487.355180499959</v>
      </c>
    </row>
    <row r="24" spans="1:6" ht="15.75" x14ac:dyDescent="0.25">
      <c r="A24" s="22" t="s">
        <v>27</v>
      </c>
      <c r="B24" s="16">
        <v>25918.520084879998</v>
      </c>
      <c r="C24" s="16">
        <v>25361.490216860002</v>
      </c>
      <c r="D24" s="26">
        <v>557.02986801999577</v>
      </c>
      <c r="E24" s="26">
        <v>3441.950084879998</v>
      </c>
      <c r="F24" s="26">
        <v>194.49254147999818</v>
      </c>
    </row>
    <row r="25" spans="1:6" ht="16.5" thickBot="1" x14ac:dyDescent="0.3">
      <c r="A25" s="22" t="s">
        <v>28</v>
      </c>
      <c r="B25" s="16">
        <v>877541.53805913019</v>
      </c>
      <c r="C25" s="16">
        <v>875309.31545164017</v>
      </c>
      <c r="D25" s="27">
        <v>2232.2226074900245</v>
      </c>
      <c r="E25" s="27">
        <v>74484.228059130139</v>
      </c>
      <c r="F25" s="27">
        <v>222475.71175484033</v>
      </c>
    </row>
    <row r="26" spans="1:6" ht="16.5" thickBot="1" x14ac:dyDescent="0.3">
      <c r="A26" s="12" t="s">
        <v>29</v>
      </c>
      <c r="B26" s="25">
        <v>1112237.0731770201</v>
      </c>
      <c r="C26" s="25">
        <v>1116492.8346283</v>
      </c>
      <c r="D26" s="14">
        <v>-4255.7614512799773</v>
      </c>
      <c r="E26" s="14">
        <v>1346.8031770200469</v>
      </c>
      <c r="F26" s="14">
        <v>-29799.192562310025</v>
      </c>
    </row>
    <row r="27" spans="1:6" ht="16.5" thickBot="1" x14ac:dyDescent="0.3">
      <c r="A27" s="28" t="s">
        <v>30</v>
      </c>
      <c r="B27" s="29">
        <v>268253</v>
      </c>
      <c r="C27" s="29">
        <v>268253</v>
      </c>
      <c r="D27" s="30">
        <v>0</v>
      </c>
      <c r="E27" s="30">
        <v>2140</v>
      </c>
      <c r="F27" s="30">
        <v>18143.167270468461</v>
      </c>
    </row>
    <row r="28" spans="1:6" ht="16.5" thickBot="1" x14ac:dyDescent="0.3">
      <c r="A28" s="28" t="s">
        <v>31</v>
      </c>
      <c r="B28" s="29">
        <v>53465.775757140014</v>
      </c>
      <c r="C28" s="29">
        <v>58575.217652439955</v>
      </c>
      <c r="D28" s="14">
        <v>-5109.4418952999404</v>
      </c>
      <c r="E28" s="14">
        <v>-8890.5842428599863</v>
      </c>
      <c r="F28" s="14">
        <v>-62624.207554758439</v>
      </c>
    </row>
    <row r="29" spans="1:6" ht="16.5" thickBot="1" x14ac:dyDescent="0.3">
      <c r="A29" s="31" t="s">
        <v>32</v>
      </c>
      <c r="B29" s="29">
        <v>627545.74956751987</v>
      </c>
      <c r="C29" s="29">
        <v>626333.75310878002</v>
      </c>
      <c r="D29" s="14">
        <v>1211.9964587398572</v>
      </c>
      <c r="E29" s="14">
        <v>70663.339567519841</v>
      </c>
      <c r="F29" s="14">
        <v>228221.95575481985</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0CAD4-F148-4207-ABCB-11A4AD836016}">
  <dimension ref="A1:F34"/>
  <sheetViews>
    <sheetView workbookViewId="0">
      <selection activeCell="A30" sqref="A30:F30"/>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14, 2082(January 28,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46050</v>
      </c>
      <c r="C6" s="10">
        <v>46049</v>
      </c>
    </row>
    <row r="7" spans="1:6" ht="63.75" thickBot="1" x14ac:dyDescent="0.3">
      <c r="A7" s="38" t="s">
        <v>39</v>
      </c>
      <c r="B7" s="13">
        <v>1989778.60705096</v>
      </c>
      <c r="C7" s="13">
        <v>1991802.1500795493</v>
      </c>
      <c r="D7" s="40">
        <f>B7-C7</f>
        <v>-2023.5430285893381</v>
      </c>
      <c r="E7" s="40">
        <f>B7-[1]Sheet1!A2</f>
        <v>75831.027050959878</v>
      </c>
      <c r="F7" s="40">
        <f>B7-[1]Sheet1!B2</f>
        <v>192676.51500796992</v>
      </c>
    </row>
    <row r="8" spans="1:6" ht="15.75" x14ac:dyDescent="0.25">
      <c r="A8" s="15" t="s">
        <v>40</v>
      </c>
      <c r="B8" s="16">
        <v>3166359.3982866798</v>
      </c>
      <c r="C8" s="16">
        <v>3158967.1725672795</v>
      </c>
      <c r="D8" s="40">
        <f>B8-C8</f>
        <v>7392.2257194002159</v>
      </c>
      <c r="E8" s="40">
        <f>B8-[1]Sheet1!A3</f>
        <v>102955.04828667967</v>
      </c>
      <c r="F8" s="40">
        <f>B8-[1]Sheet1!A2</f>
        <v>1252411.8182866797</v>
      </c>
    </row>
    <row r="9" spans="1:6" ht="15.75" x14ac:dyDescent="0.25">
      <c r="A9" s="38" t="s">
        <v>41</v>
      </c>
      <c r="B9" s="19">
        <v>44146.623846509996</v>
      </c>
      <c r="C9" s="19">
        <v>43980.760879230002</v>
      </c>
      <c r="D9" s="36">
        <f t="shared" ref="D9:D27" si="0">B9-C9</f>
        <v>165.86296727999434</v>
      </c>
      <c r="E9" s="36">
        <f>B9-[1]Sheet1!A4</f>
        <v>1157.7638465099953</v>
      </c>
      <c r="F9" s="36">
        <f>B9-[1]Sheet1!B4</f>
        <v>3041.9637659599903</v>
      </c>
    </row>
    <row r="10" spans="1:6" ht="15.75" x14ac:dyDescent="0.25">
      <c r="A10" s="15" t="s">
        <v>42</v>
      </c>
      <c r="B10" s="16">
        <v>-301330.79123572004</v>
      </c>
      <c r="C10" s="16">
        <v>-307715.02248773002</v>
      </c>
      <c r="D10" s="36">
        <f t="shared" si="0"/>
        <v>6384.2312520099804</v>
      </c>
      <c r="E10" s="36">
        <f>B10-[1]Sheet1!A5</f>
        <v>-25324.031235720031</v>
      </c>
      <c r="F10" s="36">
        <f>B10-[1]Sheet1!B5</f>
        <v>-225586.07737147002</v>
      </c>
    </row>
    <row r="11" spans="1:6" ht="31.5" x14ac:dyDescent="0.25">
      <c r="A11" s="38" t="s">
        <v>43</v>
      </c>
      <c r="B11" s="19">
        <v>316396.00264334003</v>
      </c>
      <c r="C11" s="19">
        <v>322780.23389535001</v>
      </c>
      <c r="D11" s="36">
        <f t="shared" si="0"/>
        <v>-6384.2312520099804</v>
      </c>
      <c r="E11" s="36">
        <f>B11-[1]Sheet1!A6</f>
        <v>25324.022643340053</v>
      </c>
      <c r="F11" s="36">
        <f>B11-[1]Sheet1!B6</f>
        <v>225923.50346885002</v>
      </c>
    </row>
    <row r="12" spans="1:6" ht="15.75" x14ac:dyDescent="0.25">
      <c r="A12" s="15" t="s">
        <v>44</v>
      </c>
      <c r="B12" s="23">
        <v>-875250</v>
      </c>
      <c r="C12" s="23">
        <v>-859450</v>
      </c>
      <c r="D12" s="36">
        <f t="shared" si="0"/>
        <v>-15800</v>
      </c>
      <c r="E12" s="36">
        <f>B12-[1]Sheet1!A7</f>
        <v>-1800</v>
      </c>
      <c r="F12" s="36">
        <f>B12-[1]Sheet1!B7</f>
        <v>-221200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-464550</v>
      </c>
      <c r="C17" s="19">
        <v>-448750</v>
      </c>
      <c r="D17" s="36">
        <f t="shared" si="0"/>
        <v>-15800</v>
      </c>
      <c r="E17" s="36">
        <f>B17-[1]Sheet1!A12</f>
        <v>-42750</v>
      </c>
      <c r="F17" s="36">
        <f>B17-[1]Sheet1!B12</f>
        <v>-87100</v>
      </c>
    </row>
    <row r="18" spans="1:6" ht="15.75" x14ac:dyDescent="0.25">
      <c r="A18" s="24" t="s">
        <v>21</v>
      </c>
      <c r="B18" s="19">
        <v>-210700</v>
      </c>
      <c r="C18" s="19">
        <v>-210700</v>
      </c>
      <c r="D18" s="36">
        <f t="shared" si="0"/>
        <v>0</v>
      </c>
      <c r="E18" s="36">
        <f>B18-[1]Sheet1!A13</f>
        <v>65950</v>
      </c>
      <c r="F18" s="36">
        <f>B18-[1]Sheet1!B13</f>
        <v>65900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1989778.6112361504</v>
      </c>
      <c r="C21" s="25">
        <v>1991802.1500799402</v>
      </c>
      <c r="D21" s="40">
        <f>B21-C21</f>
        <v>-2023.5388437898364</v>
      </c>
      <c r="E21" s="36">
        <f>B21-[1]Sheet1!A16</f>
        <v>75831.031236150302</v>
      </c>
      <c r="F21" s="36">
        <f>B21-[1]Sheet1!B16</f>
        <v>192676.51919253031</v>
      </c>
    </row>
    <row r="22" spans="1:6" ht="31.5" x14ac:dyDescent="0.25">
      <c r="A22" s="38" t="s">
        <v>45</v>
      </c>
      <c r="B22" s="16">
        <v>321718.77575714001</v>
      </c>
      <c r="C22" s="16">
        <v>326828.21765243995</v>
      </c>
      <c r="D22" s="36">
        <f t="shared" si="0"/>
        <v>-5109.4418952999404</v>
      </c>
      <c r="E22" s="36">
        <f>B22-[1]Sheet1!A17</f>
        <v>-6750.5842428599717</v>
      </c>
      <c r="F22" s="36">
        <f>B22-[1]Sheet1!B17</f>
        <v>-44481.040284289978</v>
      </c>
    </row>
    <row r="23" spans="1:6" ht="15.75" x14ac:dyDescent="0.25">
      <c r="A23" s="15" t="s">
        <v>32</v>
      </c>
      <c r="B23" s="16">
        <v>764599.77733499999</v>
      </c>
      <c r="C23" s="16">
        <v>764303.12675900001</v>
      </c>
      <c r="D23" s="36">
        <f t="shared" si="0"/>
        <v>296.65057599998545</v>
      </c>
      <c r="E23" s="36">
        <f>B23-[1]Sheet1!A18</f>
        <v>4655.4473350000335</v>
      </c>
      <c r="F23" s="36">
        <f>B23-[1]Sheet1!B18</f>
        <v>14487.355180499959</v>
      </c>
    </row>
    <row r="24" spans="1:6" ht="31.5" x14ac:dyDescent="0.25">
      <c r="A24" s="38" t="s">
        <v>46</v>
      </c>
      <c r="B24" s="16">
        <v>25918.520084879998</v>
      </c>
      <c r="C24" s="16">
        <v>25361.490216860002</v>
      </c>
      <c r="D24" s="36">
        <f t="shared" si="0"/>
        <v>557.02986801999577</v>
      </c>
      <c r="E24" s="36">
        <f>B24-[1]Sheet1!A19</f>
        <v>3441.950084879998</v>
      </c>
      <c r="F24" s="36">
        <f>B24-[1]Sheet1!B19</f>
        <v>194.49254147999818</v>
      </c>
    </row>
    <row r="25" spans="1:6" ht="45" x14ac:dyDescent="0.25">
      <c r="A25" s="41" t="s">
        <v>47</v>
      </c>
      <c r="B25" s="16">
        <v>877541.53805913019</v>
      </c>
      <c r="C25" s="16">
        <v>875309.31545164017</v>
      </c>
      <c r="D25" s="36">
        <f t="shared" si="0"/>
        <v>2232.2226074900245</v>
      </c>
      <c r="E25" s="36">
        <f>B25-[1]Sheet1!A20</f>
        <v>74484.228059130139</v>
      </c>
      <c r="F25" s="36">
        <f>B25-[1]Sheet1!B20</f>
        <v>222475.71175484033</v>
      </c>
    </row>
    <row r="26" spans="1:6" ht="16.5" hidden="1" thickBot="1" x14ac:dyDescent="0.3">
      <c r="B26" s="25">
        <v>1112237.0731770201</v>
      </c>
      <c r="C26" s="25">
        <v>1116492.8346283</v>
      </c>
      <c r="D26" s="36">
        <f t="shared" si="0"/>
        <v>-4255.7614512799773</v>
      </c>
      <c r="E26" s="36">
        <f>B26-[1]Sheet1!A21</f>
        <v>1346.8031770200469</v>
      </c>
      <c r="F26" s="36">
        <f>B26-[1]Sheet1!B21</f>
        <v>-29799.192562310025</v>
      </c>
    </row>
    <row r="27" spans="1:6" ht="16.5" hidden="1" thickBot="1" x14ac:dyDescent="0.3">
      <c r="B27" s="29">
        <v>268253</v>
      </c>
      <c r="C27" s="29">
        <v>268253</v>
      </c>
      <c r="D27" s="36">
        <f t="shared" si="0"/>
        <v>0</v>
      </c>
      <c r="E27" s="36">
        <f>B27-[1]Sheet1!A22</f>
        <v>2140</v>
      </c>
      <c r="F27" s="36">
        <f>B27-[1]Sheet1!B22</f>
        <v>18143.167270468461</v>
      </c>
    </row>
    <row r="28" spans="1:6" ht="16.5" hidden="1" thickBot="1" x14ac:dyDescent="0.3">
      <c r="B28" s="29">
        <v>53465.775757140014</v>
      </c>
      <c r="C28" s="29">
        <v>58575.217652439955</v>
      </c>
      <c r="D28" s="40">
        <f>B28-C28</f>
        <v>-5109.4418952999404</v>
      </c>
      <c r="E28" s="36">
        <f>B28-[1]Sheet1!A23</f>
        <v>-8890.5842428599863</v>
      </c>
      <c r="F28" s="40">
        <f>B28-[1]Sheet1!B23</f>
        <v>-62624.207554758439</v>
      </c>
    </row>
    <row r="29" spans="1:6" ht="16.5" hidden="1" thickBot="1" x14ac:dyDescent="0.3">
      <c r="B29" s="29">
        <v>627545.74956751987</v>
      </c>
      <c r="C29" s="29">
        <v>626333.75310878002</v>
      </c>
      <c r="D29" s="40">
        <f>B29-C29</f>
        <v>1211.9964587398572</v>
      </c>
      <c r="E29" s="40">
        <f>B29-[1]Sheet1!A24</f>
        <v>70663.339567519841</v>
      </c>
      <c r="F29" s="36">
        <f>B29-[1]Sheet1!B24</f>
        <v>228221.95575481985</v>
      </c>
    </row>
    <row r="30" spans="1:6" ht="15" hidden="1" x14ac:dyDescent="0.25">
      <c r="A30" s="36" t="s">
        <v>33</v>
      </c>
    </row>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2026-01-29T05:35:34Z</dcterms:created>
  <dcterms:modified xsi:type="dcterms:W3CDTF">2026-01-29T05:37:39Z</dcterms:modified>
</cp:coreProperties>
</file>