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8. Balance Sheet Falgun\"/>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<sst xmlns="http://schemas.openxmlformats.org/spreadsheetml/2006/main" count="62" uniqueCount="51">
  <si>
    <t>NEPAL RASTRA BANK</t>
  </si>
  <si>
    <t>Central Bank Survey and Liquidity Position</t>
  </si>
  <si>
    <t>(In Rs. Million)</t>
  </si>
  <si>
    <t>Date (BS/AD)</t>
  </si>
  <si>
    <t>Falgun 07, 2082</t>
  </si>
  <si>
    <t>Falgun 04,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</si>
  <si>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</si>
  <si>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</si>
  <si>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</si>
  <si>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</si>
  <si>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</si>
  <si>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</si>
  <si>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</si>
  <si>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</si>
  <si>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</si>
  <si>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</si>
  <si>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</si>
  <si>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</si>
  <si>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</si>
  <si>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</si>
  <si>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</si>
  <si>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</si>
  <si>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</si>
  <si>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</si>
  <si>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</si>
  <si>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</si>
  <si>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</si>
  <si>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</si>
  <si>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</si>
  <si>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</si>
  <si>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</si>
  <si>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</si>
  <si>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</si>
  <si>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xml:space="preserve">   </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</si>
  <si>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</si>
  <si>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</si>
  <si>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</si>
  <si>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</si>
  <si>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Falgun 03, 2082</t>
  </si>
  <si>
    <t>Magh 27,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</si>
  <si>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</si>
  <si>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</si>
  <si>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</si>
  <si>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</si>
  <si>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</si>
  <si>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</si>
  <si>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</si>
  <si>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</si>
  <si>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</si>
  <si>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</si>
  <si>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Falgun 07, 2082(February 19,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</si>
</sst>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1970495.85761532</v>
          </cell>
          <cell r="B2">
            <v>1797102.09204299</v>
          </cell>
        </row>
        <row r="3">
          <cell r="A3">
            <v>3165054.4935769499</v>
          </cell>
        </row>
        <row r="4">
          <cell r="A4">
            <v>43712.864257510002</v>
          </cell>
          <cell r="B4">
            <v>41104.660080550006</v>
          </cell>
        </row>
        <row r="5">
          <cell r="A5">
            <v>-327858.63596163003</v>
          </cell>
          <cell r="B5">
            <v>-75744.713864250021</v>
          </cell>
        </row>
        <row r="6">
          <cell r="A6">
            <v>342923.84736925003</v>
          </cell>
          <cell r="B6">
            <v>90472.499174490018</v>
          </cell>
        </row>
        <row r="7">
          <cell r="A7">
            <v>-866700</v>
          </cell>
          <cell r="B7">
            <v>-654050</v>
          </cell>
        </row>
        <row r="12">
          <cell r="A12">
            <v>-483800</v>
          </cell>
          <cell r="B12">
            <v>-377450</v>
          </cell>
        </row>
        <row r="13">
          <cell r="A13">
            <v>-182900</v>
          </cell>
          <cell r="B13">
            <v>-276600</v>
          </cell>
        </row>
        <row r="16">
          <cell r="A16">
            <v>1970495.86363512</v>
          </cell>
          <cell r="B16">
            <v>1797102.0920436201</v>
          </cell>
        </row>
        <row r="17">
          <cell r="A17">
            <v>319250.26417826</v>
          </cell>
          <cell r="B17">
            <v>366199.81604142999</v>
          </cell>
        </row>
        <row r="18">
          <cell r="A18">
            <v>776314.11003699992</v>
          </cell>
          <cell r="B18">
            <v>750112.42215450003</v>
          </cell>
        </row>
        <row r="19">
          <cell r="A19">
            <v>26255.167125600001</v>
          </cell>
          <cell r="B19">
            <v>25724.0275434</v>
          </cell>
        </row>
        <row r="20">
          <cell r="A20">
            <v>848676.32229426003</v>
          </cell>
          <cell r="B20">
            <v>655065.82630428986</v>
          </cell>
        </row>
        <row r="21">
          <cell r="A21">
            <v>1121819.5413408598</v>
          </cell>
          <cell r="B21">
            <v>1142036.2657393301</v>
          </cell>
        </row>
        <row r="22">
          <cell r="A22">
            <v>268277</v>
          </cell>
          <cell r="B22">
            <v>250109.83272953154</v>
          </cell>
        </row>
        <row r="23">
          <cell r="A23">
            <v>50973.264178259997</v>
          </cell>
          <cell r="B23">
            <v>116089.98331189845</v>
          </cell>
        </row>
        <row r="24">
          <cell r="A24">
            <v>600610.09033074998</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3" sqref="A3:F3"/>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50</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46072</v>
      </c>
      <c r="C6" s="10">
        <v>46069</v>
      </c>
      <c r="D6" s="11" t="s">
        <v>7</v>
      </c>
      <c r="E6" s="11" t="s">
        <v>8</v>
      </c>
      <c r="F6" s="11" t="s">
        <v>9</v>
      </c>
    </row>
    <row r="7" spans="1:6" ht="16.5" thickBot="1" x14ac:dyDescent="0.3">
      <c r="A7" s="12" t="s">
        <v>10</v>
      </c>
      <c r="B7" s="13">
        <v>2192068.6957565597</v>
      </c>
      <c r="C7" s="13">
        <v>1973444.8390137502</v>
      </c>
      <c r="D7" s="14">
        <v>218623.85674280953</v>
      </c>
      <c r="E7" s="14">
        <v>221572.83814123971</v>
      </c>
      <c r="F7" s="14">
        <v>394966.6037135697</v>
      </c>
    </row>
    <row r="8" spans="1:6" ht="15.75" x14ac:dyDescent="0.25">
      <c r="A8" s="15" t="s">
        <v>11</v>
      </c>
      <c r="B8" s="16">
        <v>3177976.7400010098</v>
      </c>
      <c r="C8" s="16">
        <v>3175059.2366577601</v>
      </c>
      <c r="D8" s="17">
        <v>2917.5033432496712</v>
      </c>
      <c r="E8" s="17">
        <v>12922.246424059849</v>
      </c>
      <c r="F8" s="17">
        <v>651079.93409376964</v>
      </c>
    </row>
    <row r="9" spans="1:6" ht="15.75" x14ac:dyDescent="0.25">
      <c r="A9" s="18" t="s">
        <v>12</v>
      </c>
      <c r="B9" s="19">
        <v>43658.24395951</v>
      </c>
      <c r="C9" s="19">
        <v>43649.504711829999</v>
      </c>
      <c r="D9" s="20">
        <v>8.7392476800014265</v>
      </c>
      <c r="E9" s="20">
        <v>-54.62029800000164</v>
      </c>
      <c r="F9" s="20">
        <v>2553.5838789599948</v>
      </c>
    </row>
    <row r="10" spans="1:6" ht="15.75" x14ac:dyDescent="0.25">
      <c r="A10" s="15" t="s">
        <v>13</v>
      </c>
      <c r="B10" s="16">
        <v>-305558.04424445005</v>
      </c>
      <c r="C10" s="16">
        <v>-312314.39764401002</v>
      </c>
      <c r="D10" s="17">
        <v>6756.3533995599719</v>
      </c>
      <c r="E10" s="17">
        <v>22300.591717179981</v>
      </c>
      <c r="F10" s="17">
        <v>-229813.33038020003</v>
      </c>
    </row>
    <row r="11" spans="1:6" ht="15.75" x14ac:dyDescent="0.25">
      <c r="A11" s="18" t="s">
        <v>14</v>
      </c>
      <c r="B11" s="19">
        <v>320623.25565207005</v>
      </c>
      <c r="C11" s="19">
        <v>327379.60905163002</v>
      </c>
      <c r="D11" s="21">
        <v>-6756.3533995599719</v>
      </c>
      <c r="E11" s="21">
        <v>-22300.591717179981</v>
      </c>
      <c r="F11" s="21">
        <v>230150.75647758003</v>
      </c>
    </row>
    <row r="12" spans="1:6" ht="15.75" x14ac:dyDescent="0.25">
      <c r="A12" s="22" t="s">
        <v>15</v>
      </c>
      <c r="B12" s="23">
        <v>-680350</v>
      </c>
      <c r="C12" s="23">
        <v>-889300</v>
      </c>
      <c r="D12" s="17">
        <v>208950</v>
      </c>
      <c r="E12" s="17">
        <v>186350</v>
      </c>
      <c r="F12" s="17">
        <v>-26300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-480350</v>
      </c>
      <c r="C17" s="19">
        <v>-483800</v>
      </c>
      <c r="D17" s="21">
        <v>3450</v>
      </c>
      <c r="E17" s="21">
        <v>3450</v>
      </c>
      <c r="F17" s="21">
        <v>-102900</v>
      </c>
    </row>
    <row r="18" spans="1:6" ht="15.75" x14ac:dyDescent="0.25">
      <c r="A18" s="24" t="s">
        <v>21</v>
      </c>
      <c r="B18" s="19">
        <v>0</v>
      </c>
      <c r="C18" s="19">
        <v>-205500</v>
      </c>
      <c r="D18" s="21">
        <v>205500</v>
      </c>
      <c r="E18" s="21">
        <v>182900</v>
      </c>
      <c r="F18" s="21">
        <v>276600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0</v>
      </c>
      <c r="F20" s="20">
        <v>-200000</v>
      </c>
    </row>
    <row r="21" spans="1:6" ht="16.5" thickBot="1" x14ac:dyDescent="0.3">
      <c r="A21" s="12" t="s">
        <v>24</v>
      </c>
      <c r="B21" s="25">
        <v>2192068.7017729804</v>
      </c>
      <c r="C21" s="25">
        <v>1973444.8450289101</v>
      </c>
      <c r="D21" s="14">
        <v>218623.8567440703</v>
      </c>
      <c r="E21" s="14">
        <v>221572.83813786041</v>
      </c>
      <c r="F21" s="14">
        <v>394966.60972936032</v>
      </c>
    </row>
    <row r="22" spans="1:6" ht="15.75" x14ac:dyDescent="0.25">
      <c r="A22" s="22" t="s">
        <v>25</v>
      </c>
      <c r="B22" s="16">
        <v>534001.87462861999</v>
      </c>
      <c r="C22" s="16">
        <v>321600.01262216002</v>
      </c>
      <c r="D22" s="26">
        <v>212401.86200645997</v>
      </c>
      <c r="E22" s="26">
        <v>214751.61045035999</v>
      </c>
      <c r="F22" s="26">
        <v>167802.05858719</v>
      </c>
    </row>
    <row r="23" spans="1:6" ht="15.75" x14ac:dyDescent="0.25">
      <c r="A23" s="22" t="s">
        <v>26</v>
      </c>
      <c r="B23" s="16">
        <v>781135.22392600006</v>
      </c>
      <c r="C23" s="16">
        <v>778982.37385500001</v>
      </c>
      <c r="D23" s="26">
        <v>2152.8500710000517</v>
      </c>
      <c r="E23" s="26">
        <v>4821.1138890001457</v>
      </c>
      <c r="F23" s="26">
        <v>31022.801771500031</v>
      </c>
    </row>
    <row r="24" spans="1:6" ht="15.75" x14ac:dyDescent="0.25">
      <c r="A24" s="22" t="s">
        <v>27</v>
      </c>
      <c r="B24" s="16">
        <v>33531.323964009993</v>
      </c>
      <c r="C24" s="16">
        <v>26648.641745100002</v>
      </c>
      <c r="D24" s="26">
        <v>6882.6822189099912</v>
      </c>
      <c r="E24" s="26">
        <v>7276.1568384099919</v>
      </c>
      <c r="F24" s="26">
        <v>7807.2964206099932</v>
      </c>
    </row>
    <row r="25" spans="1:6" ht="16.5" thickBot="1" x14ac:dyDescent="0.3">
      <c r="A25" s="22" t="s">
        <v>28</v>
      </c>
      <c r="B25" s="16">
        <v>843400.27925435011</v>
      </c>
      <c r="C25" s="16">
        <v>846213.81680665002</v>
      </c>
      <c r="D25" s="27">
        <v>-2813.5375522999093</v>
      </c>
      <c r="E25" s="27">
        <v>-5276.0430399099132</v>
      </c>
      <c r="F25" s="27">
        <v>188334.45295006025</v>
      </c>
    </row>
    <row r="26" spans="1:6" ht="16.5" thickBot="1" x14ac:dyDescent="0.3">
      <c r="A26" s="12" t="s">
        <v>29</v>
      </c>
      <c r="B26" s="25">
        <v>1348668.42251863</v>
      </c>
      <c r="C26" s="25">
        <v>1127231.0282222601</v>
      </c>
      <c r="D26" s="14">
        <v>221437.39429636998</v>
      </c>
      <c r="E26" s="14">
        <v>226848.88117777021</v>
      </c>
      <c r="F26" s="14">
        <v>206632.15677929996</v>
      </c>
    </row>
    <row r="27" spans="1:6" ht="16.5" thickBot="1" x14ac:dyDescent="0.3">
      <c r="A27" s="28" t="s">
        <v>30</v>
      </c>
      <c r="B27" s="29">
        <v>268277</v>
      </c>
      <c r="C27" s="29">
        <v>268277</v>
      </c>
      <c r="D27" s="30">
        <v>0</v>
      </c>
      <c r="E27" s="30">
        <v>0</v>
      </c>
      <c r="F27" s="30">
        <v>18167.167270468461</v>
      </c>
    </row>
    <row r="28" spans="1:6" ht="16.5" thickBot="1" x14ac:dyDescent="0.3">
      <c r="A28" s="28" t="s">
        <v>31</v>
      </c>
      <c r="B28" s="29">
        <v>265724.87462861999</v>
      </c>
      <c r="C28" s="29">
        <v>53323.012622160022</v>
      </c>
      <c r="D28" s="14">
        <v>212401.86200645997</v>
      </c>
      <c r="E28" s="14">
        <v>214751.61045035999</v>
      </c>
      <c r="F28" s="14">
        <v>149634.89131672154</v>
      </c>
    </row>
    <row r="29" spans="1:6" ht="16.5" thickBot="1" x14ac:dyDescent="0.3">
      <c r="A29" s="31" t="s">
        <v>32</v>
      </c>
      <c r="B29" s="29">
        <v>596773.53862002003</v>
      </c>
      <c r="C29" s="29">
        <v>596352.41968030995</v>
      </c>
      <c r="D29" s="14">
        <v>421.11893971008249</v>
      </c>
      <c r="E29" s="14">
        <v>-3836.5517107299529</v>
      </c>
      <c r="F29" s="14">
        <v>197449.74480732001</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A3" sqref="A3:F3"/>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Falgun 07, 2082(February 19, 2026)</v>
      </c>
    </row>
    <row r="4" spans="1:6" ht="15.75" x14ac:dyDescent="0.25">
      <c r="A4" s="15" t="s">
        <v>36</v>
      </c>
    </row>
    <row r="5" spans="1:6" ht="49.5" customHeight="1" thickBot="1" x14ac:dyDescent="0.3">
      <c r="A5" s="38" t="s">
        <v>37</v>
      </c>
      <c r="B5" s="39" t="s">
        <v>38</v>
      </c>
      <c r="C5" s="39" t="s">
        <v>39</v>
      </c>
    </row>
    <row r="6" spans="1:6" ht="16.5" thickBot="1" x14ac:dyDescent="0.3">
      <c r="A6" s="15" t="s">
        <v>40</v>
      </c>
      <c r="B6" s="10">
        <v>46068</v>
      </c>
      <c r="C6" s="10">
        <v>46063</v>
      </c>
    </row>
    <row r="7" spans="1:6" ht="63.75" thickBot="1" x14ac:dyDescent="0.3">
      <c r="A7" s="38" t="s">
        <v>41</v>
      </c>
      <c r="B7" s="13">
        <v>2166840.4479658101</v>
      </c>
      <c r="C7" s="13">
        <v>1967777.4538359498</v>
      </c>
      <c r="D7" s="40">
        <f t="shared" ref="D7:D12" si="0">B7-C7</f>
        <v>199062.99412986031</v>
      </c>
      <c r="E7" s="40">
        <f>B7-[1]Sheet1!A2</f>
        <v>196344.59035049006</v>
      </c>
      <c r="F7" s="40">
        <f>B7-[1]Sheet1!B2</f>
        <v>369738.35592282005</v>
      </c>
    </row>
    <row r="8" spans="1:6" ht="15.75" x14ac:dyDescent="0.25">
      <c r="A8" s="15" t="s">
        <v>42</v>
      </c>
      <c r="B8" s="16">
        <v>3177919.8429691</v>
      </c>
      <c r="C8" s="16">
        <v>3150406.2044953499</v>
      </c>
      <c r="D8" s="40">
        <f t="shared" si="0"/>
        <v>27513.638473750092</v>
      </c>
      <c r="E8" s="40">
        <f>B8-[1]Sheet1!A3</f>
        <v>12865.349392150063</v>
      </c>
      <c r="F8" s="40">
        <f>B8-[1]Sheet1!A2</f>
        <v>1207423.98535378</v>
      </c>
    </row>
    <row r="9" spans="1:6" ht="15.75" x14ac:dyDescent="0.25">
      <c r="A9" s="38" t="s">
        <v>43</v>
      </c>
      <c r="B9" s="19">
        <v>43704.125009830001</v>
      </c>
      <c r="C9" s="19">
        <v>43535.894491990002</v>
      </c>
      <c r="D9" s="36">
        <f t="shared" si="0"/>
        <v>168.23051783999836</v>
      </c>
      <c r="E9" s="36">
        <f>B9-[1]Sheet1!A4</f>
        <v>-8.7392476800014265</v>
      </c>
      <c r="F9" s="36">
        <f>B9-[1]Sheet1!B4</f>
        <v>2599.464929279995</v>
      </c>
    </row>
    <row r="10" spans="1:6" ht="15.75" x14ac:dyDescent="0.25">
      <c r="A10" s="15" t="s">
        <v>44</v>
      </c>
      <c r="B10" s="16">
        <v>-327279.39500329003</v>
      </c>
      <c r="C10" s="16">
        <v>-335578.75065940002</v>
      </c>
      <c r="D10" s="36">
        <f t="shared" si="0"/>
        <v>8299.3556561099831</v>
      </c>
      <c r="E10" s="36">
        <f>B10-[1]Sheet1!A5</f>
        <v>579.24095834000036</v>
      </c>
      <c r="F10" s="36">
        <f>B10-[1]Sheet1!B5</f>
        <v>-251534.68113904001</v>
      </c>
    </row>
    <row r="11" spans="1:6" ht="31.5" x14ac:dyDescent="0.25">
      <c r="A11" s="38" t="s">
        <v>45</v>
      </c>
      <c r="B11" s="19">
        <v>342344.60641091003</v>
      </c>
      <c r="C11" s="19">
        <v>350643.96206702001</v>
      </c>
      <c r="D11" s="36">
        <f t="shared" si="0"/>
        <v>-8299.3556561099831</v>
      </c>
      <c r="E11" s="36">
        <f>B11-[1]Sheet1!A6</f>
        <v>-579.24095834000036</v>
      </c>
      <c r="F11" s="36">
        <f>B11-[1]Sheet1!B6</f>
        <v>251872.10723642001</v>
      </c>
    </row>
    <row r="12" spans="1:6" ht="15.75" x14ac:dyDescent="0.25">
      <c r="A12" s="15" t="s">
        <v>46</v>
      </c>
      <c r="B12" s="23">
        <v>-683800</v>
      </c>
      <c r="C12" s="23">
        <v>-847050</v>
      </c>
      <c r="D12" s="36">
        <f t="shared" si="0"/>
        <v>163250</v>
      </c>
      <c r="E12" s="36">
        <f>B12-[1]Sheet1!A7</f>
        <v>182900</v>
      </c>
      <c r="F12" s="36">
        <f>B12-[1]Sheet1!B7</f>
        <v>-29750</v>
      </c>
    </row>
    <row r="13" spans="1:6" ht="15.75" x14ac:dyDescent="0.25">
      <c r="A13" s="24" t="s">
        <v>16</v>
      </c>
      <c r="B13" s="19">
        <v>0</v>
      </c>
      <c r="C13" s="19">
        <v>0</v>
      </c>
      <c r="D13" s="36">
        <v>0</v>
      </c>
      <c r="E13" s="36">
        <v>0</v>
      </c>
      <c r="F13" s="36">
        <v>0</v>
      </c>
    </row>
    <row r="14" spans="1:6" ht="15.75" x14ac:dyDescent="0.25">
      <c r="A14" s="24" t="s">
        <v>17</v>
      </c>
      <c r="B14" s="19">
        <v>0</v>
      </c>
      <c r="C14" s="19">
        <v>0</v>
      </c>
      <c r="D14" s="36">
        <v>0</v>
      </c>
      <c r="E14" s="36">
        <v>0</v>
      </c>
      <c r="F14" s="36">
        <v>0</v>
      </c>
    </row>
    <row r="15" spans="1:6" ht="15.75" x14ac:dyDescent="0.25">
      <c r="A15" s="24" t="s">
        <v>18</v>
      </c>
      <c r="B15" s="19">
        <v>0</v>
      </c>
      <c r="C15" s="19">
        <v>0</v>
      </c>
      <c r="D15" s="36">
        <v>0</v>
      </c>
      <c r="E15" s="36">
        <v>0</v>
      </c>
      <c r="F15" s="36">
        <v>0</v>
      </c>
    </row>
    <row r="16" spans="1:6" ht="15.75" x14ac:dyDescent="0.25">
      <c r="A16" s="24" t="s">
        <v>19</v>
      </c>
      <c r="B16" s="19">
        <v>0</v>
      </c>
      <c r="C16" s="19">
        <v>0</v>
      </c>
      <c r="D16" s="36">
        <v>0</v>
      </c>
      <c r="E16" s="36">
        <v>0</v>
      </c>
      <c r="F16" s="36">
        <v>0</v>
      </c>
    </row>
    <row r="17" spans="1:6" ht="15.75" x14ac:dyDescent="0.25">
      <c r="A17" s="24" t="s">
        <v>20</v>
      </c>
      <c r="B17" s="19">
        <v>-483800</v>
      </c>
      <c r="C17" s="19">
        <v>-474550</v>
      </c>
      <c r="D17" s="36">
        <f>B17-C17</f>
        <v>-9250</v>
      </c>
      <c r="E17" s="36">
        <f>B17-[1]Sheet1!A12</f>
        <v>0</v>
      </c>
      <c r="F17" s="36">
        <f>B17-[1]Sheet1!B12</f>
        <v>-106350</v>
      </c>
    </row>
    <row r="18" spans="1:6" ht="15.75" x14ac:dyDescent="0.25">
      <c r="A18" s="24" t="s">
        <v>21</v>
      </c>
      <c r="B18" s="19">
        <v>0</v>
      </c>
      <c r="C18" s="19">
        <v>-172500</v>
      </c>
      <c r="D18" s="36">
        <f>B18-C18</f>
        <v>172500</v>
      </c>
      <c r="E18" s="36">
        <f>B18-[1]Sheet1!A13</f>
        <v>182900</v>
      </c>
      <c r="F18" s="36">
        <f>B18-[1]Sheet1!B13</f>
        <v>276600</v>
      </c>
    </row>
    <row r="19" spans="1:6" ht="15.75" x14ac:dyDescent="0.25">
      <c r="A19" s="24" t="s">
        <v>22</v>
      </c>
      <c r="B19" s="19">
        <v>0</v>
      </c>
      <c r="C19" s="19">
        <v>0</v>
      </c>
      <c r="D19" s="36">
        <v>0</v>
      </c>
      <c r="E19" s="36">
        <v>0</v>
      </c>
      <c r="F19" s="36">
        <v>0</v>
      </c>
    </row>
    <row r="20" spans="1:6" ht="16.5" thickBot="1" x14ac:dyDescent="0.3">
      <c r="A20" s="24" t="s">
        <v>23</v>
      </c>
      <c r="B20" s="19">
        <v>-200000</v>
      </c>
      <c r="C20" s="19">
        <v>-200000</v>
      </c>
    </row>
    <row r="21" spans="1:6" ht="16.5" thickBot="1" x14ac:dyDescent="0.3">
      <c r="A21" s="15" t="s">
        <v>31</v>
      </c>
      <c r="B21" s="25">
        <v>2166840.4539780901</v>
      </c>
      <c r="C21" s="25">
        <v>1967777.4598594098</v>
      </c>
      <c r="D21" s="40">
        <f t="shared" ref="D21:D29" si="1">B21-C21</f>
        <v>199062.99411868025</v>
      </c>
      <c r="E21" s="36">
        <f>B21-[1]Sheet1!A16</f>
        <v>196344.5903429701</v>
      </c>
      <c r="F21" s="36">
        <f>B21-[1]Sheet1!B16</f>
        <v>369738.36193447001</v>
      </c>
    </row>
    <row r="22" spans="1:6" ht="31.5" x14ac:dyDescent="0.25">
      <c r="A22" s="38" t="s">
        <v>47</v>
      </c>
      <c r="B22" s="16">
        <v>517918.20353659004</v>
      </c>
      <c r="C22" s="16">
        <v>324595.90491937997</v>
      </c>
      <c r="D22" s="36">
        <f t="shared" si="1"/>
        <v>193322.29861721006</v>
      </c>
      <c r="E22" s="36">
        <f>B22-[1]Sheet1!A17</f>
        <v>198667.93935833004</v>
      </c>
      <c r="F22" s="36">
        <f>B22-[1]Sheet1!B17</f>
        <v>151718.38749516004</v>
      </c>
    </row>
    <row r="23" spans="1:6" ht="15.75" x14ac:dyDescent="0.25">
      <c r="A23" s="15" t="s">
        <v>32</v>
      </c>
      <c r="B23" s="16">
        <v>776686.02927099995</v>
      </c>
      <c r="C23" s="16">
        <v>774957.73345599999</v>
      </c>
      <c r="D23" s="36">
        <f t="shared" si="1"/>
        <v>1728.2958149999613</v>
      </c>
      <c r="E23" s="36">
        <f>B23-[1]Sheet1!A18</f>
        <v>371.91923400002997</v>
      </c>
      <c r="F23" s="36">
        <f>B23-[1]Sheet1!B18</f>
        <v>26573.607116499916</v>
      </c>
    </row>
    <row r="24" spans="1:6" ht="31.5" x14ac:dyDescent="0.25">
      <c r="A24" s="38" t="s">
        <v>48</v>
      </c>
      <c r="B24" s="16">
        <v>26301.179561330002</v>
      </c>
      <c r="C24" s="16">
        <v>23532.17828516</v>
      </c>
      <c r="D24" s="36">
        <f t="shared" si="1"/>
        <v>2769.0012761700018</v>
      </c>
      <c r="E24" s="36">
        <f>B24-[1]Sheet1!A19</f>
        <v>46.012435730001016</v>
      </c>
      <c r="F24" s="36">
        <f>B24-[1]Sheet1!B19</f>
        <v>577.15201793000233</v>
      </c>
    </row>
    <row r="25" spans="1:6" ht="45" x14ac:dyDescent="0.25">
      <c r="A25" s="41" t="s">
        <v>49</v>
      </c>
      <c r="B25" s="16">
        <v>845935.04160917003</v>
      </c>
      <c r="C25" s="16">
        <v>844691.64319886977</v>
      </c>
      <c r="D25" s="36">
        <f t="shared" si="1"/>
        <v>1243.3984103002585</v>
      </c>
      <c r="E25" s="36">
        <f>B25-[1]Sheet1!A20</f>
        <v>-2741.2806850899942</v>
      </c>
      <c r="F25" s="36">
        <f>B25-[1]Sheet1!B20</f>
        <v>190869.21530488017</v>
      </c>
    </row>
    <row r="26" spans="1:6" ht="16.5" hidden="1" thickBot="1" x14ac:dyDescent="0.3">
      <c r="B26" s="25">
        <v>1320905.4123689199</v>
      </c>
      <c r="C26" s="25">
        <v>1123085.8166605402</v>
      </c>
      <c r="D26" s="36">
        <f t="shared" si="1"/>
        <v>197819.59570837975</v>
      </c>
      <c r="E26" s="36">
        <f>B26-[1]Sheet1!A21</f>
        <v>199085.87102806009</v>
      </c>
      <c r="F26" s="36">
        <f>B26-[1]Sheet1!B21</f>
        <v>178869.14662958984</v>
      </c>
    </row>
    <row r="27" spans="1:6" ht="16.5" hidden="1" thickBot="1" x14ac:dyDescent="0.3">
      <c r="B27" s="29">
        <v>268277</v>
      </c>
      <c r="C27" s="29">
        <v>268277</v>
      </c>
      <c r="D27" s="36">
        <f t="shared" si="1"/>
        <v>0</v>
      </c>
      <c r="E27" s="36">
        <f>B27-[1]Sheet1!A22</f>
        <v>0</v>
      </c>
      <c r="F27" s="36">
        <f>B27-[1]Sheet1!B22</f>
        <v>18167.167270468461</v>
      </c>
    </row>
    <row r="28" spans="1:6" ht="16.5" hidden="1" thickBot="1" x14ac:dyDescent="0.3">
      <c r="B28" s="29">
        <v>249641.20353659004</v>
      </c>
      <c r="C28" s="29">
        <v>56318.904919379973</v>
      </c>
      <c r="D28" s="40">
        <f t="shared" si="1"/>
        <v>193322.29861721006</v>
      </c>
      <c r="E28" s="36">
        <f>B28-[1]Sheet1!A23</f>
        <v>198667.93935833004</v>
      </c>
      <c r="F28" s="40">
        <f>B28-[1]Sheet1!B23</f>
        <v>133551.22022469158</v>
      </c>
    </row>
    <row r="29" spans="1:6" ht="16.5" hidden="1" thickBot="1" x14ac:dyDescent="0.3">
      <c r="B29" s="29">
        <v>599590.50503235997</v>
      </c>
      <c r="C29" s="29">
        <v>596349.25759546994</v>
      </c>
      <c r="D29" s="40">
        <f t="shared" si="1"/>
        <v>3241.2474368900293</v>
      </c>
      <c r="E29" s="40">
        <f>B29-[1]Sheet1!A24</f>
        <v>-1019.5852983900113</v>
      </c>
      <c r="F29" s="36">
        <f>B29-[1]Sheet1!B24</f>
        <v>200266.71121965995</v>
      </c>
    </row>
    <row r="30" spans="1:6" hidden="1" x14ac:dyDescent="0.25">
      <c r="A30" s="36" t="s">
        <v>33</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2026-02-20T04:19:17Z</dcterms:created>
  <dcterms:modified xsi:type="dcterms:W3CDTF">2026-02-20T04:20:33Z</dcterms:modified>
</cp:coreProperties>
</file>