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<sst xmlns="http://schemas.openxmlformats.org/spreadsheetml/2006/main" count="62" uniqueCount="50">
  <si>
    <t>NEPAL RASTRA BANK</t>
  </si>
  <si>
    <t>Central Bank Survey and Liquidity Position</t>
  </si>
  <si>
    <t>(In Rs. Million)</t>
  </si>
  <si>
    <t>Date (BS/AD)</t>
  </si>
  <si>
    <t>Falgun 12, 2082</t>
  </si>
  <si>
    <t>Falgun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</si>
  <si>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</si>
  <si>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</si>
  <si>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</si>
  <si>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</si>
  <si>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</si>
  <si>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</si>
  <si>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</si>
  <si>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</si>
  <si>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</si>
  <si>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</si>
  <si>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</si>
  <si>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</si>
  <si>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</si>
  <si>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</si>
  <si>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</si>
  <si>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</si>
  <si>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</si>
  <si>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</si>
  <si>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</si>
  <si>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</si>
  <si>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</si>
  <si>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</si>
  <si>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</si>
  <si>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</si>
  <si>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</si>
  <si>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</si>
  <si>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</si>
  <si>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</si>
  <si>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</si>
  <si>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</si>
  <si>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</si>
  <si>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</si>
  <si>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10,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</si>
  <si>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</si>
  <si>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</si>
  <si>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</si>
  <si>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</si>
  <si>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</si>
  <si>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</si>
  <si>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</si>
  <si>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</si>
  <si>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</si>
  <si>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</si>
  <si>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12, 2082(February 24,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</si>
</sst>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workbookViewId="0">
      <selection activeCell="D9" sqref="D9"/>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49</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46077</v>
      </c>
      <c r="C6" s="10">
        <v>46076</v>
      </c>
      <c r="D6" s="11" t="s">
        <v>7</v>
      </c>
      <c r="E6" s="11" t="s">
        <v>8</v>
      </c>
      <c r="F6" s="11" t="s">
        <v>9</v>
      </c>
    </row>
    <row r="7" spans="1:6" ht="16.5" thickBot="1">
      <c r="A7" s="12" t="s">
        <v>10</v>
      </c>
      <c r="B7" s="13">
        <v>1992175.8826049701</v>
      </c>
      <c r="C7" s="13">
        <v>2041535.9906090302</v>
      </c>
      <c r="D7" s="14">
        <v>-49360.108004060108</v>
      </c>
      <c r="E7" s="14">
        <v>21680.024989650119</v>
      </c>
      <c r="F7" s="14">
        <v>195073.7905619801</v>
      </c>
    </row>
    <row r="8" spans="1:6" ht="15.75">
      <c r="A8" s="15" t="s">
        <v>11</v>
      </c>
      <c r="B8" s="16">
        <v>3184847.84607541</v>
      </c>
      <c r="C8" s="16">
        <v>3189289.1237759301</v>
      </c>
      <c r="D8" s="17">
        <v>-4441.2777005201206</v>
      </c>
      <c r="E8" s="17">
        <v>19793.352498460095</v>
      </c>
      <c r="F8" s="17">
        <v>657951.04016816989</v>
      </c>
    </row>
    <row r="9" spans="1:6" ht="15.75">
      <c r="A9" s="18" t="s">
        <v>12</v>
      </c>
      <c r="B9" s="19">
        <v>43599.254037670005</v>
      </c>
      <c r="C9" s="19">
        <v>43647.319899909999</v>
      </c>
      <c r="D9" s="20">
        <v>-48.065862239993294</v>
      </c>
      <c r="E9" s="20">
        <v>-113.61021983999672</v>
      </c>
      <c r="F9" s="20">
        <v>2494.5939571199997</v>
      </c>
    </row>
    <row r="10" spans="1:6" ht="15.75">
      <c r="A10" s="15" t="s">
        <v>13</v>
      </c>
      <c r="B10" s="16">
        <v>-309721.96347044001</v>
      </c>
      <c r="C10" s="16">
        <v>-309653.13316690002</v>
      </c>
      <c r="D10" s="17">
        <v>-68.830303539987653</v>
      </c>
      <c r="E10" s="17">
        <v>18136.672491190024</v>
      </c>
      <c r="F10" s="17">
        <v>-233977.24960618999</v>
      </c>
    </row>
    <row r="11" spans="1:6" ht="15.75">
      <c r="A11" s="18" t="s">
        <v>14</v>
      </c>
      <c r="B11" s="19">
        <v>324786.67487806</v>
      </c>
      <c r="C11" s="19">
        <v>324717.84457452002</v>
      </c>
      <c r="D11" s="21">
        <v>68.830303539987653</v>
      </c>
      <c r="E11" s="21">
        <v>-18137.172491190024</v>
      </c>
      <c r="F11" s="21">
        <v>234314.17570356998</v>
      </c>
    </row>
    <row r="12" spans="1:6" ht="15.75">
      <c r="A12" s="22" t="s">
        <v>15</v>
      </c>
      <c r="B12" s="23">
        <v>-882950</v>
      </c>
      <c r="C12" s="23">
        <v>-838100</v>
      </c>
      <c r="D12" s="17">
        <v>-44850</v>
      </c>
      <c r="E12" s="17">
        <v>-16250</v>
      </c>
      <c r="F12" s="17">
        <v>-228900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-510350</v>
      </c>
      <c r="C17" s="19">
        <v>-510350</v>
      </c>
      <c r="D17" s="21">
        <v>0</v>
      </c>
      <c r="E17" s="21">
        <v>-26550</v>
      </c>
      <c r="F17" s="21">
        <v>-132900</v>
      </c>
    </row>
    <row r="18" spans="1:6" ht="15.75">
      <c r="A18" s="24" t="s">
        <v>21</v>
      </c>
      <c r="B18" s="19">
        <v>-172600</v>
      </c>
      <c r="C18" s="19">
        <v>-127750</v>
      </c>
      <c r="D18" s="21">
        <v>-44850</v>
      </c>
      <c r="E18" s="21">
        <v>10300</v>
      </c>
      <c r="F18" s="21">
        <v>104000</v>
      </c>
    </row>
    <row r="19" spans="1:6" ht="15.75">
      <c r="A19" s="24" t="s">
        <v>22</v>
      </c>
      <c r="B19" s="19">
        <v>0</v>
      </c>
      <c r="C19" s="19">
        <v>0</v>
      </c>
      <c r="D19" s="20">
        <v>0</v>
      </c>
      <c r="E19" s="20">
        <v>0</v>
      </c>
      <c r="F19" s="20">
        <v>0</v>
      </c>
    </row>
    <row r="20" spans="1:6" ht="16.5" thickBot="1">
      <c r="A20" s="24" t="s">
        <v>23</v>
      </c>
      <c r="B20" s="19">
        <v>-200000</v>
      </c>
      <c r="C20" s="19">
        <v>-200000</v>
      </c>
      <c r="D20" s="20">
        <v>0</v>
      </c>
      <c r="E20" s="20">
        <v>0</v>
      </c>
      <c r="F20" s="20">
        <v>-200000</v>
      </c>
    </row>
    <row r="21" spans="1:6" ht="16.5" thickBot="1">
      <c r="A21" s="12" t="s">
        <v>24</v>
      </c>
      <c r="B21" s="25">
        <v>1992175.8826054102</v>
      </c>
      <c r="C21" s="25">
        <v>2041535.9906094901</v>
      </c>
      <c r="D21" s="14">
        <v>-49360.108004079899</v>
      </c>
      <c r="E21" s="14">
        <v>21680.018970290199</v>
      </c>
      <c r="F21" s="14">
        <v>195073.79056179011</v>
      </c>
    </row>
    <row r="22" spans="1:6" ht="15.75">
      <c r="A22" s="22" t="s">
        <v>25</v>
      </c>
      <c r="B22" s="16">
        <v>328910.71420118999</v>
      </c>
      <c r="C22" s="16">
        <v>374889.69800695998</v>
      </c>
      <c r="D22" s="26">
        <v>-45978.983805769996</v>
      </c>
      <c r="E22" s="26">
        <v>9660.4500229299883</v>
      </c>
      <c r="F22" s="26">
        <v>-37289.101840240008</v>
      </c>
    </row>
    <row r="23" spans="1:6" ht="15.75">
      <c r="A23" s="22" t="s">
        <v>26</v>
      </c>
      <c r="B23" s="16">
        <v>785840.20641600003</v>
      </c>
      <c r="C23" s="16">
        <v>785327.98684899998</v>
      </c>
      <c r="D23" s="26">
        <v>512.21956700005103</v>
      </c>
      <c r="E23" s="26">
        <v>9526.0963790001115</v>
      </c>
      <c r="F23" s="26">
        <v>35727.784261499997</v>
      </c>
    </row>
    <row r="24" spans="1:6" ht="15.75">
      <c r="A24" s="22" t="s">
        <v>27</v>
      </c>
      <c r="B24" s="16">
        <v>25031.444777239994</v>
      </c>
      <c r="C24" s="16">
        <v>27435.314505130002</v>
      </c>
      <c r="D24" s="26">
        <v>-2403.8697278900072</v>
      </c>
      <c r="E24" s="26">
        <v>-1223.7223483600064</v>
      </c>
      <c r="F24" s="26">
        <v>-692.58276616000512</v>
      </c>
    </row>
    <row r="25" spans="1:6" ht="16.5" thickBot="1">
      <c r="A25" s="22" t="s">
        <v>28</v>
      </c>
      <c r="B25" s="16">
        <v>852393.51721098018</v>
      </c>
      <c r="C25" s="16">
        <v>853882.99124840018</v>
      </c>
      <c r="D25" s="27">
        <v>-1489.4740374200046</v>
      </c>
      <c r="E25" s="27">
        <v>3717.1949167201528</v>
      </c>
      <c r="F25" s="27">
        <v>197327.69090669032</v>
      </c>
    </row>
    <row r="26" spans="1:6" ht="16.5" thickBot="1">
      <c r="A26" s="12" t="s">
        <v>29</v>
      </c>
      <c r="B26" s="25">
        <v>1139782.36539443</v>
      </c>
      <c r="C26" s="25">
        <v>1187652.9993610899</v>
      </c>
      <c r="D26" s="14">
        <v>-47870.633966659894</v>
      </c>
      <c r="E26" s="14">
        <v>17962.824053570163</v>
      </c>
      <c r="F26" s="14">
        <v>-2253.9003449000884</v>
      </c>
    </row>
    <row r="27" spans="1:6" ht="16.5" thickBot="1">
      <c r="A27" s="28" t="s">
        <v>30</v>
      </c>
      <c r="B27" s="29">
        <v>269256</v>
      </c>
      <c r="C27" s="29">
        <v>269256</v>
      </c>
      <c r="D27" s="30">
        <v>0</v>
      </c>
      <c r="E27" s="30">
        <v>979</v>
      </c>
      <c r="F27" s="30">
        <v>19146.167270468461</v>
      </c>
    </row>
    <row r="28" spans="1:6" ht="16.5" thickBot="1">
      <c r="A28" s="28" t="s">
        <v>31</v>
      </c>
      <c r="B28" s="29">
        <v>59654.714201189985</v>
      </c>
      <c r="C28" s="29">
        <v>105633.69800695998</v>
      </c>
      <c r="D28" s="14">
        <v>-45978.983805769996</v>
      </c>
      <c r="E28" s="14">
        <v>8681.4500229299883</v>
      </c>
      <c r="F28" s="14">
        <v>-56435.269110708468</v>
      </c>
    </row>
    <row r="29" spans="1:6" ht="16.5" thickBot="1">
      <c r="A29" s="31" t="s">
        <v>32</v>
      </c>
      <c r="B29" s="29">
        <v>604399.24994813988</v>
      </c>
      <c r="C29" s="29">
        <v>606987.24172816006</v>
      </c>
      <c r="D29" s="14">
        <v>-2587.9917800201802</v>
      </c>
      <c r="E29" s="14">
        <v>3789.1596173899015</v>
      </c>
      <c r="F29" s="14">
        <v>205075.45613543986</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workbookViewId="0">
      <selection activeCell="E8" sqref="E8"/>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Falgun 12, 2082(February 24, 2026)</v>
      </c>
    </row>
    <row r="4" spans="1:6" ht="15.75">
      <c r="A4" s="15" t="s">
        <v>36</v>
      </c>
    </row>
    <row r="5" spans="1:6" ht="49.5" customHeight="1" thickBot="1">
      <c r="A5" s="38" t="s">
        <v>37</v>
      </c>
      <c r="B5" s="39" t="s">
        <v>38</v>
      </c>
      <c r="C5" s="39" t="s">
        <v>38</v>
      </c>
    </row>
    <row r="6" spans="1:6" ht="16.5" thickBot="1">
      <c r="A6" s="15" t="s">
        <v>39</v>
      </c>
      <c r="B6" s="10">
        <v>46075</v>
      </c>
      <c r="C6" s="10">
        <v>46075</v>
      </c>
    </row>
    <row r="7" spans="1:6" ht="63.75" thickBot="1">
      <c r="A7" s="38" t="s">
        <v>40</v>
      </c>
      <c r="B7" s="13">
        <v>2038335.3996792599</v>
      </c>
      <c r="C7" s="13">
        <v>2038335.3996792599</v>
      </c>
      <c r="D7" s="40">
        <f t="shared" ref="D7:D12" si="0">B7-C7</f>
        <v>0</v>
      </c>
      <c r="E7" s="40">
        <f>B7-[1]Sheet1!A2</f>
        <v>67839.542063939851</v>
      </c>
      <c r="F7" s="40">
        <f>B7-[1]Sheet1!B2</f>
        <v>241233.30763626983</v>
      </c>
    </row>
    <row r="8" spans="1:6" ht="15.75">
      <c r="A8" s="15" t="s">
        <v>41</v>
      </c>
      <c r="B8" s="16">
        <v>3184372.5851213899</v>
      </c>
      <c r="C8" s="16">
        <v>3184372.5851213899</v>
      </c>
      <c r="D8" s="40">
        <f t="shared" si="0"/>
        <v>0</v>
      </c>
      <c r="E8" s="40">
        <f>B8-[1]Sheet1!A3</f>
        <v>19318.091544440016</v>
      </c>
      <c r="F8" s="40">
        <f>B8-[1]Sheet1!A2</f>
        <v>1213876.7275060699</v>
      </c>
    </row>
    <row r="9" spans="1:6" ht="15.75">
      <c r="A9" s="38" t="s">
        <v>42</v>
      </c>
      <c r="B9" s="19">
        <v>43671.352831030003</v>
      </c>
      <c r="C9" s="19">
        <v>43671.352831030003</v>
      </c>
      <c r="D9" s="36">
        <f t="shared" si="0"/>
        <v>0</v>
      </c>
      <c r="E9" s="36">
        <f>B9-[1]Sheet1!A4</f>
        <v>-41.5114264799995</v>
      </c>
      <c r="F9" s="36">
        <f>B9-[1]Sheet1!B4</f>
        <v>2566.6927504799969</v>
      </c>
    </row>
    <row r="10" spans="1:6" ht="15.75">
      <c r="A10" s="15" t="s">
        <v>43</v>
      </c>
      <c r="B10" s="16">
        <v>-307937.18544213002</v>
      </c>
      <c r="C10" s="16">
        <v>-307937.18544213002</v>
      </c>
      <c r="D10" s="36">
        <f t="shared" si="0"/>
        <v>0</v>
      </c>
      <c r="E10" s="36">
        <f>B10-[1]Sheet1!A5</f>
        <v>19921.450519500009</v>
      </c>
      <c r="F10" s="36">
        <f>B10-[1]Sheet1!B5</f>
        <v>-232192.47157788</v>
      </c>
    </row>
    <row r="11" spans="1:6" ht="31.5">
      <c r="A11" s="38" t="s">
        <v>44</v>
      </c>
      <c r="B11" s="19">
        <v>323001.89684975002</v>
      </c>
      <c r="C11" s="19">
        <v>323001.89684975002</v>
      </c>
      <c r="D11" s="36">
        <f t="shared" si="0"/>
        <v>0</v>
      </c>
      <c r="E11" s="36">
        <f>B11-[1]Sheet1!A6</f>
        <v>-19921.950519500009</v>
      </c>
      <c r="F11" s="36">
        <f>B11-[1]Sheet1!B6</f>
        <v>232529.39767526</v>
      </c>
    </row>
    <row r="12" spans="1:6" ht="15.75">
      <c r="A12" s="15" t="s">
        <v>45</v>
      </c>
      <c r="B12" s="23">
        <v>-838100</v>
      </c>
      <c r="C12" s="23">
        <v>-838100</v>
      </c>
      <c r="D12" s="36">
        <f t="shared" si="0"/>
        <v>0</v>
      </c>
      <c r="E12" s="36">
        <f>B12-[1]Sheet1!A7</f>
        <v>28600</v>
      </c>
      <c r="F12" s="36">
        <f>B12-[1]Sheet1!B7</f>
        <v>-184050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-510350</v>
      </c>
      <c r="C17" s="19">
        <v>-510350</v>
      </c>
      <c r="D17" s="36">
        <f>B17-C17</f>
        <v>0</v>
      </c>
      <c r="E17" s="36">
        <f>B17-[1]Sheet1!A12</f>
        <v>-26550</v>
      </c>
      <c r="F17" s="36">
        <f>B17-[1]Sheet1!B12</f>
        <v>-132900</v>
      </c>
    </row>
    <row r="18" spans="1:6" ht="15.75">
      <c r="A18" s="24" t="s">
        <v>21</v>
      </c>
      <c r="B18" s="19">
        <v>-127750</v>
      </c>
      <c r="C18" s="19">
        <v>-127750</v>
      </c>
      <c r="D18" s="36">
        <f>B18-C18</f>
        <v>0</v>
      </c>
      <c r="E18" s="36">
        <f>B18-[1]Sheet1!A13</f>
        <v>55150</v>
      </c>
      <c r="F18" s="36">
        <f>B18-[1]Sheet1!B13</f>
        <v>148850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2038335.3996796701</v>
      </c>
      <c r="C21" s="25">
        <v>2038335.3996796701</v>
      </c>
      <c r="D21" s="40">
        <f t="shared" ref="D21:D29" si="1">B21-C21</f>
        <v>0</v>
      </c>
      <c r="E21" s="36">
        <f>B21-[1]Sheet1!A16</f>
        <v>67839.536044550128</v>
      </c>
      <c r="F21" s="36">
        <f>B21-[1]Sheet1!B16</f>
        <v>241233.30763605004</v>
      </c>
    </row>
    <row r="22" spans="1:6" ht="31.5">
      <c r="A22" s="38" t="s">
        <v>46</v>
      </c>
      <c r="B22" s="16">
        <v>370119.97748049995</v>
      </c>
      <c r="C22" s="16">
        <v>370119.97748049995</v>
      </c>
      <c r="D22" s="36">
        <f t="shared" si="1"/>
        <v>0</v>
      </c>
      <c r="E22" s="36">
        <f>B22-[1]Sheet1!A17</f>
        <v>50869.71330223995</v>
      </c>
      <c r="F22" s="36">
        <f>B22-[1]Sheet1!B17</f>
        <v>3920.1614390699542</v>
      </c>
    </row>
    <row r="23" spans="1:6" ht="15.75">
      <c r="A23" s="15" t="s">
        <v>32</v>
      </c>
      <c r="B23" s="16">
        <v>784108.37350400002</v>
      </c>
      <c r="C23" s="16">
        <v>784108.37350400002</v>
      </c>
      <c r="D23" s="36">
        <f t="shared" si="1"/>
        <v>0</v>
      </c>
      <c r="E23" s="36">
        <f>B23-[1]Sheet1!A18</f>
        <v>7794.2634670000989</v>
      </c>
      <c r="F23" s="36">
        <f>B23-[1]Sheet1!B18</f>
        <v>33995.951349499985</v>
      </c>
    </row>
    <row r="24" spans="1:6" ht="31.5">
      <c r="A24" s="38" t="s">
        <v>47</v>
      </c>
      <c r="B24" s="16">
        <v>27310.597786590002</v>
      </c>
      <c r="C24" s="16">
        <v>27310.597786590002</v>
      </c>
      <c r="D24" s="36">
        <f t="shared" si="1"/>
        <v>0</v>
      </c>
      <c r="E24" s="36">
        <f>B24-[1]Sheet1!A19</f>
        <v>1055.4306609900013</v>
      </c>
      <c r="F24" s="36">
        <f>B24-[1]Sheet1!B19</f>
        <v>1586.5702431900027</v>
      </c>
    </row>
    <row r="25" spans="1:6" ht="45">
      <c r="A25" s="41" t="s">
        <v>48</v>
      </c>
      <c r="B25" s="16">
        <v>856796.4509085801</v>
      </c>
      <c r="C25" s="16">
        <v>856796.4509085801</v>
      </c>
      <c r="D25" s="36">
        <f t="shared" si="1"/>
        <v>0</v>
      </c>
      <c r="E25" s="36">
        <f>B25-[1]Sheet1!A20</f>
        <v>8120.1286143200705</v>
      </c>
      <c r="F25" s="36">
        <f>B25-[1]Sheet1!B20</f>
        <v>201730.62460429023</v>
      </c>
    </row>
    <row r="26" spans="1:6" ht="16.5" hidden="1" thickBot="1">
      <c r="B26" s="25">
        <v>1181538.94877109</v>
      </c>
      <c r="C26" s="25">
        <v>1181538.94877109</v>
      </c>
      <c r="D26" s="36">
        <f t="shared" si="1"/>
        <v>0</v>
      </c>
      <c r="E26" s="36">
        <f>B26-[1]Sheet1!A21</f>
        <v>59719.407430230174</v>
      </c>
      <c r="F26" s="36">
        <f>B26-[1]Sheet1!B21</f>
        <v>39502.683031759923</v>
      </c>
    </row>
    <row r="27" spans="1:6" ht="16.5" hidden="1" thickBot="1">
      <c r="B27" s="29">
        <v>269256</v>
      </c>
      <c r="C27" s="29">
        <v>269256</v>
      </c>
      <c r="D27" s="36">
        <f t="shared" si="1"/>
        <v>0</v>
      </c>
      <c r="E27" s="36">
        <f>B27-[1]Sheet1!A22</f>
        <v>979</v>
      </c>
      <c r="F27" s="36">
        <f>B27-[1]Sheet1!B22</f>
        <v>19146.167270468461</v>
      </c>
    </row>
    <row r="28" spans="1:6" ht="16.5" hidden="1" thickBot="1">
      <c r="B28" s="29">
        <v>100863.97748049995</v>
      </c>
      <c r="C28" s="29">
        <v>100863.97748049995</v>
      </c>
      <c r="D28" s="40">
        <f t="shared" si="1"/>
        <v>0</v>
      </c>
      <c r="E28" s="36">
        <f>B28-[1]Sheet1!A23</f>
        <v>49890.71330223995</v>
      </c>
      <c r="F28" s="40">
        <f>B28-[1]Sheet1!B23</f>
        <v>-15226.005831398506</v>
      </c>
    </row>
    <row r="29" spans="1:6" ht="16.5" hidden="1" thickBot="1">
      <c r="B29" s="29">
        <v>604241.77157860994</v>
      </c>
      <c r="C29" s="29">
        <v>604241.77157860994</v>
      </c>
      <c r="D29" s="40">
        <f t="shared" si="1"/>
        <v>0</v>
      </c>
      <c r="E29" s="40">
        <f>B29-[1]Sheet1!A24</f>
        <v>3631.6812478599604</v>
      </c>
      <c r="F29" s="36">
        <f>B29-[1]Sheet1!B24</f>
        <v>204917.97776590992</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2026-02-24T11:30:17Z</dcterms:created>
  <dcterms:modified xsi:type="dcterms:W3CDTF">2026-02-24T11:31:12Z</dcterms:modified>
</cp:coreProperties>
</file>