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8. Balance Sheet Falgun\"/>
    </mc:Choice>
  </mc:AlternateContent>
  <bookViews>
    <workbookView xWindow="0" yWindow="0" windowWidth="28800" windowHeight="117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<sst xmlns="http://schemas.openxmlformats.org/spreadsheetml/2006/main" count="62" uniqueCount="50">
  <si>
    <t>NEPAL RASTRA BANK</t>
  </si>
  <si>
    <t>Central Bank Survey and Liquidity Position</t>
  </si>
  <si>
    <t>(In Rs. Million)</t>
  </si>
  <si>
    <t>Date (BS/AD)</t>
  </si>
  <si>
    <t>Falgun 13, 2082</t>
  </si>
  <si>
    <t>Falgun 12,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</si>
  <si>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</si>
  <si>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</si>
  <si>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</si>
  <si>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</si>
  <si>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</si>
  <si>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</si>
  <si>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</si>
  <si>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</si>
  <si>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</si>
  <si>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</si>
  <si>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</si>
  <si>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</si>
  <si>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</si>
  <si>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</si>
  <si>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</si>
  <si>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</si>
  <si>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</si>
  <si>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</si>
  <si>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</si>
  <si>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</si>
  <si>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</si>
  <si>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</si>
  <si>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</si>
  <si>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</si>
  <si>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</si>
  <si>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</si>
  <si>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</si>
  <si>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</si>
  <si>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</si>
  <si>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</si>
  <si>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</si>
  <si>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</si>
  <si>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Falgun 10, 2082</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</si>
  <si>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</si>
  <si>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</si>
  <si>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</si>
  <si>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</si>
  <si>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</si>
  <si>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</si>
  <si>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</si>
  <si>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</si>
  <si>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</si>
  <si>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</si>
  <si>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Falgun 13, 2082(February 25,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</si>
</sst>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1970495.85761532</v>
          </cell>
          <cell r="B2">
            <v>1797102.09204299</v>
          </cell>
        </row>
        <row r="3">
          <cell r="A3">
            <v>3165054.4935769499</v>
          </cell>
        </row>
        <row r="4">
          <cell r="A4">
            <v>43712.864257510002</v>
          </cell>
          <cell r="B4">
            <v>41104.660080550006</v>
          </cell>
        </row>
        <row r="5">
          <cell r="A5">
            <v>-327858.63596163003</v>
          </cell>
          <cell r="B5">
            <v>-75744.713864250021</v>
          </cell>
        </row>
        <row r="6">
          <cell r="A6">
            <v>342923.84736925003</v>
          </cell>
          <cell r="B6">
            <v>90472.499174490018</v>
          </cell>
        </row>
        <row r="7">
          <cell r="A7">
            <v>-866700</v>
          </cell>
          <cell r="B7">
            <v>-654050</v>
          </cell>
        </row>
        <row r="12">
          <cell r="A12">
            <v>-483800</v>
          </cell>
          <cell r="B12">
            <v>-377450</v>
          </cell>
        </row>
        <row r="13">
          <cell r="A13">
            <v>-182900</v>
          </cell>
          <cell r="B13">
            <v>-276600</v>
          </cell>
        </row>
        <row r="16">
          <cell r="A16">
            <v>1970495.86363512</v>
          </cell>
          <cell r="B16">
            <v>1797102.0920436201</v>
          </cell>
        </row>
        <row r="17">
          <cell r="A17">
            <v>319250.26417826</v>
          </cell>
          <cell r="B17">
            <v>366199.81604142999</v>
          </cell>
        </row>
        <row r="18">
          <cell r="A18">
            <v>776314.11003699992</v>
          </cell>
          <cell r="B18">
            <v>750112.42215450003</v>
          </cell>
        </row>
        <row r="19">
          <cell r="A19">
            <v>26255.167125600001</v>
          </cell>
          <cell r="B19">
            <v>25724.0275434</v>
          </cell>
        </row>
        <row r="20">
          <cell r="A20">
            <v>848676.32229426003</v>
          </cell>
          <cell r="B20">
            <v>655065.82630428986</v>
          </cell>
        </row>
        <row r="21">
          <cell r="A21">
            <v>1121819.5413408598</v>
          </cell>
          <cell r="B21">
            <v>1142036.2657393301</v>
          </cell>
        </row>
        <row r="22">
          <cell r="A22">
            <v>268277</v>
          </cell>
          <cell r="B22">
            <v>250109.83272953154</v>
          </cell>
        </row>
        <row r="23">
          <cell r="A23">
            <v>50973.264178259997</v>
          </cell>
          <cell r="B23">
            <v>116089.98331189845</v>
          </cell>
        </row>
        <row r="24">
          <cell r="A24">
            <v>600610.09033074998</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workbookViewId="0">
      <selection activeCell="C10" sqref="C10"/>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49</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46078</v>
      </c>
      <c r="C6" s="10">
        <v>46077</v>
      </c>
      <c r="D6" s="11" t="s">
        <v>7</v>
      </c>
      <c r="E6" s="11" t="s">
        <v>8</v>
      </c>
      <c r="F6" s="11" t="s">
        <v>9</v>
      </c>
    </row>
    <row r="7" spans="1:6" ht="16.5" thickBot="1" x14ac:dyDescent="0.3">
      <c r="A7" s="12" t="s">
        <v>10</v>
      </c>
      <c r="B7" s="13">
        <v>1987477.3049303</v>
      </c>
      <c r="C7" s="13">
        <v>1992175.8826049701</v>
      </c>
      <c r="D7" s="14">
        <v>-4698.5776746701449</v>
      </c>
      <c r="E7" s="14">
        <v>16981.447314979974</v>
      </c>
      <c r="F7" s="14">
        <v>190375.21288730996</v>
      </c>
    </row>
    <row r="8" spans="1:6" ht="15.75" x14ac:dyDescent="0.25">
      <c r="A8" s="15" t="s">
        <v>11</v>
      </c>
      <c r="B8" s="16">
        <v>3197927.8611580799</v>
      </c>
      <c r="C8" s="16">
        <v>3184847.84607541</v>
      </c>
      <c r="D8" s="17">
        <v>13080.01508266991</v>
      </c>
      <c r="E8" s="17">
        <v>32873.367581130005</v>
      </c>
      <c r="F8" s="17">
        <v>671031.0552508398</v>
      </c>
    </row>
    <row r="9" spans="1:6" ht="15.75" x14ac:dyDescent="0.25">
      <c r="A9" s="18" t="s">
        <v>12</v>
      </c>
      <c r="B9" s="19">
        <v>43671.170092389999</v>
      </c>
      <c r="C9" s="19">
        <v>43599.254037670005</v>
      </c>
      <c r="D9" s="20">
        <v>71.916054719993554</v>
      </c>
      <c r="E9" s="20">
        <v>-41.694165120003163</v>
      </c>
      <c r="F9" s="20">
        <v>2566.5100118399932</v>
      </c>
    </row>
    <row r="10" spans="1:6" ht="15.75" x14ac:dyDescent="0.25">
      <c r="A10" s="15" t="s">
        <v>13</v>
      </c>
      <c r="B10" s="16">
        <v>-303850.55622778001</v>
      </c>
      <c r="C10" s="16">
        <v>-309721.96347044001</v>
      </c>
      <c r="D10" s="17">
        <v>5871.4072426600032</v>
      </c>
      <c r="E10" s="17">
        <v>24008.079733850027</v>
      </c>
      <c r="F10" s="17">
        <v>-228105.84236352998</v>
      </c>
    </row>
    <row r="11" spans="1:6" ht="15.75" x14ac:dyDescent="0.25">
      <c r="A11" s="18" t="s">
        <v>14</v>
      </c>
      <c r="B11" s="19">
        <v>318915.2676354</v>
      </c>
      <c r="C11" s="19">
        <v>324786.67487806</v>
      </c>
      <c r="D11" s="21">
        <v>-5871.4072426600032</v>
      </c>
      <c r="E11" s="21">
        <v>-24008.579733850027</v>
      </c>
      <c r="F11" s="21">
        <v>228442.76846090998</v>
      </c>
    </row>
    <row r="12" spans="1:6" ht="15.75" x14ac:dyDescent="0.25">
      <c r="A12" s="22" t="s">
        <v>15</v>
      </c>
      <c r="B12" s="23">
        <v>-906600</v>
      </c>
      <c r="C12" s="23">
        <v>-882950</v>
      </c>
      <c r="D12" s="17">
        <v>-23650</v>
      </c>
      <c r="E12" s="17">
        <v>-39900</v>
      </c>
      <c r="F12" s="17">
        <v>-252550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6000</v>
      </c>
      <c r="C15" s="19">
        <v>0</v>
      </c>
      <c r="D15" s="21">
        <v>6000</v>
      </c>
      <c r="E15" s="21">
        <v>6000</v>
      </c>
      <c r="F15" s="21">
        <v>6000</v>
      </c>
    </row>
    <row r="16" spans="1:6" ht="15.75" x14ac:dyDescent="0.25">
      <c r="A16" s="24" t="s">
        <v>19</v>
      </c>
      <c r="B16" s="19">
        <v>0</v>
      </c>
      <c r="C16" s="19">
        <v>0</v>
      </c>
      <c r="D16" s="21">
        <v>0</v>
      </c>
      <c r="E16" s="21">
        <v>0</v>
      </c>
      <c r="F16" s="21">
        <v>0</v>
      </c>
    </row>
    <row r="17" spans="1:6" ht="15.75" x14ac:dyDescent="0.25">
      <c r="A17" s="24" t="s">
        <v>20</v>
      </c>
      <c r="B17" s="19">
        <v>-540000</v>
      </c>
      <c r="C17" s="19">
        <v>-510350</v>
      </c>
      <c r="D17" s="21">
        <v>-29650</v>
      </c>
      <c r="E17" s="21">
        <v>-56200</v>
      </c>
      <c r="F17" s="21">
        <v>-162550</v>
      </c>
    </row>
    <row r="18" spans="1:6" ht="15.75" x14ac:dyDescent="0.25">
      <c r="A18" s="24" t="s">
        <v>21</v>
      </c>
      <c r="B18" s="19">
        <v>-172600</v>
      </c>
      <c r="C18" s="19">
        <v>-172600</v>
      </c>
      <c r="D18" s="21">
        <v>0</v>
      </c>
      <c r="E18" s="21">
        <v>10300</v>
      </c>
      <c r="F18" s="21">
        <v>104000</v>
      </c>
    </row>
    <row r="19" spans="1:6" ht="15.75" x14ac:dyDescent="0.25">
      <c r="A19" s="24" t="s">
        <v>22</v>
      </c>
      <c r="B19" s="19">
        <v>0</v>
      </c>
      <c r="C19" s="19">
        <v>0</v>
      </c>
      <c r="D19" s="20">
        <v>0</v>
      </c>
      <c r="E19" s="20">
        <v>0</v>
      </c>
      <c r="F19" s="20">
        <v>0</v>
      </c>
    </row>
    <row r="20" spans="1:6" ht="16.5" thickBot="1" x14ac:dyDescent="0.3">
      <c r="A20" s="24" t="s">
        <v>23</v>
      </c>
      <c r="B20" s="19">
        <v>-200000</v>
      </c>
      <c r="C20" s="19">
        <v>-200000</v>
      </c>
      <c r="D20" s="20">
        <v>0</v>
      </c>
      <c r="E20" s="20">
        <v>0</v>
      </c>
      <c r="F20" s="20">
        <v>-200000</v>
      </c>
    </row>
    <row r="21" spans="1:6" ht="16.5" thickBot="1" x14ac:dyDescent="0.3">
      <c r="A21" s="12" t="s">
        <v>24</v>
      </c>
      <c r="B21" s="25">
        <v>1987477.3049307799</v>
      </c>
      <c r="C21" s="25">
        <v>1992175.8826054102</v>
      </c>
      <c r="D21" s="14">
        <v>-4698.5776746303309</v>
      </c>
      <c r="E21" s="14">
        <v>16981.441295659868</v>
      </c>
      <c r="F21" s="14">
        <v>190375.21288715978</v>
      </c>
    </row>
    <row r="22" spans="1:6" ht="15.75" x14ac:dyDescent="0.25">
      <c r="A22" s="22" t="s">
        <v>25</v>
      </c>
      <c r="B22" s="16">
        <v>314161.44143537001</v>
      </c>
      <c r="C22" s="16">
        <v>328910.71420118999</v>
      </c>
      <c r="D22" s="26">
        <v>-14749.272765819973</v>
      </c>
      <c r="E22" s="26">
        <v>-5088.8227428899845</v>
      </c>
      <c r="F22" s="26">
        <v>-52038.374606059981</v>
      </c>
    </row>
    <row r="23" spans="1:6" ht="15.75" x14ac:dyDescent="0.25">
      <c r="A23" s="22" t="s">
        <v>26</v>
      </c>
      <c r="B23" s="16">
        <v>786449.15299000009</v>
      </c>
      <c r="C23" s="16">
        <v>785840.20641600003</v>
      </c>
      <c r="D23" s="26">
        <v>608.94657400005963</v>
      </c>
      <c r="E23" s="26">
        <v>10135.042953000171</v>
      </c>
      <c r="F23" s="26">
        <v>36336.730835500057</v>
      </c>
    </row>
    <row r="24" spans="1:6" ht="15.75" x14ac:dyDescent="0.25">
      <c r="A24" s="22" t="s">
        <v>27</v>
      </c>
      <c r="B24" s="16">
        <v>25040.000609949999</v>
      </c>
      <c r="C24" s="16">
        <v>25031.444777239994</v>
      </c>
      <c r="D24" s="26">
        <v>8.5558327100043243</v>
      </c>
      <c r="E24" s="26">
        <v>-1215.1665156500021</v>
      </c>
      <c r="F24" s="26">
        <v>-684.0269334500008</v>
      </c>
    </row>
    <row r="25" spans="1:6" ht="16.5" thickBot="1" x14ac:dyDescent="0.3">
      <c r="A25" s="22" t="s">
        <v>28</v>
      </c>
      <c r="B25" s="16">
        <v>861826.70989545994</v>
      </c>
      <c r="C25" s="16">
        <v>852393.51721098018</v>
      </c>
      <c r="D25" s="27">
        <v>9433.1926844797563</v>
      </c>
      <c r="E25" s="27">
        <v>13150.387601199909</v>
      </c>
      <c r="F25" s="27">
        <v>206760.88359117007</v>
      </c>
    </row>
    <row r="26" spans="1:6" ht="16.5" thickBot="1" x14ac:dyDescent="0.3">
      <c r="A26" s="12" t="s">
        <v>29</v>
      </c>
      <c r="B26" s="25">
        <v>1125650.5950353199</v>
      </c>
      <c r="C26" s="25">
        <v>1139782.36539443</v>
      </c>
      <c r="D26" s="14">
        <v>-14131.770359110087</v>
      </c>
      <c r="E26" s="14">
        <v>3831.0536944600753</v>
      </c>
      <c r="F26" s="14">
        <v>-16385.670704010176</v>
      </c>
    </row>
    <row r="27" spans="1:6" ht="16.5" thickBot="1" x14ac:dyDescent="0.3">
      <c r="A27" s="28" t="s">
        <v>30</v>
      </c>
      <c r="B27" s="29">
        <v>269256</v>
      </c>
      <c r="C27" s="29">
        <v>269256</v>
      </c>
      <c r="D27" s="30">
        <v>0</v>
      </c>
      <c r="E27" s="30">
        <v>979</v>
      </c>
      <c r="F27" s="30">
        <v>19146.167270468461</v>
      </c>
    </row>
    <row r="28" spans="1:6" ht="16.5" thickBot="1" x14ac:dyDescent="0.3">
      <c r="A28" s="28" t="s">
        <v>31</v>
      </c>
      <c r="B28" s="29">
        <v>44905.441435370012</v>
      </c>
      <c r="C28" s="29">
        <v>59654.714201189985</v>
      </c>
      <c r="D28" s="14">
        <v>-14749.272765819973</v>
      </c>
      <c r="E28" s="14">
        <v>-6067.8227428899845</v>
      </c>
      <c r="F28" s="14">
        <v>-71184.541876528441</v>
      </c>
    </row>
    <row r="29" spans="1:6" ht="16.5" thickBot="1" x14ac:dyDescent="0.3">
      <c r="A29" s="31" t="s">
        <v>32</v>
      </c>
      <c r="B29" s="29">
        <v>614121.44028912997</v>
      </c>
      <c r="C29" s="29">
        <v>604399.24994813988</v>
      </c>
      <c r="D29" s="14">
        <v>9722.1903409900842</v>
      </c>
      <c r="E29" s="14">
        <v>13511.349958379986</v>
      </c>
      <c r="F29" s="14">
        <v>214797.64647642995</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B5" sqref="B5:B29"/>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34</v>
      </c>
    </row>
    <row r="2" spans="1:6" ht="15.75" x14ac:dyDescent="0.25">
      <c r="A2" s="15" t="s">
        <v>35</v>
      </c>
    </row>
    <row r="3" spans="1:6" ht="39.75" customHeight="1" x14ac:dyDescent="0.25">
      <c r="A3" s="37" t="str">
        <f>CBP_LP!A3</f>
        <v>Falgun 13, 2082(February 25, 2026)</v>
      </c>
    </row>
    <row r="4" spans="1:6" ht="15.75" x14ac:dyDescent="0.25">
      <c r="A4" s="15" t="s">
        <v>36</v>
      </c>
    </row>
    <row r="5" spans="1:6" ht="49.5" customHeight="1" thickBot="1" x14ac:dyDescent="0.3">
      <c r="A5" s="38" t="s">
        <v>37</v>
      </c>
      <c r="B5" s="39" t="s">
        <v>4</v>
      </c>
      <c r="C5" s="39" t="s">
        <v>38</v>
      </c>
    </row>
    <row r="6" spans="1:6" ht="16.5" thickBot="1" x14ac:dyDescent="0.3">
      <c r="A6" s="15" t="s">
        <v>39</v>
      </c>
      <c r="B6" s="10">
        <v>46078</v>
      </c>
      <c r="C6" s="10">
        <v>46075</v>
      </c>
    </row>
    <row r="7" spans="1:6" ht="63.75" thickBot="1" x14ac:dyDescent="0.3">
      <c r="A7" s="38" t="s">
        <v>40</v>
      </c>
      <c r="B7" s="13">
        <v>1987477.3049303</v>
      </c>
      <c r="C7" s="13">
        <v>2038335.3996792599</v>
      </c>
      <c r="D7" s="40">
        <f t="shared" ref="D7:D12" si="0">B7-C7</f>
        <v>-50858.094748959877</v>
      </c>
      <c r="E7" s="40">
        <f>B7-[1]Sheet1!A2</f>
        <v>16981.447314979974</v>
      </c>
      <c r="F7" s="40">
        <f>B7-[1]Sheet1!B2</f>
        <v>190375.21288730996</v>
      </c>
    </row>
    <row r="8" spans="1:6" ht="15.75" x14ac:dyDescent="0.25">
      <c r="A8" s="15" t="s">
        <v>41</v>
      </c>
      <c r="B8" s="16">
        <v>3197927.8611580799</v>
      </c>
      <c r="C8" s="16">
        <v>3184372.5851213899</v>
      </c>
      <c r="D8" s="40">
        <f t="shared" si="0"/>
        <v>13555.276036689989</v>
      </c>
      <c r="E8" s="40">
        <f>B8-[1]Sheet1!A3</f>
        <v>32873.367581130005</v>
      </c>
      <c r="F8" s="40">
        <f>B8-[1]Sheet1!A2</f>
        <v>1227432.0035427599</v>
      </c>
    </row>
    <row r="9" spans="1:6" ht="15.75" x14ac:dyDescent="0.25">
      <c r="A9" s="38" t="s">
        <v>42</v>
      </c>
      <c r="B9" s="19">
        <v>43671.170092389999</v>
      </c>
      <c r="C9" s="19">
        <v>43671.352831030003</v>
      </c>
      <c r="D9" s="36">
        <f t="shared" si="0"/>
        <v>-0.18273864000366302</v>
      </c>
      <c r="E9" s="36">
        <f>B9-[1]Sheet1!A4</f>
        <v>-41.694165120003163</v>
      </c>
      <c r="F9" s="36">
        <f>B9-[1]Sheet1!B4</f>
        <v>2566.5100118399932</v>
      </c>
    </row>
    <row r="10" spans="1:6" ht="15.75" x14ac:dyDescent="0.25">
      <c r="A10" s="15" t="s">
        <v>43</v>
      </c>
      <c r="B10" s="16">
        <v>-303850.55622778001</v>
      </c>
      <c r="C10" s="16">
        <v>-307937.18544213002</v>
      </c>
      <c r="D10" s="36">
        <f t="shared" si="0"/>
        <v>4086.6292143500177</v>
      </c>
      <c r="E10" s="36">
        <f>B10-[1]Sheet1!A5</f>
        <v>24008.079733850027</v>
      </c>
      <c r="F10" s="36">
        <f>B10-[1]Sheet1!B5</f>
        <v>-228105.84236352998</v>
      </c>
    </row>
    <row r="11" spans="1:6" ht="31.5" x14ac:dyDescent="0.25">
      <c r="A11" s="38" t="s">
        <v>44</v>
      </c>
      <c r="B11" s="19">
        <v>318915.2676354</v>
      </c>
      <c r="C11" s="19">
        <v>323001.89684975002</v>
      </c>
      <c r="D11" s="36">
        <f t="shared" si="0"/>
        <v>-4086.6292143500177</v>
      </c>
      <c r="E11" s="36">
        <f>B11-[1]Sheet1!A6</f>
        <v>-24008.579733850027</v>
      </c>
      <c r="F11" s="36">
        <f>B11-[1]Sheet1!B6</f>
        <v>228442.76846090998</v>
      </c>
    </row>
    <row r="12" spans="1:6" ht="15.75" x14ac:dyDescent="0.25">
      <c r="A12" s="15" t="s">
        <v>45</v>
      </c>
      <c r="B12" s="23">
        <v>-906600</v>
      </c>
      <c r="C12" s="23">
        <v>-838100</v>
      </c>
      <c r="D12" s="36">
        <f t="shared" si="0"/>
        <v>-68500</v>
      </c>
      <c r="E12" s="36">
        <f>B12-[1]Sheet1!A7</f>
        <v>-39900</v>
      </c>
      <c r="F12" s="36">
        <f>B12-[1]Sheet1!B7</f>
        <v>-252550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6000</v>
      </c>
      <c r="C15" s="19">
        <v>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-540000</v>
      </c>
      <c r="C17" s="19">
        <v>-510350</v>
      </c>
      <c r="D17" s="36">
        <f>B17-C17</f>
        <v>-29650</v>
      </c>
      <c r="E17" s="36">
        <f>B17-[1]Sheet1!A12</f>
        <v>-56200</v>
      </c>
      <c r="F17" s="36">
        <f>B17-[1]Sheet1!B12</f>
        <v>-162550</v>
      </c>
    </row>
    <row r="18" spans="1:6" ht="15.75" x14ac:dyDescent="0.25">
      <c r="A18" s="24" t="s">
        <v>21</v>
      </c>
      <c r="B18" s="19">
        <v>-172600</v>
      </c>
      <c r="C18" s="19">
        <v>-127750</v>
      </c>
      <c r="D18" s="36">
        <f>B18-C18</f>
        <v>-44850</v>
      </c>
      <c r="E18" s="36">
        <f>B18-[1]Sheet1!A13</f>
        <v>10300</v>
      </c>
      <c r="F18" s="36">
        <f>B18-[1]Sheet1!B13</f>
        <v>104000</v>
      </c>
    </row>
    <row r="19" spans="1:6" ht="15.75" x14ac:dyDescent="0.25">
      <c r="A19" s="24" t="s">
        <v>22</v>
      </c>
      <c r="B19" s="19">
        <v>0</v>
      </c>
      <c r="C19" s="19">
        <v>0</v>
      </c>
      <c r="D19" s="36">
        <v>0</v>
      </c>
      <c r="E19" s="36">
        <v>0</v>
      </c>
      <c r="F19" s="36">
        <v>0</v>
      </c>
    </row>
    <row r="20" spans="1:6" ht="16.5" thickBot="1" x14ac:dyDescent="0.3">
      <c r="A20" s="24" t="s">
        <v>23</v>
      </c>
      <c r="B20" s="19">
        <v>-200000</v>
      </c>
      <c r="C20" s="19">
        <v>-200000</v>
      </c>
    </row>
    <row r="21" spans="1:6" ht="16.5" thickBot="1" x14ac:dyDescent="0.3">
      <c r="A21" s="15" t="s">
        <v>31</v>
      </c>
      <c r="B21" s="25">
        <v>1987477.3049307799</v>
      </c>
      <c r="C21" s="25">
        <v>2038335.3996796701</v>
      </c>
      <c r="D21" s="40">
        <f t="shared" ref="D21:D29" si="1">B21-C21</f>
        <v>-50858.09474889026</v>
      </c>
      <c r="E21" s="36">
        <f>B21-[1]Sheet1!A16</f>
        <v>16981.441295659868</v>
      </c>
      <c r="F21" s="36">
        <f>B21-[1]Sheet1!B16</f>
        <v>190375.21288715978</v>
      </c>
    </row>
    <row r="22" spans="1:6" ht="31.5" x14ac:dyDescent="0.25">
      <c r="A22" s="38" t="s">
        <v>46</v>
      </c>
      <c r="B22" s="16">
        <v>314161.44143537001</v>
      </c>
      <c r="C22" s="16">
        <v>370119.97748049995</v>
      </c>
      <c r="D22" s="36">
        <f t="shared" si="1"/>
        <v>-55958.536045129935</v>
      </c>
      <c r="E22" s="36">
        <f>B22-[1]Sheet1!A17</f>
        <v>-5088.8227428899845</v>
      </c>
      <c r="F22" s="36">
        <f>B22-[1]Sheet1!B17</f>
        <v>-52038.374606059981</v>
      </c>
    </row>
    <row r="23" spans="1:6" ht="15.75" x14ac:dyDescent="0.25">
      <c r="A23" s="15" t="s">
        <v>32</v>
      </c>
      <c r="B23" s="16">
        <v>786449.15299000009</v>
      </c>
      <c r="C23" s="16">
        <v>784108.37350400002</v>
      </c>
      <c r="D23" s="36">
        <f t="shared" si="1"/>
        <v>2340.7794860000722</v>
      </c>
      <c r="E23" s="36">
        <f>B23-[1]Sheet1!A18</f>
        <v>10135.042953000171</v>
      </c>
      <c r="F23" s="36">
        <f>B23-[1]Sheet1!B18</f>
        <v>36336.730835500057</v>
      </c>
    </row>
    <row r="24" spans="1:6" ht="31.5" x14ac:dyDescent="0.25">
      <c r="A24" s="38" t="s">
        <v>47</v>
      </c>
      <c r="B24" s="16">
        <v>25040.000609949999</v>
      </c>
      <c r="C24" s="16">
        <v>27310.597786590002</v>
      </c>
      <c r="D24" s="36">
        <f t="shared" si="1"/>
        <v>-2270.5971766400035</v>
      </c>
      <c r="E24" s="36">
        <f>B24-[1]Sheet1!A19</f>
        <v>-1215.1665156500021</v>
      </c>
      <c r="F24" s="36">
        <f>B24-[1]Sheet1!B19</f>
        <v>-684.0269334500008</v>
      </c>
    </row>
    <row r="25" spans="1:6" ht="45" x14ac:dyDescent="0.25">
      <c r="A25" s="41" t="s">
        <v>48</v>
      </c>
      <c r="B25" s="16">
        <v>861826.70989545994</v>
      </c>
      <c r="C25" s="16">
        <v>856796.4509085801</v>
      </c>
      <c r="D25" s="36">
        <f t="shared" si="1"/>
        <v>5030.2589868798386</v>
      </c>
      <c r="E25" s="36">
        <f>B25-[1]Sheet1!A20</f>
        <v>13150.387601199909</v>
      </c>
      <c r="F25" s="36">
        <f>B25-[1]Sheet1!B20</f>
        <v>206760.88359117007</v>
      </c>
    </row>
    <row r="26" spans="1:6" ht="16.5" hidden="1" thickBot="1" x14ac:dyDescent="0.3">
      <c r="B26" s="25">
        <v>1125650.5950353199</v>
      </c>
      <c r="C26" s="25">
        <v>1181538.94877109</v>
      </c>
      <c r="D26" s="36">
        <f t="shared" si="1"/>
        <v>-55888.353735770099</v>
      </c>
      <c r="E26" s="36">
        <f>B26-[1]Sheet1!A21</f>
        <v>3831.0536944600753</v>
      </c>
      <c r="F26" s="36">
        <f>B26-[1]Sheet1!B21</f>
        <v>-16385.670704010176</v>
      </c>
    </row>
    <row r="27" spans="1:6" ht="16.5" hidden="1" thickBot="1" x14ac:dyDescent="0.3">
      <c r="B27" s="29">
        <v>269256</v>
      </c>
      <c r="C27" s="29">
        <v>269256</v>
      </c>
      <c r="D27" s="36">
        <f t="shared" si="1"/>
        <v>0</v>
      </c>
      <c r="E27" s="36">
        <f>B27-[1]Sheet1!A22</f>
        <v>979</v>
      </c>
      <c r="F27" s="36">
        <f>B27-[1]Sheet1!B22</f>
        <v>19146.167270468461</v>
      </c>
    </row>
    <row r="28" spans="1:6" ht="16.5" hidden="1" thickBot="1" x14ac:dyDescent="0.3">
      <c r="B28" s="29">
        <v>44905.441435370012</v>
      </c>
      <c r="C28" s="29">
        <v>100863.97748049995</v>
      </c>
      <c r="D28" s="40">
        <f t="shared" si="1"/>
        <v>-55958.536045129935</v>
      </c>
      <c r="E28" s="36">
        <f>B28-[1]Sheet1!A23</f>
        <v>-6067.8227428899845</v>
      </c>
      <c r="F28" s="40">
        <f>B28-[1]Sheet1!B23</f>
        <v>-71184.541876528441</v>
      </c>
    </row>
    <row r="29" spans="1:6" ht="16.5" hidden="1" thickBot="1" x14ac:dyDescent="0.3">
      <c r="B29" s="29">
        <v>614121.44028912997</v>
      </c>
      <c r="C29" s="29">
        <v>604241.77157860994</v>
      </c>
      <c r="D29" s="40">
        <f t="shared" si="1"/>
        <v>9879.6687105200253</v>
      </c>
      <c r="E29" s="40">
        <f>B29-[1]Sheet1!A24</f>
        <v>13511.349958379986</v>
      </c>
      <c r="F29" s="36">
        <f>B29-[1]Sheet1!B24</f>
        <v>214797.64647642995</v>
      </c>
    </row>
    <row r="30" spans="1:6" ht="15" hidden="1" x14ac:dyDescent="0.25">
      <c r="A30" s="36" t="s">
        <v>33</v>
      </c>
    </row>
    <row r="31" spans="1:6" ht="15" hidden="1" x14ac:dyDescent="0.25"/>
    <row r="32" spans="1:6" ht="15" hidden="1" x14ac:dyDescent="0.25"/>
    <row r="33" ht="15" hidden="1" x14ac:dyDescent="0.25"/>
    <row r="34"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DRONA</dc:creator>
  <cp:lastModifiedBy>DRONA</cp:lastModifiedBy>
  <dcterms:created xsi:type="dcterms:W3CDTF">2026-02-26T04:51:53Z</dcterms:created>
  <dcterms:modified xsi:type="dcterms:W3CDTF">2026-02-26T04:52:20Z</dcterms:modified>
</cp:coreProperties>
</file>