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17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<sst xmlns="http://schemas.openxmlformats.org/spreadsheetml/2006/main" count="62" uniqueCount="49">
  <si>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</si>
  <si>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</si>
  <si>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</si>
  <si>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</si>
  <si>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Falgun 14, 2082</t>
  </si>
  <si>
    <t>Falgun 13,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</si>
  <si>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</si>
  <si>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</si>
  <si>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</si>
  <si>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</si>
  <si>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</si>
  <si>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</si>
  <si>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</si>
  <si>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</si>
  <si>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</si>
  <si>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</si>
  <si>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</si>
  <si>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</si>
  <si>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</si>
  <si>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</si>
  <si>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</si>
  <si>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</si>
  <si>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</si>
  <si>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</si>
  <si>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</si>
  <si>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</si>
  <si>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</si>
  <si>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</si>
  <si>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</si>
  <si>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</si>
  <si>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</si>
  <si>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</si>
  <si>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</si>
  <si>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</si>
  <si>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</si>
  <si>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</si>
  <si>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</si>
  <si>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</si>
  <si>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</si>
  <si>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</si>
  <si>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</si>
  <si>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</si>
  <si>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</si>
  <si>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</si>
  <si>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</si>
  <si>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</si>
  <si>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</si>
  <si>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</si>
  <si>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14, 2082(February 26,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</si>
</sst>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C12" sqref="C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46079</v>
      </c>
      <c r="C6" s="10">
        <v>46078</v>
      </c>
      <c r="D6" s="11" t="s">
        <v>7</v>
      </c>
      <c r="E6" s="11" t="s">
        <v>8</v>
      </c>
      <c r="F6" s="11" t="s">
        <v>9</v>
      </c>
    </row>
    <row r="7" spans="1:6" ht="16.5" thickBot="1" x14ac:dyDescent="0.3">
      <c r="A7" s="12" t="s">
        <v>10</v>
      </c>
      <c r="B7" s="13">
        <v>2004365.5502001802</v>
      </c>
      <c r="C7" s="13">
        <v>1987477.3049303</v>
      </c>
      <c r="D7" s="14">
        <v>16888.245269880164</v>
      </c>
      <c r="E7" s="14">
        <v>33869.692584860139</v>
      </c>
      <c r="F7" s="14">
        <v>207263.45815719012</v>
      </c>
    </row>
    <row r="8" spans="1:6" ht="15.75" x14ac:dyDescent="0.25">
      <c r="A8" s="15" t="s">
        <v>11</v>
      </c>
      <c r="B8" s="16">
        <v>3195667.9488373999</v>
      </c>
      <c r="C8" s="16">
        <v>3197927.8611580799</v>
      </c>
      <c r="D8" s="17">
        <v>-2259.912320679985</v>
      </c>
      <c r="E8" s="17">
        <v>30613.45526045002</v>
      </c>
      <c r="F8" s="17">
        <v>668771.14293015981</v>
      </c>
    </row>
    <row r="9" spans="1:6" ht="15.75" x14ac:dyDescent="0.25">
      <c r="A9" s="18" t="s">
        <v>12</v>
      </c>
      <c r="B9" s="19">
        <v>43653.691597029996</v>
      </c>
      <c r="C9" s="19">
        <v>43671.170092389999</v>
      </c>
      <c r="D9" s="20">
        <v>-17.478495360002853</v>
      </c>
      <c r="E9" s="20">
        <v>-59.172660480006016</v>
      </c>
      <c r="F9" s="20">
        <v>2549.0315164799904</v>
      </c>
    </row>
    <row r="10" spans="1:6" ht="15.75" x14ac:dyDescent="0.25">
      <c r="A10" s="15" t="s">
        <v>13</v>
      </c>
      <c r="B10" s="16">
        <v>-316652.39863722003</v>
      </c>
      <c r="C10" s="16">
        <v>-303850.55622778001</v>
      </c>
      <c r="D10" s="17">
        <v>-12801.842409440025</v>
      </c>
      <c r="E10" s="17">
        <v>11206.237324410002</v>
      </c>
      <c r="F10" s="17">
        <v>-240907.68477297001</v>
      </c>
    </row>
    <row r="11" spans="1:6" ht="15.75" x14ac:dyDescent="0.25">
      <c r="A11" s="18" t="s">
        <v>14</v>
      </c>
      <c r="B11" s="19">
        <v>331717.11004484002</v>
      </c>
      <c r="C11" s="19">
        <v>318915.2676354</v>
      </c>
      <c r="D11" s="21">
        <v>12801.842409440025</v>
      </c>
      <c r="E11" s="21">
        <v>-11206.737324410002</v>
      </c>
      <c r="F11" s="21">
        <v>241244.61087035001</v>
      </c>
    </row>
    <row r="12" spans="1:6" ht="15.75" x14ac:dyDescent="0.25">
      <c r="A12" s="22" t="s">
        <v>15</v>
      </c>
      <c r="B12" s="23">
        <v>-874650</v>
      </c>
      <c r="C12" s="23">
        <v>-906600</v>
      </c>
      <c r="D12" s="17">
        <v>31950</v>
      </c>
      <c r="E12" s="17">
        <v>-7950</v>
      </c>
      <c r="F12" s="17">
        <v>-220600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6000</v>
      </c>
      <c r="D15" s="21">
        <v>-6000</v>
      </c>
      <c r="E15" s="21">
        <v>0</v>
      </c>
      <c r="F15" s="21">
        <v>0</v>
      </c>
    </row>
    <row r="16" spans="1:6" ht="15.75" x14ac:dyDescent="0.25">
      <c r="A16" s="24" t="s">
        <v>19</v>
      </c>
      <c r="B16" s="19">
        <v>0</v>
      </c>
      <c r="C16" s="19">
        <v>0</v>
      </c>
      <c r="D16" s="21">
        <v>0</v>
      </c>
      <c r="E16" s="21">
        <v>0</v>
      </c>
      <c r="F16" s="21">
        <v>0</v>
      </c>
    </row>
    <row r="17" spans="1:6" ht="15.75" x14ac:dyDescent="0.25">
      <c r="A17" s="24" t="s">
        <v>20</v>
      </c>
      <c r="B17" s="19">
        <v>-540000</v>
      </c>
      <c r="C17" s="19">
        <v>-540000</v>
      </c>
      <c r="D17" s="21">
        <v>0</v>
      </c>
      <c r="E17" s="21">
        <v>-56200</v>
      </c>
      <c r="F17" s="21">
        <v>-162550</v>
      </c>
    </row>
    <row r="18" spans="1:6" ht="15.75" x14ac:dyDescent="0.25">
      <c r="A18" s="24" t="s">
        <v>21</v>
      </c>
      <c r="B18" s="19">
        <v>-134650</v>
      </c>
      <c r="C18" s="19">
        <v>-172600</v>
      </c>
      <c r="D18" s="21">
        <v>37950</v>
      </c>
      <c r="E18" s="21">
        <v>48250</v>
      </c>
      <c r="F18" s="21">
        <v>141950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2004365.5502005499</v>
      </c>
      <c r="C21" s="25">
        <v>1987477.3049307799</v>
      </c>
      <c r="D21" s="14">
        <v>16888.245269770036</v>
      </c>
      <c r="E21" s="14">
        <v>33869.686565429904</v>
      </c>
      <c r="F21" s="14">
        <v>207263.45815692982</v>
      </c>
    </row>
    <row r="22" spans="1:6" ht="15.75" x14ac:dyDescent="0.25">
      <c r="A22" s="22" t="s">
        <v>25</v>
      </c>
      <c r="B22" s="16">
        <v>335067.47573568998</v>
      </c>
      <c r="C22" s="16">
        <v>314161.44143537001</v>
      </c>
      <c r="D22" s="26">
        <v>20906.034300319967</v>
      </c>
      <c r="E22" s="26">
        <v>15817.211557429982</v>
      </c>
      <c r="F22" s="26">
        <v>-31132.340305740014</v>
      </c>
    </row>
    <row r="23" spans="1:6" ht="15.75" x14ac:dyDescent="0.25">
      <c r="A23" s="22" t="s">
        <v>26</v>
      </c>
      <c r="B23" s="16">
        <v>787052.96441100002</v>
      </c>
      <c r="C23" s="16">
        <v>786449.15299000009</v>
      </c>
      <c r="D23" s="26">
        <v>603.81142099993303</v>
      </c>
      <c r="E23" s="26">
        <v>10738.854374000104</v>
      </c>
      <c r="F23" s="26">
        <v>36940.54225649999</v>
      </c>
    </row>
    <row r="24" spans="1:6" ht="15.75" x14ac:dyDescent="0.25">
      <c r="A24" s="22" t="s">
        <v>27</v>
      </c>
      <c r="B24" s="16">
        <v>24907.35975625</v>
      </c>
      <c r="C24" s="16">
        <v>25040.000609949999</v>
      </c>
      <c r="D24" s="26">
        <v>-132.64085369999884</v>
      </c>
      <c r="E24" s="26">
        <v>-1347.807369350001</v>
      </c>
      <c r="F24" s="26">
        <v>-816.66778714999964</v>
      </c>
    </row>
    <row r="25" spans="1:6" ht="16.5" thickBot="1" x14ac:dyDescent="0.3">
      <c r="A25" s="22" t="s">
        <v>28</v>
      </c>
      <c r="B25" s="16">
        <v>857337.75029760983</v>
      </c>
      <c r="C25" s="16">
        <v>861826.70989545994</v>
      </c>
      <c r="D25" s="27">
        <v>-4488.959597850102</v>
      </c>
      <c r="E25" s="27">
        <v>8661.4280033498071</v>
      </c>
      <c r="F25" s="27">
        <v>202271.92399331997</v>
      </c>
    </row>
    <row r="26" spans="1:6" ht="16.5" thickBot="1" x14ac:dyDescent="0.3">
      <c r="A26" s="12" t="s">
        <v>29</v>
      </c>
      <c r="B26" s="25">
        <v>1147027.7999029399</v>
      </c>
      <c r="C26" s="25">
        <v>1125650.5950353199</v>
      </c>
      <c r="D26" s="14">
        <v>21377.204867620021</v>
      </c>
      <c r="E26" s="14">
        <v>25208.258562080096</v>
      </c>
      <c r="F26" s="14">
        <v>4991.5341636098456</v>
      </c>
    </row>
    <row r="27" spans="1:6" ht="16.5" thickBot="1" x14ac:dyDescent="0.3">
      <c r="A27" s="28" t="s">
        <v>30</v>
      </c>
      <c r="B27" s="29">
        <v>269256</v>
      </c>
      <c r="C27" s="29">
        <v>269256</v>
      </c>
      <c r="D27" s="30">
        <v>0</v>
      </c>
      <c r="E27" s="30">
        <v>979</v>
      </c>
      <c r="F27" s="30">
        <v>19146.167270468461</v>
      </c>
    </row>
    <row r="28" spans="1:6" ht="16.5" thickBot="1" x14ac:dyDescent="0.3">
      <c r="A28" s="28" t="s">
        <v>31</v>
      </c>
      <c r="B28" s="29">
        <v>65811.475735689979</v>
      </c>
      <c r="C28" s="29">
        <v>44905.441435370012</v>
      </c>
      <c r="D28" s="14">
        <v>20906.034300319967</v>
      </c>
      <c r="E28" s="14">
        <v>14838.211557429982</v>
      </c>
      <c r="F28" s="14">
        <v>-50278.507576208474</v>
      </c>
    </row>
    <row r="29" spans="1:6" ht="16.5" thickBot="1" x14ac:dyDescent="0.3">
      <c r="A29" s="31" t="s">
        <v>32</v>
      </c>
      <c r="B29" s="29">
        <v>610641.2249872</v>
      </c>
      <c r="C29" s="29">
        <v>614121.44028912997</v>
      </c>
      <c r="D29" s="14">
        <v>-3480.2153019299731</v>
      </c>
      <c r="E29" s="14">
        <v>10031.134656450013</v>
      </c>
      <c r="F29" s="14">
        <v>211317.43117449997</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5" sqref="B5:B29"/>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Falgun 14, 2082(February 26,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46079</v>
      </c>
      <c r="C6" s="10">
        <v>46078</v>
      </c>
    </row>
    <row r="7" spans="1:6" ht="63.75" thickBot="1" x14ac:dyDescent="0.3">
      <c r="A7" s="38" t="s">
        <v>39</v>
      </c>
      <c r="B7" s="13">
        <v>2004365.5502001802</v>
      </c>
      <c r="C7" s="13">
        <v>1987477.3049303</v>
      </c>
      <c r="D7" s="40">
        <f t="shared" ref="D7:D12" si="0">B7-C7</f>
        <v>16888.245269880164</v>
      </c>
      <c r="E7" s="40">
        <f>B7-[1]Sheet1!A2</f>
        <v>33869.692584860139</v>
      </c>
      <c r="F7" s="40">
        <f>B7-[1]Sheet1!B2</f>
        <v>207263.45815719012</v>
      </c>
    </row>
    <row r="8" spans="1:6" ht="15.75" x14ac:dyDescent="0.25">
      <c r="A8" s="15" t="s">
        <v>40</v>
      </c>
      <c r="B8" s="16">
        <v>3195667.9488373999</v>
      </c>
      <c r="C8" s="16">
        <v>3197927.8611580799</v>
      </c>
      <c r="D8" s="40">
        <f t="shared" si="0"/>
        <v>-2259.912320679985</v>
      </c>
      <c r="E8" s="40">
        <f>B8-[1]Sheet1!A3</f>
        <v>30613.45526045002</v>
      </c>
      <c r="F8" s="40">
        <f>B8-[1]Sheet1!A2</f>
        <v>1225172.0912220799</v>
      </c>
    </row>
    <row r="9" spans="1:6" ht="15.75" x14ac:dyDescent="0.25">
      <c r="A9" s="38" t="s">
        <v>41</v>
      </c>
      <c r="B9" s="19">
        <v>43653.691597029996</v>
      </c>
      <c r="C9" s="19">
        <v>43671.170092389999</v>
      </c>
      <c r="D9" s="36">
        <f t="shared" si="0"/>
        <v>-17.478495360002853</v>
      </c>
      <c r="E9" s="36">
        <f>B9-[1]Sheet1!A4</f>
        <v>-59.172660480006016</v>
      </c>
      <c r="F9" s="36">
        <f>B9-[1]Sheet1!B4</f>
        <v>2549.0315164799904</v>
      </c>
    </row>
    <row r="10" spans="1:6" ht="15.75" x14ac:dyDescent="0.25">
      <c r="A10" s="15" t="s">
        <v>42</v>
      </c>
      <c r="B10" s="16">
        <v>-316652.39863722003</v>
      </c>
      <c r="C10" s="16">
        <v>-303850.55622778001</v>
      </c>
      <c r="D10" s="36">
        <f t="shared" si="0"/>
        <v>-12801.842409440025</v>
      </c>
      <c r="E10" s="36">
        <f>B10-[1]Sheet1!A5</f>
        <v>11206.237324410002</v>
      </c>
      <c r="F10" s="36">
        <f>B10-[1]Sheet1!B5</f>
        <v>-240907.68477297001</v>
      </c>
    </row>
    <row r="11" spans="1:6" ht="31.5" x14ac:dyDescent="0.25">
      <c r="A11" s="38" t="s">
        <v>43</v>
      </c>
      <c r="B11" s="19">
        <v>331717.11004484002</v>
      </c>
      <c r="C11" s="19">
        <v>318915.2676354</v>
      </c>
      <c r="D11" s="36">
        <f t="shared" si="0"/>
        <v>12801.842409440025</v>
      </c>
      <c r="E11" s="36">
        <f>B11-[1]Sheet1!A6</f>
        <v>-11206.737324410002</v>
      </c>
      <c r="F11" s="36">
        <f>B11-[1]Sheet1!B6</f>
        <v>241244.61087035001</v>
      </c>
    </row>
    <row r="12" spans="1:6" ht="15.75" x14ac:dyDescent="0.25">
      <c r="A12" s="15" t="s">
        <v>44</v>
      </c>
      <c r="B12" s="23">
        <v>-874650</v>
      </c>
      <c r="C12" s="23">
        <v>-906600</v>
      </c>
      <c r="D12" s="36">
        <f t="shared" si="0"/>
        <v>31950</v>
      </c>
      <c r="E12" s="36">
        <f>B12-[1]Sheet1!A7</f>
        <v>-7950</v>
      </c>
      <c r="F12" s="36">
        <f>B12-[1]Sheet1!B7</f>
        <v>-220600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6000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-540000</v>
      </c>
      <c r="C17" s="19">
        <v>-540000</v>
      </c>
      <c r="D17" s="36">
        <f>B17-C17</f>
        <v>0</v>
      </c>
      <c r="E17" s="36">
        <f>B17-[1]Sheet1!A12</f>
        <v>-56200</v>
      </c>
      <c r="F17" s="36">
        <f>B17-[1]Sheet1!B12</f>
        <v>-162550</v>
      </c>
    </row>
    <row r="18" spans="1:6" ht="15.75" x14ac:dyDescent="0.25">
      <c r="A18" s="24" t="s">
        <v>21</v>
      </c>
      <c r="B18" s="19">
        <v>-134650</v>
      </c>
      <c r="C18" s="19">
        <v>-172600</v>
      </c>
      <c r="D18" s="36">
        <f>B18-C18</f>
        <v>37950</v>
      </c>
      <c r="E18" s="36">
        <f>B18-[1]Sheet1!A13</f>
        <v>48250</v>
      </c>
      <c r="F18" s="36">
        <f>B18-[1]Sheet1!B13</f>
        <v>141950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2004365.5502005499</v>
      </c>
      <c r="C21" s="25">
        <v>1987477.3049307799</v>
      </c>
      <c r="D21" s="40">
        <f t="shared" ref="D21:D29" si="1">B21-C21</f>
        <v>16888.245269770036</v>
      </c>
      <c r="E21" s="36">
        <f>B21-[1]Sheet1!A16</f>
        <v>33869.686565429904</v>
      </c>
      <c r="F21" s="36">
        <f>B21-[1]Sheet1!B16</f>
        <v>207263.45815692982</v>
      </c>
    </row>
    <row r="22" spans="1:6" ht="31.5" x14ac:dyDescent="0.25">
      <c r="A22" s="38" t="s">
        <v>45</v>
      </c>
      <c r="B22" s="16">
        <v>335067.47573568998</v>
      </c>
      <c r="C22" s="16">
        <v>314161.44143537001</v>
      </c>
      <c r="D22" s="36">
        <f t="shared" si="1"/>
        <v>20906.034300319967</v>
      </c>
      <c r="E22" s="36">
        <f>B22-[1]Sheet1!A17</f>
        <v>15817.211557429982</v>
      </c>
      <c r="F22" s="36">
        <f>B22-[1]Sheet1!B17</f>
        <v>-31132.340305740014</v>
      </c>
    </row>
    <row r="23" spans="1:6" ht="15.75" x14ac:dyDescent="0.25">
      <c r="A23" s="15" t="s">
        <v>32</v>
      </c>
      <c r="B23" s="16">
        <v>787052.96441100002</v>
      </c>
      <c r="C23" s="16">
        <v>786449.15299000009</v>
      </c>
      <c r="D23" s="36">
        <f t="shared" si="1"/>
        <v>603.81142099993303</v>
      </c>
      <c r="E23" s="36">
        <f>B23-[1]Sheet1!A18</f>
        <v>10738.854374000104</v>
      </c>
      <c r="F23" s="36">
        <f>B23-[1]Sheet1!B18</f>
        <v>36940.54225649999</v>
      </c>
    </row>
    <row r="24" spans="1:6" ht="31.5" x14ac:dyDescent="0.25">
      <c r="A24" s="38" t="s">
        <v>46</v>
      </c>
      <c r="B24" s="16">
        <v>24907.35975625</v>
      </c>
      <c r="C24" s="16">
        <v>25040.000609949999</v>
      </c>
      <c r="D24" s="36">
        <f t="shared" si="1"/>
        <v>-132.64085369999884</v>
      </c>
      <c r="E24" s="36">
        <f>B24-[1]Sheet1!A19</f>
        <v>-1347.807369350001</v>
      </c>
      <c r="F24" s="36">
        <f>B24-[1]Sheet1!B19</f>
        <v>-816.66778714999964</v>
      </c>
    </row>
    <row r="25" spans="1:6" ht="45" x14ac:dyDescent="0.25">
      <c r="A25" s="41" t="s">
        <v>47</v>
      </c>
      <c r="B25" s="16">
        <v>857337.75029760983</v>
      </c>
      <c r="C25" s="16">
        <v>861826.70989545994</v>
      </c>
      <c r="D25" s="36">
        <f t="shared" si="1"/>
        <v>-4488.959597850102</v>
      </c>
      <c r="E25" s="36">
        <f>B25-[1]Sheet1!A20</f>
        <v>8661.4280033498071</v>
      </c>
      <c r="F25" s="36">
        <f>B25-[1]Sheet1!B20</f>
        <v>202271.92399331997</v>
      </c>
    </row>
    <row r="26" spans="1:6" ht="16.5" hidden="1" thickBot="1" x14ac:dyDescent="0.3">
      <c r="B26" s="25">
        <v>1147027.7999029399</v>
      </c>
      <c r="C26" s="25">
        <v>1125650.5950353199</v>
      </c>
      <c r="D26" s="36">
        <f t="shared" si="1"/>
        <v>21377.204867620021</v>
      </c>
      <c r="E26" s="36">
        <f>B26-[1]Sheet1!A21</f>
        <v>25208.258562080096</v>
      </c>
      <c r="F26" s="36">
        <f>B26-[1]Sheet1!B21</f>
        <v>4991.5341636098456</v>
      </c>
    </row>
    <row r="27" spans="1:6" ht="16.5" hidden="1" thickBot="1" x14ac:dyDescent="0.3">
      <c r="B27" s="29">
        <v>269256</v>
      </c>
      <c r="C27" s="29">
        <v>269256</v>
      </c>
      <c r="D27" s="36">
        <f t="shared" si="1"/>
        <v>0</v>
      </c>
      <c r="E27" s="36">
        <f>B27-[1]Sheet1!A22</f>
        <v>979</v>
      </c>
      <c r="F27" s="36">
        <f>B27-[1]Sheet1!B22</f>
        <v>19146.167270468461</v>
      </c>
    </row>
    <row r="28" spans="1:6" ht="16.5" hidden="1" thickBot="1" x14ac:dyDescent="0.3">
      <c r="B28" s="29">
        <v>65811.475735689979</v>
      </c>
      <c r="C28" s="29">
        <v>44905.441435370012</v>
      </c>
      <c r="D28" s="40">
        <f t="shared" si="1"/>
        <v>20906.034300319967</v>
      </c>
      <c r="E28" s="36">
        <f>B28-[1]Sheet1!A23</f>
        <v>14838.211557429982</v>
      </c>
      <c r="F28" s="40">
        <f>B28-[1]Sheet1!B23</f>
        <v>-50278.507576208474</v>
      </c>
    </row>
    <row r="29" spans="1:6" ht="16.5" hidden="1" thickBot="1" x14ac:dyDescent="0.3">
      <c r="B29" s="29">
        <v>610641.2249872</v>
      </c>
      <c r="C29" s="29">
        <v>614121.44028912997</v>
      </c>
      <c r="D29" s="40">
        <f t="shared" si="1"/>
        <v>-3480.2153019299731</v>
      </c>
      <c r="E29" s="40">
        <f>B29-[1]Sheet1!A24</f>
        <v>10031.134656450013</v>
      </c>
      <c r="F29" s="36">
        <f>B29-[1]Sheet1!B24</f>
        <v>211317.43117449997</v>
      </c>
    </row>
    <row r="30" spans="1:6" ht="15" hidden="1" x14ac:dyDescent="0.25">
      <c r="A30" s="36" t="s">
        <v>33</v>
      </c>
    </row>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2026-02-27T04:54:12Z</dcterms:created>
  <dcterms:modified xsi:type="dcterms:W3CDTF">2026-02-27T04:54:35Z</dcterms:modified>
</cp:coreProperties>
</file>